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270" windowWidth="19230" windowHeight="6315" tabRatio="794" activeTab="0"/>
  </bookViews>
  <sheets>
    <sheet name="EL.INST.REKAP." sheetId="1" r:id="rId1"/>
    <sheet name="vod.mater. in oprema" sheetId="2" r:id="rId2"/>
    <sheet name="svetilke" sheetId="3" r:id="rId3"/>
    <sheet name="stikala" sheetId="4" r:id="rId4"/>
    <sheet name="vtičnice" sheetId="5" r:id="rId5"/>
    <sheet name="razdelilniki" sheetId="6" r:id="rId6"/>
    <sheet name="univer.ožičenje" sheetId="7" r:id="rId7"/>
    <sheet name="antenska instalacija" sheetId="8" r:id="rId8"/>
    <sheet name="protivlomna inst." sheetId="9" r:id="rId9"/>
    <sheet name="javljanje požara" sheetId="10" r:id="rId10"/>
  </sheets>
  <definedNames>
    <definedName name="grad.rekap.">#REF!</definedName>
  </definedNames>
  <calcPr fullCalcOnLoad="1"/>
</workbook>
</file>

<file path=xl/sharedStrings.xml><?xml version="1.0" encoding="utf-8"?>
<sst xmlns="http://schemas.openxmlformats.org/spreadsheetml/2006/main" count="245" uniqueCount="136">
  <si>
    <t>SKUPAJ VODOVNI MATERIAL IN OPREMA</t>
  </si>
  <si>
    <t>SVETILKE</t>
  </si>
  <si>
    <t>Svetilke varnostne razsvetljave</t>
  </si>
  <si>
    <t>OPOMBA:</t>
  </si>
  <si>
    <t>SKUPAJ SVETILKE</t>
  </si>
  <si>
    <t>STIKALA</t>
  </si>
  <si>
    <t>SKUPAJ  STIKALA</t>
  </si>
  <si>
    <t>D</t>
  </si>
  <si>
    <t>VTIČNICE</t>
  </si>
  <si>
    <t>16 A, 250 V, 50 Hz, ( P+N+Pe)</t>
  </si>
  <si>
    <t>Fiksni priključki p/o - n/o, komplet z dozo, pritrdilnim drobnimin veznim materialom,</t>
  </si>
  <si>
    <t>SKUPAJ VTIČNICE</t>
  </si>
  <si>
    <t>E</t>
  </si>
  <si>
    <t>RAZDELILNIKI</t>
  </si>
  <si>
    <t>Drobni, vezni in montažni material</t>
  </si>
  <si>
    <t>SKUPAJ RAZDELILNIKI</t>
  </si>
  <si>
    <t>F</t>
  </si>
  <si>
    <t>G</t>
  </si>
  <si>
    <t>Opomba:</t>
  </si>
  <si>
    <t>H</t>
  </si>
  <si>
    <t>UNIVERZALNO OŽIČENJE</t>
  </si>
  <si>
    <t>SKUPAJ UNIVERZALNO OŽIČENJE</t>
  </si>
  <si>
    <t>Gradbena in pomožna gradbena dela niso zajeta v ponudbi!</t>
  </si>
  <si>
    <t>Instalacijske cevi, komplet s spojnim in pritrdilnim materialom I.C. fi 16 - 23 mm</t>
  </si>
  <si>
    <t>REKAPITULACIJA ELEKTRIČNE INSTALACIJE :</t>
  </si>
  <si>
    <t>ur</t>
  </si>
  <si>
    <t>kg</t>
  </si>
  <si>
    <t>SKUPAJ :</t>
  </si>
  <si>
    <t>m</t>
  </si>
  <si>
    <t>A</t>
  </si>
  <si>
    <t>kpl</t>
  </si>
  <si>
    <t>kos</t>
  </si>
  <si>
    <t>B</t>
  </si>
  <si>
    <t>C</t>
  </si>
  <si>
    <t>%</t>
  </si>
  <si>
    <t>VODOVNI MATERIAL IN OPREMA</t>
  </si>
  <si>
    <t>NYM 2 x 1,5 mm2</t>
  </si>
  <si>
    <t>NYM-J 3 x 1,5 mm2</t>
  </si>
  <si>
    <t>NYM-J 3 x 2,5 mm2</t>
  </si>
  <si>
    <t>Bakreni enožilni vodniki za izenačitve potencialov z rumeno-zeleno izolacijo, kot</t>
  </si>
  <si>
    <t>H07V-K 6 mm2</t>
  </si>
  <si>
    <t>Instalacijska cev za vlaganje v beton IC fi 16 mm</t>
  </si>
  <si>
    <t>Instalacijska cev za vlaganje v beton IC fi 23 mm</t>
  </si>
  <si>
    <t>Trda instalacijska negorljiva cev PN fi 16 mm</t>
  </si>
  <si>
    <t/>
  </si>
  <si>
    <t>Nizkonapetostni energetski kabli nazivne napetosti 0,6/1kV, s PVC izolacijo, z okroglimi ali sektorskimi vodniki, položeni delno na kabelske police delno uvlečeni v instalacijske cevi;</t>
  </si>
  <si>
    <t>ANTENSKA INSTALACIJA</t>
  </si>
  <si>
    <t>JAVLJANJE POŽARA</t>
  </si>
  <si>
    <t>Instalacijske cevi</t>
  </si>
  <si>
    <t>130x72mm, komplet</t>
  </si>
  <si>
    <t>Sodelovanje pri zagonu strojnih instalacij in tehnoloških porabnikov ocena</t>
  </si>
  <si>
    <t>Pregibne ojačane PVC cevi, za mehansko zaščito, komplet s pritrdilnim in montažnim materialom</t>
  </si>
  <si>
    <t>Parapetni kovinski kabelski kanal, opremljen komplet s pokrovom, pregrado, zaključnimi pokrovi, ozemljitvenimi povezavami, komplet z drobnim, veznim in montažnim materialom</t>
  </si>
  <si>
    <t>Izdelava označevalnih tablic za kable in oznak za označitev vtičnic in tehnoloških porabnikov, komplet  s pritrdilnim materialom</t>
  </si>
  <si>
    <t xml:space="preserve">Izdelava napisnih ploščic velikosti 40 x 80 mm, z oznakami velikosti 10 mm, komplet s pritrdilnim materialom za namestitev napisnih ploščic na motorje ali druge elemente: </t>
  </si>
  <si>
    <t>Enopolno stikalo 16A,</t>
  </si>
  <si>
    <t>Tipkalo gor-dol 16A</t>
  </si>
  <si>
    <t>Vtičnice podometne, komplet z negorljivo instalacijsko dozo, in pritrdilnim materialom, komplet:</t>
  </si>
  <si>
    <t xml:space="preserve">Vtičnice za namestitev v parapetni kanal, komplet s pokrovčkom in komplet z drobnim in pritrdilnim materialom, </t>
  </si>
  <si>
    <t>Dograditev obstoječega razdelilnika R-G</t>
  </si>
  <si>
    <t>Instalacijski odklopnik:</t>
  </si>
  <si>
    <t>Skupaj dograditev razdelilnika R-G</t>
  </si>
  <si>
    <t>PL7-C16/1</t>
  </si>
  <si>
    <t>Meritve kabla UTP, označevanje vtičnic in panelov</t>
  </si>
  <si>
    <t>Instalacijske cevi, komplet s spojnim in pritrdilnim materialom I.C. fi 16 - 29 mm</t>
  </si>
  <si>
    <t>Meritve antenskega signala na vsaki antenski vtičnici po končani montaži</t>
  </si>
  <si>
    <t>Adresibilni optični javljalnik dima Apollo, tip OPT XP-95</t>
  </si>
  <si>
    <t xml:space="preserve">Podnožje za adresne javljalnike XP-95 apollo, tip P XP-95 </t>
  </si>
  <si>
    <t>Izolator adresne zanke apollo, tip IZOLATOR XP-95</t>
  </si>
  <si>
    <t>Podnožje izolatorja XP-95, tip P-IZ-XP-95</t>
  </si>
  <si>
    <t>Označevalna tablica rdeče barve z vgraviranimi oznakami</t>
  </si>
  <si>
    <t>Kabel uvlečen v instalacijske cevi, delno položen na kabelske objemke:</t>
  </si>
  <si>
    <t>JB-Y(St)Y 1x2x0,8 mm</t>
  </si>
  <si>
    <t>Plamal kit za tesnenje prehodov iz enega v drug požarni sektor</t>
  </si>
  <si>
    <t>SKUPAJ ANTENSKA INSTALACIJA</t>
  </si>
  <si>
    <t>SKUPAJ JAVLJANJE POŽARA</t>
  </si>
  <si>
    <t>PROTIVLOMNA INSTALACIJA</t>
  </si>
  <si>
    <t>SKUPAJ PROTIVLOMNA INSTALACIJA</t>
  </si>
  <si>
    <t xml:space="preserve">NYM-J 5 x 1,5 mm2    </t>
  </si>
  <si>
    <t>NYM-J 4 x 2,5 mm2</t>
  </si>
  <si>
    <t>H07V-K 16 mm2</t>
  </si>
  <si>
    <t>Nadometni instalacijski kanal</t>
  </si>
  <si>
    <t>NIK kanal dimenzij 10x20mm - 25x60mm</t>
  </si>
  <si>
    <t>Demontaža obstoječih instalacij in odvoz na deponijo, komplet  ocena</t>
  </si>
  <si>
    <t>Priklop motorjev ali naprav, komplet s preizkusom smeri vrtenja, bastavitvijo zaščitnega elementa, pečatenjem zaščitnega elementa, namestitvijo kabelskih oznak na kabel, komplet za motorje moči do 5 Kw</t>
  </si>
  <si>
    <t>Doza za izenačitev potenciala DIP, dim.: 190x150x90mm, komplet z zaščitno zbiralko, drobnim veznim in montažnim materialom, nameščena, v računalniški učilnici</t>
  </si>
  <si>
    <t>Režijske ure (pregled obstoječih električnih instalacij, izdelava skic in shem, preverjanje tras in priklop obstoječih električnih instalacij, ocena</t>
  </si>
  <si>
    <t>2 x FC 36 W, IP 20 (točen tip preveriti na objektu)</t>
  </si>
  <si>
    <t>1 x FC 58 W, IP 20, za osvetlitev table (točen tip preveriti na objektu)</t>
  </si>
  <si>
    <t>Demontaža obsotoječe svetilke na hodniku, komplet ocena</t>
  </si>
  <si>
    <t>Točne tipe, razpored, cenovni razred, določi arhitekt oziroma investitor</t>
  </si>
  <si>
    <t>Svetilke komplet z elektronsko predstikalno napravo, pritrdilnim in drobnim veznim materialom, komplet svetilke; ( arhitekt tipov svetilk še ni izbral, zato so opisi označeni  " podobno kot ", ponudnik pa mora ponuditi alternativni tip )</t>
  </si>
  <si>
    <t>Nadgradna svetilka, opremljena z elektronsko predstikalno napravo, komplet s pritrdilnim materialom za pritrditev na strop, kot: (obstoječa)</t>
  </si>
  <si>
    <t>Skupaj tablo</t>
  </si>
  <si>
    <t>Izmenično stikalo 16A,</t>
  </si>
  <si>
    <t>Demontaža obstoječih stikal, komplet, ocena</t>
  </si>
  <si>
    <t>Podometna stikala, 16 A, komplet z negorljivo instalacijsko dozo, drobnim, veznim in montažnim materialom, komplet izmenično stikalo</t>
  </si>
  <si>
    <t>Prižigalni tablo v računalniški učilnici, kot podometna omarica sestavljen iz enega kompleta za 14 modulov, komplet z dozo, okvirji, pokrovi in drobnim veznim in pritrdilnim materialom, kot VIMAR PLANA</t>
  </si>
  <si>
    <t>Prižigalni tablo v specialni učilnici, kot podometna omarica sestavljen iz enega kompleta za 4 module, komplet z dozo, okvirji, pokrovi in drobnim veznim in pritrdilnim materialom, kot VIMAR PLANA</t>
  </si>
  <si>
    <t>Prižigalni tablo v knjižnici učilnici, kot nadometna omarica montirana na pultu knjižničarke, sestavljen iz enega kompleta za 14 modulov, komplet z dozo, okvirji, pokrovi in drobnim veznim in pritrdilnim materialom, kot VIMAR PLANA</t>
  </si>
  <si>
    <t>16 A, 400 V, 50 Hz, ( P+N+Pe) pet žilno</t>
  </si>
  <si>
    <t>Demontaža obstoječih vtičnic, komplet ocena</t>
  </si>
  <si>
    <t xml:space="preserve">Skupaj </t>
  </si>
  <si>
    <t>PL7-C10/1</t>
  </si>
  <si>
    <t>Pri izdelavi ponudbe je potrebno pri vsakem stikalnem bloku upoštevati poleg posebej  navedenaga tudi: izdelavo napisnih ploščic za označevanje elementov ( samolepilne nalepke ne veljajo kot označbe ),izdelavo vseh kabelskih označb, kabelske uvodnice, zatesnjevanje kabelskih uvodnic, zbiralke, podporne izolatorje, zaščitne prekrivne plošče za preprečitev dotika, ves vezni material, POK korita za polganje kablov ves pritrdilni in drobni montažni material,vse označbe stikalnega bloka v skladu z veljavnimi predpisi, atesti, puščanje prostora za dodatno namestitev opreme nameščanje enopolnih shem v stikalne bloke, namestitev ročk za izvlačenje varovalk, namestitev žepov za namestitev shem, priklop in testiranje kablov, vse potrebne meritve in preizkusi, spuščanje v pogon, tipska ključavnica enaka za vse stikalne bloke vsi stikalni bloki morajo biti opremljeni z Pi zbiralko, vidno označeno in ločeno od Pe zbiralke - 6. zbiralka v razdelilniku</t>
  </si>
  <si>
    <t>Predelava obstoječega razdelilnika R-G Demontaža in odvoz obstoječe razdelilne opreme, dobava in ponovna montaža nosilnih letev, ekvivalentnih instalacijskih odklopnikov za zamenjavo starih varovalnih elementov, kontaktorjev, uvodnic, zbiralk, napisnih ploščic atesti, vezni, pritrdilni  in montažni material</t>
  </si>
  <si>
    <t>Priključni panel s 24. vtičnicami RJ45, kat. 6, za vgradnjo v komunikacijsko omaro</t>
  </si>
  <si>
    <t>Organizator ožičenja, višine 1HE</t>
  </si>
  <si>
    <t>Podatkovna UTP vtičnica RJ45 kat. 6, dvojna, v podometni izvedbi</t>
  </si>
  <si>
    <t>Podatkovna UTP vtičnica RJ45 kat. 6, enojna, v podometni izvedbi</t>
  </si>
  <si>
    <t>Priključni kabel RJ45 - RJ45, kat. 6, dolžine 1,5 m</t>
  </si>
  <si>
    <t>Ozemljitveni vodnik H07V-K 16 mm2</t>
  </si>
  <si>
    <t>Demontaža obstoječih podatkovnih vtičnic, komplet ocena</t>
  </si>
  <si>
    <t>Priklop računalniških instalacij, ocena</t>
  </si>
  <si>
    <t>19" komunikacijska omara KO, 12HE, širine 600mm, globine 420mm, višine 600mm, zidna, s steklenimi vrati v kovinskem okvirju na sprednji strani, pokrov s hladilnimi režami, z ventilatorsko enoto in termostatom, z organizatorji ožičenja, z  19'' razdelilnikom 230V - 7 vtičnic, s prenapetostno jakotočno zaščito,komplet z vsemi potrebnimi elementi za vgradnjo stikal in opreme, komplet s pritrdilnim materialom za montažo na steno</t>
  </si>
  <si>
    <t>Podatkovna UTP vtičnica RJ45 kat. 6 - dvojna, za vgradnjo v parapetni kanal, komplet z dozo, okvirčkom in protiprašnim pokrovčkom</t>
  </si>
  <si>
    <t>Podatkovna UTP vtičnica RJ45 kat. 6 - enojna, za vgradnjo v parapetni kanal, komplet z dozo, okvirčkom in protiprašnim pokrovčkom</t>
  </si>
  <si>
    <t>Kabel položen delno v parapetnem kanalu, delno uvlečen v instalacijske cevi UTP 4x2x23, kat. 6  (halogen free flame retardant)</t>
  </si>
  <si>
    <t>Antenska vtičnica podometna, končna</t>
  </si>
  <si>
    <t>Antenski odcepnik, dvo vejni</t>
  </si>
  <si>
    <t xml:space="preserve">Priklop na obstoječi antenski sistem, ocena </t>
  </si>
  <si>
    <t>Antenska instalacija se poveže na obstoječo instalacijo.</t>
  </si>
  <si>
    <t>Koaksialni kabel 75 Ohm, uvlečen v instalacijsko cev, kot CAVEL DG 113</t>
  </si>
  <si>
    <t>Senzor z vgrajenim infrardečim zaznavanjem, tip kot obstoječi</t>
  </si>
  <si>
    <t>Kabel uvlečen v instalacijske cevi,                                           LiYCY 2x0,5+4x0,22 mm2</t>
  </si>
  <si>
    <t>Demontaža, prestavitev in ponovna montaža obstoječih protivlomnih senzorjev v knjižnici, ocena</t>
  </si>
  <si>
    <t>Priklop protivlomnih senzorjev na obstoječo protivlomno napravo, preprogramiranje obstoječe naprave, ocena</t>
  </si>
  <si>
    <t>Optični javljalniki se priključijo na skupno napravo za javljanje požara celotne šole!</t>
  </si>
  <si>
    <t>Končna montaža elementov sistema, parametriranje, preizkušanje, spuščanje sistema v pogon, šolanje osebja in sodelovanje pri pridobivanju Potrdila o brezhibnem delovanju</t>
  </si>
  <si>
    <t>I.</t>
  </si>
  <si>
    <t>I</t>
  </si>
  <si>
    <t>Parapetni kabelski kanal, montiran v opremi, opremljen komplet s pokrovom, pregrado, zaključnimi pokrovi, ozemljitvenimi povezavami, komplet z drobnim veznim in montažnim materialom</t>
  </si>
  <si>
    <t>130x72mm, komplet (uskladiti z dobaviteljem opreme)</t>
  </si>
  <si>
    <t>Svetilka varnostne razsvetljave, komplet opremljena z elektronsko polnilno napravo, lastnim akumulatorjem, sijalko 8 W, opremljena z rdečo LED diodo ali rdečo nalepko, komplet s pritrdilnim materialom, ali opremljena z ustreznim piktogramom - v skladu z oznakami iz požarnega eleborata, enostranska svetilka, kot:           1x8W - pripravni spoj</t>
  </si>
  <si>
    <t>CENA</t>
  </si>
  <si>
    <t>SKUPAJ</t>
  </si>
</sst>
</file>

<file path=xl/styles.xml><?xml version="1.0" encoding="utf-8"?>
<styleSheet xmlns="http://schemas.openxmlformats.org/spreadsheetml/2006/main">
  <numFmts count="2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IT&quot;;\-#,##0\ &quot;SIT&quot;"/>
    <numFmt numFmtId="165" formatCode="#,##0\ &quot;SIT&quot;;[Red]\-#,##0\ &quot;SIT&quot;"/>
    <numFmt numFmtId="166" formatCode="#,##0.00\ &quot;SIT&quot;;\-#,##0.00\ &quot;SIT&quot;"/>
    <numFmt numFmtId="167" formatCode="#,##0.00\ &quot;SIT&quot;;[Red]\-#,##0.00\ &quot;SIT&quot;"/>
    <numFmt numFmtId="168" formatCode="_-* #,##0\ &quot;SIT&quot;_-;\-* #,##0\ &quot;SIT&quot;_-;_-* &quot;-&quot;\ &quot;SIT&quot;_-;_-@_-"/>
    <numFmt numFmtId="169" formatCode="_-* #,##0\ _S_I_T_-;\-* #,##0\ _S_I_T_-;_-* &quot;-&quot;\ _S_I_T_-;_-@_-"/>
    <numFmt numFmtId="170" formatCode="_-* #,##0.00\ &quot;SIT&quot;_-;\-* #,##0.00\ &quot;SIT&quot;_-;_-* &quot;-&quot;??\ &quot;SIT&quot;_-;_-@_-"/>
    <numFmt numFmtId="171" formatCode="_-* #,##0.00\ _S_I_T_-;\-* #,##0.00\ _S_I_T_-;_-* &quot;-&quot;??\ _S_I_T_-;_-@_-"/>
    <numFmt numFmtId="172" formatCode="#,##0.00\ &quot;SIT&quot;"/>
    <numFmt numFmtId="173" formatCode="#,##0.00\ [$€-1]"/>
    <numFmt numFmtId="174" formatCode="0_)"/>
    <numFmt numFmtId="175" formatCode="#,##0.00\ _S_I_T"/>
    <numFmt numFmtId="176" formatCode="&quot;True&quot;;&quot;True&quot;;&quot;False&quot;"/>
    <numFmt numFmtId="177" formatCode="&quot;On&quot;;&quot;On&quot;;&quot;Off&quot;"/>
    <numFmt numFmtId="178" formatCode="[$€-2]\ #,##0.00_);[Red]\([$€-2]\ #,##0.00\)"/>
  </numFmts>
  <fonts count="55">
    <font>
      <sz val="10"/>
      <name val="Arial CE"/>
      <family val="0"/>
    </font>
    <font>
      <b/>
      <sz val="10"/>
      <name val="Arial CE"/>
      <family val="0"/>
    </font>
    <font>
      <i/>
      <sz val="10"/>
      <name val="Arial CE"/>
      <family val="0"/>
    </font>
    <font>
      <b/>
      <i/>
      <sz val="10"/>
      <name val="Arial CE"/>
      <family val="0"/>
    </font>
    <font>
      <sz val="10"/>
      <name val="Times New Roman CE"/>
      <family val="1"/>
    </font>
    <font>
      <sz val="12"/>
      <name val="Times New Roman CE"/>
      <family val="1"/>
    </font>
    <font>
      <sz val="8"/>
      <name val="Arial CE"/>
      <family val="0"/>
    </font>
    <font>
      <b/>
      <u val="single"/>
      <sz val="12"/>
      <name val="Times New Roman CE"/>
      <family val="1"/>
    </font>
    <font>
      <b/>
      <sz val="12"/>
      <name val="Times New Roman CE"/>
      <family val="1"/>
    </font>
    <font>
      <b/>
      <sz val="14"/>
      <name val="Arial CE"/>
      <family val="2"/>
    </font>
    <font>
      <b/>
      <i/>
      <sz val="14"/>
      <name val="Times New Roman CE"/>
      <family val="1"/>
    </font>
    <font>
      <sz val="10"/>
      <name val="Times New Roman"/>
      <family val="1"/>
    </font>
    <font>
      <b/>
      <sz val="14"/>
      <name val="Times New Roman"/>
      <family val="1"/>
    </font>
    <font>
      <sz val="12"/>
      <name val="Times New Roman"/>
      <family val="1"/>
    </font>
    <font>
      <b/>
      <i/>
      <sz val="14"/>
      <name val="Times New Roman"/>
      <family val="1"/>
    </font>
    <font>
      <b/>
      <sz val="12"/>
      <name val="Times New Roman"/>
      <family val="1"/>
    </font>
    <font>
      <b/>
      <i/>
      <u val="single"/>
      <sz val="16"/>
      <name val="Times New Roman"/>
      <family val="1"/>
    </font>
    <font>
      <i/>
      <sz val="10"/>
      <name val="Times New Roman"/>
      <family val="1"/>
    </font>
    <font>
      <sz val="12"/>
      <color indexed="10"/>
      <name val="Times New Roman"/>
      <family val="1"/>
    </font>
    <font>
      <b/>
      <sz val="12"/>
      <color indexed="10"/>
      <name val="Times New Roman"/>
      <family val="1"/>
    </font>
    <font>
      <sz val="12"/>
      <color indexed="8"/>
      <name val="Times New Roman"/>
      <family val="2"/>
    </font>
    <font>
      <sz val="12"/>
      <color indexed="9"/>
      <name val="Times New Roman"/>
      <family val="2"/>
    </font>
    <font>
      <sz val="12"/>
      <color indexed="17"/>
      <name val="Times New Roman"/>
      <family val="2"/>
    </font>
    <font>
      <u val="single"/>
      <sz val="10"/>
      <color indexed="12"/>
      <name val="Arial CE"/>
      <family val="0"/>
    </font>
    <font>
      <b/>
      <sz val="12"/>
      <color indexed="63"/>
      <name val="Times New Roman"/>
      <family val="2"/>
    </font>
    <font>
      <b/>
      <sz val="18"/>
      <color indexed="62"/>
      <name val="Cambria"/>
      <family val="2"/>
    </font>
    <font>
      <b/>
      <sz val="15"/>
      <color indexed="62"/>
      <name val="Times New Roman"/>
      <family val="2"/>
    </font>
    <font>
      <b/>
      <sz val="13"/>
      <color indexed="62"/>
      <name val="Times New Roman"/>
      <family val="2"/>
    </font>
    <font>
      <b/>
      <sz val="11"/>
      <color indexed="62"/>
      <name val="Times New Roman"/>
      <family val="2"/>
    </font>
    <font>
      <sz val="12"/>
      <color indexed="19"/>
      <name val="Times New Roman"/>
      <family val="2"/>
    </font>
    <font>
      <u val="single"/>
      <sz val="10"/>
      <color indexed="20"/>
      <name val="Arial CE"/>
      <family val="0"/>
    </font>
    <font>
      <i/>
      <sz val="12"/>
      <color indexed="23"/>
      <name val="Times New Roman"/>
      <family val="2"/>
    </font>
    <font>
      <b/>
      <sz val="12"/>
      <color indexed="9"/>
      <name val="Times New Roman"/>
      <family val="2"/>
    </font>
    <font>
      <sz val="12"/>
      <color indexed="20"/>
      <name val="Times New Roman"/>
      <family val="2"/>
    </font>
    <font>
      <sz val="12"/>
      <color indexed="62"/>
      <name val="Times New Roman"/>
      <family val="2"/>
    </font>
    <font>
      <b/>
      <sz val="12"/>
      <color indexed="8"/>
      <name val="Times New Roman"/>
      <family val="2"/>
    </font>
    <font>
      <sz val="12"/>
      <color theme="1"/>
      <name val="Times New Roman"/>
      <family val="2"/>
    </font>
    <font>
      <sz val="12"/>
      <color theme="0"/>
      <name val="Times New Roman"/>
      <family val="2"/>
    </font>
    <font>
      <sz val="12"/>
      <color rgb="FF006100"/>
      <name val="Times New Roman"/>
      <family val="2"/>
    </font>
    <font>
      <u val="single"/>
      <sz val="10"/>
      <color theme="10"/>
      <name val="Arial CE"/>
      <family val="0"/>
    </font>
    <font>
      <b/>
      <sz val="12"/>
      <color rgb="FF3F3F3F"/>
      <name val="Times New Roman"/>
      <family val="2"/>
    </font>
    <font>
      <b/>
      <sz val="18"/>
      <color theme="3"/>
      <name val="Cambria"/>
      <family val="2"/>
    </font>
    <font>
      <b/>
      <sz val="15"/>
      <color theme="3"/>
      <name val="Times New Roman"/>
      <family val="2"/>
    </font>
    <font>
      <b/>
      <sz val="13"/>
      <color theme="3"/>
      <name val="Times New Roman"/>
      <family val="2"/>
    </font>
    <font>
      <b/>
      <sz val="11"/>
      <color theme="3"/>
      <name val="Times New Roman"/>
      <family val="2"/>
    </font>
    <font>
      <sz val="12"/>
      <color rgb="FF9C6500"/>
      <name val="Times New Roman"/>
      <family val="2"/>
    </font>
    <font>
      <u val="single"/>
      <sz val="10"/>
      <color theme="11"/>
      <name val="Arial CE"/>
      <family val="0"/>
    </font>
    <font>
      <sz val="12"/>
      <color rgb="FFFF0000"/>
      <name val="Times New Roman"/>
      <family val="2"/>
    </font>
    <font>
      <i/>
      <sz val="12"/>
      <color rgb="FF7F7F7F"/>
      <name val="Times New Roman"/>
      <family val="2"/>
    </font>
    <font>
      <sz val="12"/>
      <color rgb="FFFA7D00"/>
      <name val="Times New Roman"/>
      <family val="2"/>
    </font>
    <font>
      <b/>
      <sz val="12"/>
      <color theme="0"/>
      <name val="Times New Roman"/>
      <family val="2"/>
    </font>
    <font>
      <b/>
      <sz val="12"/>
      <color rgb="FFFA7D00"/>
      <name val="Times New Roman"/>
      <family val="2"/>
    </font>
    <font>
      <sz val="12"/>
      <color rgb="FF9C0006"/>
      <name val="Times New Roman"/>
      <family val="2"/>
    </font>
    <font>
      <sz val="12"/>
      <color rgb="FF3F3F76"/>
      <name val="Times New Roman"/>
      <family val="2"/>
    </font>
    <font>
      <b/>
      <sz val="12"/>
      <color theme="1"/>
      <name val="Times New Roman"/>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FFEB9C"/>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C7CE"/>
        <bgColor indexed="64"/>
      </patternFill>
    </fill>
    <fill>
      <patternFill patternType="solid">
        <fgColor rgb="FFFFCC99"/>
        <bgColor indexed="64"/>
      </patternFill>
    </fill>
    <fill>
      <patternFill patternType="solid">
        <fgColor indexed="47"/>
        <bgColor indexed="64"/>
      </patternFill>
    </fill>
    <fill>
      <patternFill patternType="solid">
        <fgColor indexed="9"/>
        <bgColor indexed="64"/>
      </patternFill>
    </fill>
  </fills>
  <borders count="15">
    <border>
      <left/>
      <right/>
      <top/>
      <bottom/>
      <diagonal/>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right>
        <color indexed="63"/>
      </right>
      <top style="thin"/>
      <bottom style="thin"/>
    </border>
    <border>
      <left>
        <color indexed="63"/>
      </left>
      <right style="thin"/>
      <top style="thin"/>
      <bottom style="thin"/>
    </border>
    <border>
      <left>
        <color indexed="63"/>
      </left>
      <right>
        <color indexed="63"/>
      </right>
      <top>
        <color indexed="63"/>
      </top>
      <bottom style="double"/>
    </border>
    <border>
      <left>
        <color indexed="63"/>
      </left>
      <right>
        <color indexed="63"/>
      </right>
      <top style="thin"/>
      <bottom style="double"/>
    </border>
    <border>
      <left>
        <color indexed="63"/>
      </left>
      <right>
        <color indexed="63"/>
      </right>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8" fillId="20" borderId="0" applyNumberFormat="0" applyBorder="0" applyAlignment="0" applyProtection="0"/>
    <xf numFmtId="0" fontId="39" fillId="0" borderId="0" applyNumberFormat="0" applyFill="0" applyBorder="0" applyAlignment="0" applyProtection="0"/>
    <xf numFmtId="0" fontId="40" fillId="21" borderId="1" applyNumberFormat="0" applyAlignment="0" applyProtection="0"/>
    <xf numFmtId="0" fontId="41" fillId="0" borderId="0" applyNumberFormat="0" applyFill="0" applyBorder="0" applyAlignment="0" applyProtection="0"/>
    <xf numFmtId="0" fontId="42" fillId="0" borderId="2" applyNumberFormat="0" applyFill="0" applyAlignment="0" applyProtection="0"/>
    <xf numFmtId="0" fontId="43" fillId="0" borderId="3" applyNumberFormat="0" applyFill="0" applyAlignment="0" applyProtection="0"/>
    <xf numFmtId="0" fontId="44" fillId="0" borderId="4" applyNumberFormat="0" applyFill="0" applyAlignment="0" applyProtection="0"/>
    <xf numFmtId="0" fontId="44" fillId="0" borderId="0" applyNumberFormat="0" applyFill="0" applyBorder="0" applyAlignment="0" applyProtection="0"/>
    <xf numFmtId="0" fontId="45" fillId="22" borderId="0" applyNumberFormat="0" applyBorder="0" applyAlignment="0" applyProtection="0"/>
    <xf numFmtId="0" fontId="46" fillId="0" borderId="0" applyNumberFormat="0" applyFill="0" applyBorder="0" applyAlignment="0" applyProtection="0"/>
    <xf numFmtId="9" fontId="0" fillId="0" borderId="0" applyFont="0" applyFill="0" applyBorder="0" applyAlignment="0" applyProtection="0"/>
    <xf numFmtId="0" fontId="0" fillId="23" borderId="5" applyNumberFormat="0" applyFont="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8" borderId="0" applyNumberFormat="0" applyBorder="0" applyAlignment="0" applyProtection="0"/>
    <xf numFmtId="0" fontId="37" fillId="29" borderId="0" applyNumberFormat="0" applyBorder="0" applyAlignment="0" applyProtection="0"/>
    <xf numFmtId="0" fontId="49" fillId="0" borderId="6" applyNumberFormat="0" applyFill="0" applyAlignment="0" applyProtection="0"/>
    <xf numFmtId="0" fontId="50" fillId="30" borderId="7" applyNumberFormat="0" applyAlignment="0" applyProtection="0"/>
    <xf numFmtId="0" fontId="51" fillId="21" borderId="8" applyNumberFormat="0" applyAlignment="0" applyProtection="0"/>
    <xf numFmtId="0" fontId="52" fillId="31"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3" fillId="32" borderId="8" applyNumberFormat="0" applyAlignment="0" applyProtection="0"/>
    <xf numFmtId="0" fontId="54" fillId="0" borderId="9" applyNumberFormat="0" applyFill="0" applyAlignment="0" applyProtection="0"/>
  </cellStyleXfs>
  <cellXfs count="252">
    <xf numFmtId="0" fontId="0" fillId="0" borderId="0" xfId="0" applyAlignment="1">
      <alignment/>
    </xf>
    <xf numFmtId="0" fontId="4" fillId="0" borderId="0" xfId="0" applyFont="1" applyBorder="1" applyAlignment="1">
      <alignment/>
    </xf>
    <xf numFmtId="0" fontId="5" fillId="0" borderId="0" xfId="0" applyFont="1" applyBorder="1" applyAlignment="1">
      <alignment horizontal="right" vertical="top"/>
    </xf>
    <xf numFmtId="4" fontId="5" fillId="0" borderId="0" xfId="0" applyNumberFormat="1" applyFont="1" applyBorder="1" applyAlignment="1">
      <alignment horizontal="right"/>
    </xf>
    <xf numFmtId="0" fontId="7" fillId="0" borderId="0" xfId="0" applyFont="1" applyBorder="1" applyAlignment="1">
      <alignment horizontal="right" vertical="top"/>
    </xf>
    <xf numFmtId="0" fontId="5" fillId="0" borderId="0" xfId="0" applyFont="1" applyBorder="1" applyAlignment="1">
      <alignment horizontal="center"/>
    </xf>
    <xf numFmtId="0" fontId="5" fillId="0" borderId="0" xfId="0" applyFont="1" applyAlignment="1">
      <alignment horizontal="center"/>
    </xf>
    <xf numFmtId="0" fontId="5" fillId="0" borderId="0" xfId="0" applyFont="1" applyBorder="1" applyAlignment="1">
      <alignment horizontal="right"/>
    </xf>
    <xf numFmtId="0" fontId="9" fillId="0" borderId="0" xfId="0" applyFont="1" applyAlignment="1">
      <alignment horizontal="right"/>
    </xf>
    <xf numFmtId="0" fontId="5" fillId="0" borderId="0" xfId="0" applyFont="1" applyBorder="1" applyAlignment="1">
      <alignment horizontal="left" vertical="top" wrapText="1"/>
    </xf>
    <xf numFmtId="0" fontId="10" fillId="33" borderId="10" xfId="0" applyFont="1" applyFill="1" applyBorder="1" applyAlignment="1">
      <alignment horizontal="center" vertical="top"/>
    </xf>
    <xf numFmtId="4" fontId="5" fillId="33" borderId="11" xfId="0" applyNumberFormat="1" applyFont="1" applyFill="1" applyBorder="1" applyAlignment="1">
      <alignment horizontal="right"/>
    </xf>
    <xf numFmtId="0" fontId="12" fillId="0" borderId="0" xfId="0" applyFont="1" applyAlignment="1">
      <alignment horizontal="right"/>
    </xf>
    <xf numFmtId="0" fontId="11" fillId="0" borderId="0" xfId="0" applyFont="1" applyAlignment="1">
      <alignment/>
    </xf>
    <xf numFmtId="0" fontId="12" fillId="0" borderId="0" xfId="0" applyFont="1" applyAlignment="1">
      <alignment horizontal="center"/>
    </xf>
    <xf numFmtId="0" fontId="11" fillId="0" borderId="0" xfId="0" applyFont="1" applyBorder="1" applyAlignment="1">
      <alignment/>
    </xf>
    <xf numFmtId="4" fontId="12" fillId="0" borderId="0" xfId="0" applyNumberFormat="1" applyFont="1" applyBorder="1" applyAlignment="1">
      <alignment/>
    </xf>
    <xf numFmtId="0" fontId="12" fillId="0" borderId="12" xfId="0" applyFont="1" applyBorder="1" applyAlignment="1">
      <alignment/>
    </xf>
    <xf numFmtId="0" fontId="11" fillId="0" borderId="12" xfId="0" applyFont="1" applyBorder="1" applyAlignment="1">
      <alignment/>
    </xf>
    <xf numFmtId="173" fontId="12" fillId="34" borderId="12" xfId="0" applyNumberFormat="1" applyFont="1" applyFill="1" applyBorder="1" applyAlignment="1">
      <alignment/>
    </xf>
    <xf numFmtId="0" fontId="13" fillId="0" borderId="0" xfId="0" applyFont="1" applyAlignment="1">
      <alignment/>
    </xf>
    <xf numFmtId="0" fontId="5" fillId="0" borderId="0" xfId="0" applyFont="1" applyBorder="1" applyAlignment="1">
      <alignment horizontal="center" vertical="top"/>
    </xf>
    <xf numFmtId="0" fontId="15" fillId="0" borderId="0" xfId="0" applyFont="1" applyAlignment="1">
      <alignment/>
    </xf>
    <xf numFmtId="0" fontId="13" fillId="0" borderId="0" xfId="0" applyFont="1" applyAlignment="1">
      <alignment horizontal="right"/>
    </xf>
    <xf numFmtId="0" fontId="13" fillId="0" borderId="0" xfId="0" applyFont="1" applyAlignment="1">
      <alignment/>
    </xf>
    <xf numFmtId="0" fontId="13" fillId="0" borderId="0" xfId="0" applyFont="1" applyAlignment="1">
      <alignment horizontal="center"/>
    </xf>
    <xf numFmtId="0" fontId="13" fillId="0" borderId="0" xfId="0" applyFont="1" applyAlignment="1">
      <alignment horizontal="center" vertical="top"/>
    </xf>
    <xf numFmtId="0" fontId="13" fillId="0" borderId="0" xfId="0" applyFont="1" applyAlignment="1">
      <alignment horizontal="center" wrapText="1"/>
    </xf>
    <xf numFmtId="1" fontId="13" fillId="0" borderId="0" xfId="0" applyNumberFormat="1" applyFont="1" applyAlignment="1">
      <alignment horizontal="right"/>
    </xf>
    <xf numFmtId="0" fontId="15" fillId="0" borderId="0" xfId="0" applyFont="1" applyAlignment="1">
      <alignment horizontal="center"/>
    </xf>
    <xf numFmtId="1" fontId="15" fillId="0" borderId="0" xfId="0" applyNumberFormat="1" applyFont="1" applyAlignment="1">
      <alignment horizontal="right"/>
    </xf>
    <xf numFmtId="0" fontId="15" fillId="0" borderId="0" xfId="0" applyFont="1" applyAlignment="1">
      <alignment horizontal="center" vertical="top" wrapText="1"/>
    </xf>
    <xf numFmtId="0" fontId="13" fillId="0" borderId="0" xfId="0" applyFont="1" applyAlignment="1">
      <alignment wrapText="1"/>
    </xf>
    <xf numFmtId="0" fontId="5" fillId="0" borderId="0" xfId="0" applyFont="1" applyAlignment="1">
      <alignment horizontal="center" vertical="top"/>
    </xf>
    <xf numFmtId="0" fontId="13" fillId="0" borderId="0" xfId="0" applyFont="1" applyAlignment="1">
      <alignment horizontal="left" wrapText="1"/>
    </xf>
    <xf numFmtId="49" fontId="15" fillId="0" borderId="0" xfId="0" applyNumberFormat="1" applyFont="1" applyAlignment="1">
      <alignment horizontal="center" vertical="top"/>
    </xf>
    <xf numFmtId="0" fontId="15" fillId="0" borderId="0" xfId="0" applyFont="1" applyAlignment="1">
      <alignment horizontal="center" wrapText="1"/>
    </xf>
    <xf numFmtId="4" fontId="15" fillId="0" borderId="0" xfId="0" applyNumberFormat="1" applyFont="1" applyAlignment="1">
      <alignment horizontal="right"/>
    </xf>
    <xf numFmtId="4" fontId="13" fillId="0" borderId="0" xfId="0" applyNumberFormat="1" applyFont="1" applyAlignment="1">
      <alignment horizontal="right"/>
    </xf>
    <xf numFmtId="0" fontId="5" fillId="0" borderId="0" xfId="0" applyFont="1" applyAlignment="1">
      <alignment/>
    </xf>
    <xf numFmtId="0" fontId="13" fillId="0" borderId="0" xfId="0" applyFont="1" applyAlignment="1">
      <alignment horizontal="center"/>
    </xf>
    <xf numFmtId="0" fontId="5" fillId="0" borderId="0" xfId="0" applyFont="1" applyAlignment="1">
      <alignment horizontal="left"/>
    </xf>
    <xf numFmtId="0" fontId="15" fillId="0" borderId="0" xfId="0" applyFont="1" applyBorder="1" applyAlignment="1">
      <alignment horizontal="center"/>
    </xf>
    <xf numFmtId="1" fontId="15" fillId="0" borderId="0" xfId="0" applyNumberFormat="1" applyFont="1" applyBorder="1" applyAlignment="1">
      <alignment horizontal="right"/>
    </xf>
    <xf numFmtId="4" fontId="15" fillId="0" borderId="0" xfId="0" applyNumberFormat="1" applyFont="1" applyBorder="1" applyAlignment="1">
      <alignment horizontal="right"/>
    </xf>
    <xf numFmtId="0" fontId="15" fillId="0" borderId="0" xfId="0" applyFont="1" applyBorder="1" applyAlignment="1">
      <alignment/>
    </xf>
    <xf numFmtId="0" fontId="5" fillId="0" borderId="0" xfId="0" applyFont="1" applyAlignment="1">
      <alignment horizontal="center"/>
    </xf>
    <xf numFmtId="4" fontId="5" fillId="0" borderId="0" xfId="0" applyNumberFormat="1" applyFont="1" applyAlignment="1">
      <alignment horizontal="right"/>
    </xf>
    <xf numFmtId="0" fontId="8" fillId="0" borderId="0" xfId="0" applyFont="1" applyAlignment="1">
      <alignment/>
    </xf>
    <xf numFmtId="0" fontId="8" fillId="0" borderId="0" xfId="0" applyFont="1" applyBorder="1" applyAlignment="1">
      <alignment horizontal="center"/>
    </xf>
    <xf numFmtId="0" fontId="8" fillId="0" borderId="0" xfId="0" applyFont="1" applyBorder="1" applyAlignment="1">
      <alignment horizontal="right"/>
    </xf>
    <xf numFmtId="0" fontId="8" fillId="0" borderId="0" xfId="0" applyFont="1" applyAlignment="1">
      <alignment horizontal="center"/>
    </xf>
    <xf numFmtId="0" fontId="8" fillId="0" borderId="0" xfId="0" applyFont="1" applyAlignment="1">
      <alignment horizontal="right"/>
    </xf>
    <xf numFmtId="4" fontId="8" fillId="0" borderId="0" xfId="0" applyNumberFormat="1" applyFont="1" applyAlignment="1">
      <alignment horizontal="right"/>
    </xf>
    <xf numFmtId="0" fontId="8" fillId="0" borderId="0" xfId="0" applyFont="1" applyBorder="1" applyAlignment="1">
      <alignment/>
    </xf>
    <xf numFmtId="0" fontId="13" fillId="0" borderId="0" xfId="0" applyFont="1" applyAlignment="1">
      <alignment horizontal="center" wrapText="1"/>
    </xf>
    <xf numFmtId="0" fontId="8" fillId="0" borderId="0" xfId="0" applyFont="1" applyBorder="1" applyAlignment="1">
      <alignment/>
    </xf>
    <xf numFmtId="0" fontId="8" fillId="0" borderId="0" xfId="0" applyFont="1" applyAlignment="1">
      <alignment horizontal="left"/>
    </xf>
    <xf numFmtId="1" fontId="8" fillId="0" borderId="0" xfId="0" applyNumberFormat="1" applyFont="1" applyAlignment="1">
      <alignment horizontal="right"/>
    </xf>
    <xf numFmtId="0" fontId="8" fillId="0" borderId="0" xfId="0" applyFont="1" applyAlignment="1">
      <alignment horizontal="left"/>
    </xf>
    <xf numFmtId="0" fontId="8" fillId="0" borderId="0" xfId="0" applyFont="1" applyAlignment="1">
      <alignment horizontal="center"/>
    </xf>
    <xf numFmtId="1" fontId="8" fillId="0" borderId="0" xfId="0" applyNumberFormat="1" applyFont="1" applyAlignment="1">
      <alignment horizontal="right"/>
    </xf>
    <xf numFmtId="4" fontId="8" fillId="0" borderId="0" xfId="0" applyNumberFormat="1" applyFont="1" applyAlignment="1">
      <alignment horizontal="right"/>
    </xf>
    <xf numFmtId="1" fontId="5" fillId="0" borderId="0" xfId="0" applyNumberFormat="1" applyFont="1" applyAlignment="1">
      <alignment horizontal="right"/>
    </xf>
    <xf numFmtId="49" fontId="15" fillId="0" borderId="0" xfId="0" applyNumberFormat="1" applyFont="1" applyBorder="1" applyAlignment="1">
      <alignment horizontal="center" vertical="top"/>
    </xf>
    <xf numFmtId="0" fontId="8" fillId="0" borderId="0" xfId="0" applyFont="1" applyBorder="1" applyAlignment="1">
      <alignment horizontal="center" vertical="top"/>
    </xf>
    <xf numFmtId="0" fontId="13" fillId="0" borderId="0" xfId="0" applyFont="1" applyAlignment="1">
      <alignment horizontal="center" vertical="top"/>
    </xf>
    <xf numFmtId="0" fontId="8" fillId="0" borderId="0" xfId="0" applyFont="1" applyAlignment="1">
      <alignment horizontal="center" vertical="top"/>
    </xf>
    <xf numFmtId="0" fontId="8" fillId="0" borderId="0" xfId="0" applyNumberFormat="1" applyFont="1" applyAlignment="1">
      <alignment horizontal="center" vertical="top"/>
    </xf>
    <xf numFmtId="49" fontId="8" fillId="0" borderId="0" xfId="0" applyNumberFormat="1" applyFont="1" applyAlignment="1">
      <alignment horizontal="center" vertical="top"/>
    </xf>
    <xf numFmtId="49" fontId="5" fillId="0" borderId="0" xfId="0" applyNumberFormat="1" applyFont="1" applyAlignment="1">
      <alignment horizontal="center" vertical="top"/>
    </xf>
    <xf numFmtId="0" fontId="13" fillId="0" borderId="0" xfId="0" applyFont="1" applyAlignment="1">
      <alignment horizontal="left" wrapText="1"/>
    </xf>
    <xf numFmtId="0" fontId="5" fillId="0" borderId="0" xfId="0" applyFont="1" applyBorder="1" applyAlignment="1">
      <alignment wrapText="1"/>
    </xf>
    <xf numFmtId="0" fontId="5" fillId="0" borderId="0" xfId="0" applyFont="1" applyAlignment="1">
      <alignment horizontal="left" wrapText="1"/>
    </xf>
    <xf numFmtId="0" fontId="15" fillId="0" borderId="0" xfId="0" applyFont="1" applyBorder="1" applyAlignment="1">
      <alignment horizontal="left" wrapText="1"/>
    </xf>
    <xf numFmtId="0" fontId="15" fillId="0" borderId="0" xfId="0" applyFont="1" applyAlignment="1">
      <alignment horizontal="left" wrapText="1"/>
    </xf>
    <xf numFmtId="0" fontId="15" fillId="0" borderId="0" xfId="0" applyFont="1" applyAlignment="1">
      <alignment wrapText="1"/>
    </xf>
    <xf numFmtId="0" fontId="15" fillId="0" borderId="0" xfId="0" applyFont="1" applyBorder="1" applyAlignment="1" quotePrefix="1">
      <alignment horizontal="left" wrapText="1"/>
    </xf>
    <xf numFmtId="0" fontId="13" fillId="0" borderId="0" xfId="0" applyFont="1" applyFill="1" applyAlignment="1" applyProtection="1">
      <alignment horizontal="left" wrapText="1"/>
      <protection/>
    </xf>
    <xf numFmtId="0" fontId="5" fillId="0" borderId="0" xfId="0" applyFont="1" applyAlignment="1">
      <alignment wrapText="1"/>
    </xf>
    <xf numFmtId="0" fontId="13" fillId="0" borderId="0" xfId="0" applyFont="1" applyAlignment="1">
      <alignment wrapText="1"/>
    </xf>
    <xf numFmtId="0" fontId="8" fillId="0" borderId="0" xfId="0" applyFont="1" applyBorder="1" applyAlignment="1">
      <alignment wrapText="1"/>
    </xf>
    <xf numFmtId="49" fontId="15" fillId="0" borderId="13" xfId="0" applyNumberFormat="1" applyFont="1" applyBorder="1" applyAlignment="1">
      <alignment horizontal="center" vertical="top"/>
    </xf>
    <xf numFmtId="0" fontId="15" fillId="0" borderId="13" xfId="0" applyFont="1" applyBorder="1" applyAlignment="1">
      <alignment horizontal="left" wrapText="1"/>
    </xf>
    <xf numFmtId="0" fontId="15" fillId="0" borderId="13" xfId="0" applyFont="1" applyBorder="1" applyAlignment="1">
      <alignment horizontal="center"/>
    </xf>
    <xf numFmtId="1" fontId="15" fillId="0" borderId="13" xfId="0" applyNumberFormat="1" applyFont="1" applyBorder="1" applyAlignment="1">
      <alignment horizontal="right"/>
    </xf>
    <xf numFmtId="0" fontId="15" fillId="0" borderId="13" xfId="0" applyFont="1" applyBorder="1" applyAlignment="1" quotePrefix="1">
      <alignment horizontal="left" wrapText="1"/>
    </xf>
    <xf numFmtId="0" fontId="8" fillId="0" borderId="13" xfId="0" applyFont="1" applyBorder="1" applyAlignment="1">
      <alignment horizontal="center" vertical="top"/>
    </xf>
    <xf numFmtId="0" fontId="8" fillId="0" borderId="13" xfId="0" applyFont="1" applyBorder="1" applyAlignment="1">
      <alignment horizontal="center"/>
    </xf>
    <xf numFmtId="0" fontId="8" fillId="0" borderId="13" xfId="0" applyFont="1" applyBorder="1" applyAlignment="1">
      <alignment horizontal="right"/>
    </xf>
    <xf numFmtId="0" fontId="8" fillId="0" borderId="13" xfId="0" applyFont="1" applyBorder="1" applyAlignment="1">
      <alignment wrapText="1"/>
    </xf>
    <xf numFmtId="0" fontId="16" fillId="34" borderId="0" xfId="0" applyFont="1" applyFill="1" applyAlignment="1">
      <alignment/>
    </xf>
    <xf numFmtId="0" fontId="11" fillId="34" borderId="0" xfId="0" applyFont="1" applyFill="1" applyAlignment="1">
      <alignment/>
    </xf>
    <xf numFmtId="0" fontId="14" fillId="0" borderId="0" xfId="0" applyFont="1" applyAlignment="1">
      <alignment horizontal="right"/>
    </xf>
    <xf numFmtId="0" fontId="17" fillId="0" borderId="0" xfId="0" applyFont="1" applyAlignment="1">
      <alignment/>
    </xf>
    <xf numFmtId="171" fontId="14" fillId="0" borderId="0" xfId="59" applyFont="1" applyBorder="1" applyAlignment="1">
      <alignment/>
    </xf>
    <xf numFmtId="0" fontId="7" fillId="0" borderId="0" xfId="0" applyFont="1" applyBorder="1" applyAlignment="1">
      <alignment horizontal="center" vertical="top"/>
    </xf>
    <xf numFmtId="0" fontId="7" fillId="0" borderId="0" xfId="0" applyFont="1" applyBorder="1" applyAlignment="1" applyProtection="1">
      <alignment horizontal="right" vertical="top"/>
      <protection/>
    </xf>
    <xf numFmtId="0" fontId="5" fillId="0" borderId="0" xfId="0" applyFont="1" applyBorder="1" applyAlignment="1" applyProtection="1">
      <alignment horizontal="left" vertical="top" wrapText="1"/>
      <protection/>
    </xf>
    <xf numFmtId="0" fontId="5" fillId="0" borderId="0" xfId="0" applyFont="1" applyBorder="1" applyAlignment="1" applyProtection="1">
      <alignment horizontal="center"/>
      <protection/>
    </xf>
    <xf numFmtId="4" fontId="5" fillId="0" borderId="0" xfId="0" applyNumberFormat="1" applyFont="1" applyBorder="1" applyAlignment="1" applyProtection="1">
      <alignment horizontal="right"/>
      <protection/>
    </xf>
    <xf numFmtId="0" fontId="4" fillId="0" borderId="0" xfId="0" applyFont="1" applyBorder="1" applyAlignment="1" applyProtection="1">
      <alignment/>
      <protection/>
    </xf>
    <xf numFmtId="0" fontId="10" fillId="33" borderId="10" xfId="0" applyFont="1" applyFill="1" applyBorder="1" applyAlignment="1" applyProtection="1">
      <alignment horizontal="center" vertical="top"/>
      <protection/>
    </xf>
    <xf numFmtId="4" fontId="5" fillId="33" borderId="11" xfId="0" applyNumberFormat="1" applyFont="1" applyFill="1" applyBorder="1" applyAlignment="1" applyProtection="1">
      <alignment horizontal="right"/>
      <protection/>
    </xf>
    <xf numFmtId="0" fontId="5" fillId="0" borderId="0" xfId="0" applyFont="1" applyBorder="1" applyAlignment="1" applyProtection="1">
      <alignment horizontal="right" vertical="top"/>
      <protection/>
    </xf>
    <xf numFmtId="0" fontId="13" fillId="0" borderId="0" xfId="0" applyFont="1" applyFill="1" applyAlignment="1" applyProtection="1">
      <alignment/>
      <protection/>
    </xf>
    <xf numFmtId="49" fontId="15" fillId="0" borderId="13" xfId="0" applyNumberFormat="1" applyFont="1" applyFill="1" applyBorder="1" applyAlignment="1" applyProtection="1">
      <alignment horizontal="center" vertical="top"/>
      <protection/>
    </xf>
    <xf numFmtId="0" fontId="15" fillId="0" borderId="13" xfId="0" applyFont="1" applyFill="1" applyBorder="1" applyAlignment="1" applyProtection="1" quotePrefix="1">
      <alignment horizontal="left" wrapText="1"/>
      <protection/>
    </xf>
    <xf numFmtId="0" fontId="15" fillId="0" borderId="13" xfId="0" applyFont="1" applyFill="1" applyBorder="1" applyAlignment="1" applyProtection="1">
      <alignment horizontal="center"/>
      <protection/>
    </xf>
    <xf numFmtId="1" fontId="15" fillId="0" borderId="13" xfId="0" applyNumberFormat="1" applyFont="1" applyFill="1" applyBorder="1" applyAlignment="1" applyProtection="1">
      <alignment horizontal="right"/>
      <protection/>
    </xf>
    <xf numFmtId="49" fontId="15" fillId="0" borderId="0" xfId="0" applyNumberFormat="1" applyFont="1" applyFill="1" applyBorder="1" applyAlignment="1" applyProtection="1">
      <alignment horizontal="center" vertical="top"/>
      <protection/>
    </xf>
    <xf numFmtId="0" fontId="15" fillId="0" borderId="0" xfId="0" applyFont="1" applyFill="1" applyBorder="1" applyAlignment="1" applyProtection="1" quotePrefix="1">
      <alignment horizontal="left" wrapText="1"/>
      <protection/>
    </xf>
    <xf numFmtId="0" fontId="15" fillId="0" borderId="0" xfId="0" applyFont="1" applyFill="1" applyBorder="1" applyAlignment="1" applyProtection="1">
      <alignment horizontal="center"/>
      <protection/>
    </xf>
    <xf numFmtId="1" fontId="15" fillId="0" borderId="0" xfId="0" applyNumberFormat="1" applyFont="1" applyFill="1" applyBorder="1" applyAlignment="1" applyProtection="1">
      <alignment horizontal="right"/>
      <protection/>
    </xf>
    <xf numFmtId="4" fontId="13" fillId="0" borderId="0" xfId="0" applyNumberFormat="1" applyFont="1" applyAlignment="1" applyProtection="1">
      <alignment horizontal="right"/>
      <protection locked="0"/>
    </xf>
    <xf numFmtId="4" fontId="5" fillId="0" borderId="0" xfId="0" applyNumberFormat="1" applyFont="1" applyBorder="1" applyAlignment="1" applyProtection="1">
      <alignment horizontal="right"/>
      <protection locked="0"/>
    </xf>
    <xf numFmtId="4" fontId="15" fillId="0" borderId="0" xfId="0" applyNumberFormat="1" applyFont="1" applyBorder="1" applyAlignment="1" applyProtection="1">
      <alignment horizontal="right"/>
      <protection locked="0"/>
    </xf>
    <xf numFmtId="4" fontId="15" fillId="0" borderId="0" xfId="0" applyNumberFormat="1" applyFont="1" applyAlignment="1" applyProtection="1">
      <alignment horizontal="right"/>
      <protection locked="0"/>
    </xf>
    <xf numFmtId="4" fontId="15" fillId="0" borderId="0" xfId="0" applyNumberFormat="1" applyFont="1" applyFill="1" applyBorder="1" applyAlignment="1" applyProtection="1">
      <alignment horizontal="right"/>
      <protection locked="0"/>
    </xf>
    <xf numFmtId="4" fontId="8" fillId="0" borderId="0" xfId="0" applyNumberFormat="1" applyFont="1" applyAlignment="1" applyProtection="1">
      <alignment horizontal="right"/>
      <protection locked="0"/>
    </xf>
    <xf numFmtId="0" fontId="10" fillId="33" borderId="14" xfId="0" applyFont="1" applyFill="1" applyBorder="1" applyAlignment="1">
      <alignment horizontal="left" vertical="top" wrapText="1"/>
    </xf>
    <xf numFmtId="4" fontId="8" fillId="0" borderId="13" xfId="0" applyNumberFormat="1" applyFont="1" applyBorder="1" applyAlignment="1">
      <alignment/>
    </xf>
    <xf numFmtId="1" fontId="15" fillId="0" borderId="0" xfId="0" applyNumberFormat="1" applyFont="1" applyAlignment="1">
      <alignment horizontal="center"/>
    </xf>
    <xf numFmtId="0" fontId="15" fillId="0" borderId="0" xfId="0" applyFont="1" applyAlignment="1">
      <alignment horizontal="left"/>
    </xf>
    <xf numFmtId="4" fontId="13" fillId="0" borderId="0" xfId="0" applyNumberFormat="1" applyFont="1" applyAlignment="1">
      <alignment horizontal="right"/>
    </xf>
    <xf numFmtId="4" fontId="13" fillId="0" borderId="0" xfId="0" applyNumberFormat="1" applyFont="1" applyAlignment="1">
      <alignment horizontal="right" wrapText="1"/>
    </xf>
    <xf numFmtId="4" fontId="5" fillId="0" borderId="0" xfId="0" applyNumberFormat="1" applyFont="1" applyAlignment="1">
      <alignment horizontal="right" wrapText="1"/>
    </xf>
    <xf numFmtId="1" fontId="13" fillId="0" borderId="0" xfId="0" applyNumberFormat="1" applyFont="1" applyAlignment="1">
      <alignment horizontal="center" wrapText="1"/>
    </xf>
    <xf numFmtId="4" fontId="13" fillId="0" borderId="0" xfId="0" applyNumberFormat="1" applyFont="1" applyAlignment="1">
      <alignment horizontal="right" wrapText="1"/>
    </xf>
    <xf numFmtId="0" fontId="5" fillId="0" borderId="0" xfId="0" applyFont="1" applyAlignment="1">
      <alignment horizontal="center" wrapText="1"/>
    </xf>
    <xf numFmtId="0" fontId="13" fillId="0" borderId="0" xfId="0" applyFont="1" applyAlignment="1" applyProtection="1">
      <alignment horizontal="left" wrapText="1"/>
      <protection/>
    </xf>
    <xf numFmtId="0" fontId="15" fillId="0" borderId="0" xfId="0" applyFont="1" applyAlignment="1">
      <alignment horizontal="center" wrapText="1"/>
    </xf>
    <xf numFmtId="4" fontId="13" fillId="0" borderId="0" xfId="0" applyNumberFormat="1" applyFont="1" applyAlignment="1">
      <alignment wrapText="1"/>
    </xf>
    <xf numFmtId="0" fontId="15" fillId="0" borderId="0" xfId="0" applyFont="1" applyAlignment="1">
      <alignment wrapText="1"/>
    </xf>
    <xf numFmtId="0" fontId="13" fillId="0" borderId="0" xfId="0" applyFont="1" applyAlignment="1" applyProtection="1">
      <alignment horizontal="center" wrapText="1"/>
      <protection/>
    </xf>
    <xf numFmtId="1" fontId="13" fillId="0" borderId="0" xfId="0" applyNumberFormat="1" applyFont="1" applyAlignment="1" applyProtection="1">
      <alignment horizontal="center" wrapText="1"/>
      <protection/>
    </xf>
    <xf numFmtId="49" fontId="13" fillId="0" borderId="0" xfId="0" applyNumberFormat="1" applyFont="1" applyAlignment="1">
      <alignment horizontal="center" vertical="top" wrapText="1"/>
    </xf>
    <xf numFmtId="1" fontId="13" fillId="0" borderId="0" xfId="0" applyNumberFormat="1" applyFont="1" applyAlignment="1">
      <alignment horizontal="right" wrapText="1"/>
    </xf>
    <xf numFmtId="4" fontId="13" fillId="0" borderId="0" xfId="0" applyNumberFormat="1" applyFont="1" applyAlignment="1" applyProtection="1">
      <alignment horizontal="right" wrapText="1"/>
      <protection locked="0"/>
    </xf>
    <xf numFmtId="0" fontId="15" fillId="0" borderId="0" xfId="0" applyFont="1" applyAlignment="1">
      <alignment horizontal="center" vertical="top" wrapText="1"/>
    </xf>
    <xf numFmtId="1" fontId="15" fillId="0" borderId="0" xfId="0" applyNumberFormat="1" applyFont="1" applyAlignment="1">
      <alignment horizontal="right" wrapText="1"/>
    </xf>
    <xf numFmtId="4" fontId="15" fillId="0" borderId="0" xfId="0" applyNumberFormat="1" applyFont="1" applyBorder="1" applyAlignment="1" applyProtection="1">
      <alignment horizontal="right" wrapText="1"/>
      <protection locked="0"/>
    </xf>
    <xf numFmtId="0" fontId="8" fillId="0" borderId="0" xfId="0" applyFont="1" applyAlignment="1">
      <alignment wrapText="1"/>
    </xf>
    <xf numFmtId="0" fontId="15" fillId="0" borderId="13" xfId="0" applyFont="1" applyBorder="1" applyAlignment="1">
      <alignment horizontal="center" vertical="top" wrapText="1"/>
    </xf>
    <xf numFmtId="0" fontId="15" fillId="0" borderId="13" xfId="0" applyFont="1" applyBorder="1" applyAlignment="1">
      <alignment horizontal="center" wrapText="1"/>
    </xf>
    <xf numFmtId="1" fontId="15" fillId="0" borderId="13" xfId="0" applyNumberFormat="1" applyFont="1" applyBorder="1" applyAlignment="1">
      <alignment horizontal="right" wrapText="1"/>
    </xf>
    <xf numFmtId="4" fontId="8" fillId="0" borderId="13" xfId="0" applyNumberFormat="1" applyFont="1" applyBorder="1" applyAlignment="1">
      <alignment wrapText="1"/>
    </xf>
    <xf numFmtId="0" fontId="5" fillId="0" borderId="0" xfId="0" applyFont="1" applyBorder="1" applyAlignment="1">
      <alignment horizontal="right" vertical="top" wrapText="1"/>
    </xf>
    <xf numFmtId="0" fontId="5" fillId="0" borderId="0" xfId="0" applyFont="1" applyBorder="1" applyAlignment="1">
      <alignment horizontal="center" wrapText="1"/>
    </xf>
    <xf numFmtId="4" fontId="5" fillId="0" borderId="0" xfId="0" applyNumberFormat="1" applyFont="1" applyBorder="1" applyAlignment="1">
      <alignment horizontal="right" wrapText="1"/>
    </xf>
    <xf numFmtId="4" fontId="5" fillId="0" borderId="0" xfId="0" applyNumberFormat="1" applyFont="1" applyBorder="1" applyAlignment="1" applyProtection="1">
      <alignment horizontal="right" wrapText="1"/>
      <protection locked="0"/>
    </xf>
    <xf numFmtId="0" fontId="4" fillId="0" borderId="0" xfId="0" applyFont="1" applyBorder="1" applyAlignment="1">
      <alignment wrapText="1"/>
    </xf>
    <xf numFmtId="0" fontId="5" fillId="0" borderId="0" xfId="0" applyFont="1" applyAlignment="1">
      <alignment horizontal="center" vertical="top" wrapText="1"/>
    </xf>
    <xf numFmtId="0" fontId="10" fillId="33" borderId="10" xfId="0" applyFont="1" applyFill="1" applyBorder="1" applyAlignment="1">
      <alignment horizontal="center" vertical="top" wrapText="1"/>
    </xf>
    <xf numFmtId="4" fontId="5" fillId="33" borderId="11" xfId="0" applyNumberFormat="1" applyFont="1" applyFill="1" applyBorder="1" applyAlignment="1">
      <alignment horizontal="right" wrapText="1"/>
    </xf>
    <xf numFmtId="0" fontId="13" fillId="0" borderId="0" xfId="0" applyFont="1" applyAlignment="1">
      <alignment horizontal="center" vertical="top" wrapText="1"/>
    </xf>
    <xf numFmtId="1" fontId="13" fillId="0" borderId="0" xfId="0" applyNumberFormat="1" applyFont="1" applyAlignment="1" applyProtection="1">
      <alignment horizontal="right" wrapText="1"/>
      <protection/>
    </xf>
    <xf numFmtId="4" fontId="13" fillId="0" borderId="0" xfId="0" applyNumberFormat="1" applyFont="1" applyBorder="1" applyAlignment="1" applyProtection="1">
      <alignment horizontal="right" wrapText="1"/>
      <protection locked="0"/>
    </xf>
    <xf numFmtId="0" fontId="13" fillId="0" borderId="0" xfId="0" applyFont="1" applyAlignment="1">
      <alignment horizontal="center" vertical="top" wrapText="1"/>
    </xf>
    <xf numFmtId="0" fontId="13" fillId="0" borderId="0" xfId="0" applyFont="1" applyAlignment="1">
      <alignment horizontal="right" wrapText="1"/>
    </xf>
    <xf numFmtId="0" fontId="15" fillId="0" borderId="13" xfId="0" applyFont="1" applyBorder="1" applyAlignment="1">
      <alignment horizontal="right" wrapText="1"/>
    </xf>
    <xf numFmtId="4" fontId="15" fillId="0" borderId="13" xfId="0" applyNumberFormat="1" applyFont="1" applyBorder="1" applyAlignment="1">
      <alignment wrapText="1"/>
    </xf>
    <xf numFmtId="0" fontId="0" fillId="0" borderId="0" xfId="0" applyAlignment="1">
      <alignment wrapText="1"/>
    </xf>
    <xf numFmtId="0" fontId="0" fillId="0" borderId="0" xfId="0" applyAlignment="1">
      <alignment vertical="top" wrapText="1"/>
    </xf>
    <xf numFmtId="0" fontId="11" fillId="0" borderId="0" xfId="0" applyFont="1" applyAlignment="1">
      <alignment horizontal="center" vertical="top"/>
    </xf>
    <xf numFmtId="0" fontId="17" fillId="0" borderId="0" xfId="0" applyFont="1" applyAlignment="1">
      <alignment horizontal="center" vertical="top"/>
    </xf>
    <xf numFmtId="0" fontId="14" fillId="0" borderId="0" xfId="0" applyFont="1" applyBorder="1" applyAlignment="1">
      <alignment horizontal="center" vertical="top"/>
    </xf>
    <xf numFmtId="0" fontId="0" fillId="0" borderId="0" xfId="0" applyAlignment="1">
      <alignment horizontal="center" vertical="top"/>
    </xf>
    <xf numFmtId="0" fontId="14" fillId="0" borderId="0" xfId="0" applyFont="1" applyBorder="1" applyAlignment="1">
      <alignment horizontal="left" vertical="top"/>
    </xf>
    <xf numFmtId="0" fontId="14" fillId="0" borderId="0" xfId="0" applyFont="1" applyBorder="1" applyAlignment="1">
      <alignment vertical="top"/>
    </xf>
    <xf numFmtId="0" fontId="17" fillId="0" borderId="0" xfId="0" applyFont="1" applyBorder="1" applyAlignment="1">
      <alignment vertical="top"/>
    </xf>
    <xf numFmtId="0" fontId="17" fillId="0" borderId="0" xfId="0" applyFont="1" applyBorder="1" applyAlignment="1">
      <alignment/>
    </xf>
    <xf numFmtId="0" fontId="13" fillId="0" borderId="0" xfId="0" applyFont="1" applyAlignment="1">
      <alignment vertical="top" wrapText="1"/>
    </xf>
    <xf numFmtId="0" fontId="8" fillId="0" borderId="13" xfId="0" applyFont="1" applyBorder="1" applyAlignment="1">
      <alignment vertical="top" wrapText="1"/>
    </xf>
    <xf numFmtId="0" fontId="8" fillId="0" borderId="0" xfId="0" applyFont="1" applyAlignment="1">
      <alignment vertical="top" wrapText="1"/>
    </xf>
    <xf numFmtId="0" fontId="15" fillId="0" borderId="0" xfId="0" applyFont="1" applyAlignment="1">
      <alignment horizontal="center" vertical="top"/>
    </xf>
    <xf numFmtId="4" fontId="13" fillId="0" borderId="0" xfId="0" applyNumberFormat="1" applyFont="1" applyAlignment="1">
      <alignment/>
    </xf>
    <xf numFmtId="0" fontId="8" fillId="0" borderId="0" xfId="0" applyFont="1" applyAlignment="1">
      <alignment horizontal="left" vertical="top" wrapText="1"/>
    </xf>
    <xf numFmtId="0" fontId="8" fillId="0" borderId="0" xfId="0" applyFont="1" applyBorder="1" applyAlignment="1">
      <alignment vertical="top" wrapText="1"/>
    </xf>
    <xf numFmtId="4" fontId="15" fillId="0" borderId="13" xfId="0" applyNumberFormat="1" applyFont="1" applyBorder="1" applyAlignment="1">
      <alignment/>
    </xf>
    <xf numFmtId="4" fontId="15" fillId="0" borderId="13" xfId="0" applyNumberFormat="1" applyFont="1" applyBorder="1" applyAlignment="1" applyProtection="1">
      <alignment/>
      <protection/>
    </xf>
    <xf numFmtId="0" fontId="14" fillId="0" borderId="0" xfId="0" applyFont="1" applyAlignment="1">
      <alignment/>
    </xf>
    <xf numFmtId="1" fontId="5" fillId="0" borderId="0" xfId="0" applyNumberFormat="1" applyFont="1" applyBorder="1" applyAlignment="1">
      <alignment horizontal="right"/>
    </xf>
    <xf numFmtId="1" fontId="5" fillId="33" borderId="11" xfId="0" applyNumberFormat="1" applyFont="1" applyFill="1" applyBorder="1" applyAlignment="1">
      <alignment horizontal="right"/>
    </xf>
    <xf numFmtId="2" fontId="13" fillId="0" borderId="0" xfId="0" applyNumberFormat="1" applyFont="1" applyAlignment="1">
      <alignment horizontal="right"/>
    </xf>
    <xf numFmtId="4" fontId="5" fillId="0" borderId="0" xfId="0" applyNumberFormat="1" applyFont="1" applyBorder="1" applyAlignment="1">
      <alignment/>
    </xf>
    <xf numFmtId="0" fontId="13" fillId="0" borderId="0" xfId="0" applyFont="1" applyAlignment="1">
      <alignment/>
    </xf>
    <xf numFmtId="1" fontId="15" fillId="0" borderId="13" xfId="0" applyNumberFormat="1" applyFont="1" applyBorder="1" applyAlignment="1">
      <alignment/>
    </xf>
    <xf numFmtId="1" fontId="15" fillId="0" borderId="0" xfId="0" applyNumberFormat="1" applyFont="1" applyBorder="1" applyAlignment="1">
      <alignment/>
    </xf>
    <xf numFmtId="4" fontId="5" fillId="33" borderId="11" xfId="0" applyNumberFormat="1" applyFont="1" applyFill="1" applyBorder="1" applyAlignment="1">
      <alignment/>
    </xf>
    <xf numFmtId="0" fontId="15" fillId="0" borderId="0" xfId="0" applyFont="1" applyAlignment="1">
      <alignment horizontal="left" wrapText="1"/>
    </xf>
    <xf numFmtId="2" fontId="13" fillId="0" borderId="0" xfId="0" applyNumberFormat="1" applyFont="1" applyAlignment="1">
      <alignment horizontal="center" wrapText="1"/>
    </xf>
    <xf numFmtId="2" fontId="15" fillId="0" borderId="0" xfId="0" applyNumberFormat="1" applyFont="1" applyAlignment="1">
      <alignment horizontal="center" wrapText="1"/>
    </xf>
    <xf numFmtId="4" fontId="15" fillId="0" borderId="0" xfId="0" applyNumberFormat="1" applyFont="1" applyAlignment="1">
      <alignment horizontal="right" wrapText="1"/>
    </xf>
    <xf numFmtId="4" fontId="13" fillId="0" borderId="0" xfId="0" applyNumberFormat="1" applyFont="1" applyBorder="1" applyAlignment="1" applyProtection="1">
      <alignment horizontal="right" wrapText="1"/>
      <protection/>
    </xf>
    <xf numFmtId="2" fontId="15" fillId="0" borderId="0" xfId="0" applyNumberFormat="1" applyFont="1" applyBorder="1" applyAlignment="1">
      <alignment horizontal="center" wrapText="1"/>
    </xf>
    <xf numFmtId="1" fontId="13" fillId="0" borderId="0" xfId="0" applyNumberFormat="1" applyFont="1" applyAlignment="1">
      <alignment wrapText="1"/>
    </xf>
    <xf numFmtId="174" fontId="13" fillId="0" borderId="0" xfId="0" applyNumberFormat="1" applyFont="1" applyAlignment="1" applyProtection="1">
      <alignment horizontal="center" vertical="top" wrapText="1"/>
      <protection/>
    </xf>
    <xf numFmtId="0" fontId="15" fillId="0" borderId="0" xfId="0" applyFont="1" applyBorder="1" applyAlignment="1">
      <alignment horizontal="center" vertical="top" wrapText="1"/>
    </xf>
    <xf numFmtId="0" fontId="10" fillId="33" borderId="14" xfId="0" applyFont="1" applyFill="1" applyBorder="1" applyAlignment="1">
      <alignment horizontal="center" vertical="top" wrapText="1"/>
    </xf>
    <xf numFmtId="1" fontId="8" fillId="0" borderId="0" xfId="0" applyNumberFormat="1" applyFont="1" applyAlignment="1">
      <alignment/>
    </xf>
    <xf numFmtId="4" fontId="13" fillId="0" borderId="0" xfId="0" applyNumberFormat="1" applyFont="1" applyAlignment="1">
      <alignment/>
    </xf>
    <xf numFmtId="4" fontId="13" fillId="0" borderId="0" xfId="0" applyNumberFormat="1" applyFont="1" applyAlignment="1">
      <alignment wrapText="1"/>
    </xf>
    <xf numFmtId="4" fontId="15" fillId="0" borderId="0" xfId="0" applyNumberFormat="1" applyFont="1" applyBorder="1" applyAlignment="1">
      <alignment/>
    </xf>
    <xf numFmtId="4" fontId="15" fillId="0" borderId="13" xfId="0" applyNumberFormat="1" applyFont="1" applyBorder="1" applyAlignment="1">
      <alignment/>
    </xf>
    <xf numFmtId="4" fontId="15" fillId="0" borderId="0" xfId="0" applyNumberFormat="1" applyFont="1" applyAlignment="1">
      <alignment/>
    </xf>
    <xf numFmtId="4" fontId="15" fillId="0" borderId="0" xfId="0" applyNumberFormat="1" applyFont="1" applyAlignment="1">
      <alignment/>
    </xf>
    <xf numFmtId="4" fontId="15" fillId="0" borderId="13" xfId="0" applyNumberFormat="1" applyFont="1" applyBorder="1" applyAlignment="1" applyProtection="1">
      <alignment/>
      <protection/>
    </xf>
    <xf numFmtId="4" fontId="13" fillId="0" borderId="0" xfId="0" applyNumberFormat="1" applyFont="1" applyFill="1" applyAlignment="1" applyProtection="1">
      <alignment/>
      <protection/>
    </xf>
    <xf numFmtId="4" fontId="8" fillId="0" borderId="0" xfId="0" applyNumberFormat="1" applyFont="1" applyAlignment="1">
      <alignment wrapText="1"/>
    </xf>
    <xf numFmtId="0" fontId="10" fillId="0" borderId="0" xfId="0" applyFont="1" applyFill="1" applyBorder="1" applyAlignment="1">
      <alignment horizontal="center" vertical="top"/>
    </xf>
    <xf numFmtId="0" fontId="10" fillId="0" borderId="0" xfId="0" applyFont="1" applyFill="1" applyBorder="1" applyAlignment="1">
      <alignment horizontal="left" vertical="top" wrapText="1"/>
    </xf>
    <xf numFmtId="1" fontId="5" fillId="0" borderId="0" xfId="0" applyNumberFormat="1" applyFont="1" applyFill="1" applyBorder="1" applyAlignment="1">
      <alignment horizontal="right"/>
    </xf>
    <xf numFmtId="0" fontId="5" fillId="0" borderId="0" xfId="0" applyFont="1" applyBorder="1" applyAlignment="1">
      <alignment horizontal="center" vertical="top" wrapText="1"/>
    </xf>
    <xf numFmtId="2" fontId="13" fillId="0" borderId="0" xfId="0" applyNumberFormat="1" applyFont="1" applyAlignment="1">
      <alignment horizontal="right" wrapText="1"/>
    </xf>
    <xf numFmtId="2" fontId="15" fillId="0" borderId="0" xfId="0" applyNumberFormat="1" applyFont="1" applyAlignment="1">
      <alignment horizontal="right" wrapText="1"/>
    </xf>
    <xf numFmtId="0" fontId="18" fillId="0" borderId="0" xfId="0" applyFont="1" applyAlignment="1">
      <alignment horizontal="left" wrapText="1"/>
    </xf>
    <xf numFmtId="0" fontId="18" fillId="0" borderId="0" xfId="0" applyFont="1" applyAlignment="1">
      <alignment horizontal="center" wrapText="1"/>
    </xf>
    <xf numFmtId="2" fontId="18" fillId="0" borderId="0" xfId="0" applyNumberFormat="1" applyFont="1" applyAlignment="1">
      <alignment horizontal="right" wrapText="1"/>
    </xf>
    <xf numFmtId="4" fontId="18" fillId="0" borderId="0" xfId="0" applyNumberFormat="1" applyFont="1" applyAlignment="1">
      <alignment horizontal="right" wrapText="1"/>
    </xf>
    <xf numFmtId="3" fontId="13" fillId="0" borderId="0" xfId="0" applyNumberFormat="1" applyFont="1" applyAlignment="1">
      <alignment horizontal="right" wrapText="1"/>
    </xf>
    <xf numFmtId="2" fontId="13" fillId="0" borderId="0" xfId="0" applyNumberFormat="1" applyFont="1" applyAlignment="1">
      <alignment wrapText="1"/>
    </xf>
    <xf numFmtId="2" fontId="13" fillId="0" borderId="0" xfId="0" applyNumberFormat="1" applyFont="1" applyBorder="1" applyAlignment="1" applyProtection="1">
      <alignment horizontal="right" wrapText="1"/>
      <protection/>
    </xf>
    <xf numFmtId="2" fontId="13" fillId="0" borderId="0" xfId="0" applyNumberFormat="1" applyFont="1" applyBorder="1" applyAlignment="1" applyProtection="1">
      <alignment wrapText="1"/>
      <protection/>
    </xf>
    <xf numFmtId="0" fontId="13" fillId="0" borderId="0" xfId="0" applyFont="1" applyAlignment="1" applyProtection="1">
      <alignment wrapText="1"/>
      <protection/>
    </xf>
    <xf numFmtId="49" fontId="13" fillId="0" borderId="0" xfId="0" applyNumberFormat="1" applyFont="1" applyFill="1" applyAlignment="1" applyProtection="1">
      <alignment horizontal="center" vertical="top" wrapText="1"/>
      <protection/>
    </xf>
    <xf numFmtId="0" fontId="13" fillId="0" borderId="0" xfId="0" applyFont="1" applyFill="1" applyAlignment="1" applyProtection="1">
      <alignment horizontal="center" wrapText="1"/>
      <protection/>
    </xf>
    <xf numFmtId="1" fontId="13" fillId="0" borderId="0" xfId="0" applyNumberFormat="1" applyFont="1" applyFill="1" applyAlignment="1" applyProtection="1">
      <alignment horizontal="right" wrapText="1"/>
      <protection/>
    </xf>
    <xf numFmtId="4" fontId="13" fillId="0" borderId="0" xfId="0" applyNumberFormat="1" applyFont="1" applyFill="1" applyAlignment="1" applyProtection="1">
      <alignment horizontal="right" wrapText="1"/>
      <protection locked="0"/>
    </xf>
    <xf numFmtId="4" fontId="13" fillId="0" borderId="0" xfId="0" applyNumberFormat="1" applyFont="1" applyFill="1" applyAlignment="1" applyProtection="1">
      <alignment wrapText="1"/>
      <protection/>
    </xf>
    <xf numFmtId="0" fontId="19" fillId="0" borderId="0" xfId="0" applyFont="1" applyAlignment="1">
      <alignment horizontal="left" wrapText="1"/>
    </xf>
    <xf numFmtId="0" fontId="19" fillId="0" borderId="0" xfId="0" applyFont="1" applyAlignment="1">
      <alignment horizontal="center" wrapText="1"/>
    </xf>
    <xf numFmtId="1" fontId="18" fillId="0" borderId="0" xfId="0" applyNumberFormat="1" applyFont="1" applyAlignment="1" applyProtection="1">
      <alignment horizontal="center" wrapText="1"/>
      <protection/>
    </xf>
    <xf numFmtId="0" fontId="19" fillId="0" borderId="0" xfId="0" applyFont="1" applyBorder="1" applyAlignment="1">
      <alignment horizontal="left" wrapText="1"/>
    </xf>
    <xf numFmtId="0" fontId="19" fillId="0" borderId="0" xfId="0" applyFont="1" applyBorder="1" applyAlignment="1">
      <alignment horizontal="center" wrapText="1"/>
    </xf>
    <xf numFmtId="2" fontId="19" fillId="0" borderId="0" xfId="0" applyNumberFormat="1" applyFont="1" applyBorder="1" applyAlignment="1">
      <alignment horizontal="right" wrapText="1"/>
    </xf>
    <xf numFmtId="4" fontId="19" fillId="0" borderId="0" xfId="0" applyNumberFormat="1" applyFont="1" applyBorder="1" applyAlignment="1">
      <alignment horizontal="right" wrapText="1"/>
    </xf>
    <xf numFmtId="0" fontId="18" fillId="0" borderId="0" xfId="0" applyFont="1" applyAlignment="1" applyProtection="1">
      <alignment horizontal="center" wrapText="1"/>
      <protection/>
    </xf>
    <xf numFmtId="0" fontId="10" fillId="0" borderId="0" xfId="0" applyFont="1" applyFill="1" applyBorder="1" applyAlignment="1">
      <alignment horizontal="center" wrapText="1"/>
    </xf>
    <xf numFmtId="2" fontId="13" fillId="0" borderId="0" xfId="0" applyNumberFormat="1" applyFont="1" applyAlignment="1">
      <alignment horizontal="left" wrapText="1"/>
    </xf>
    <xf numFmtId="2" fontId="13" fillId="0" borderId="0" xfId="0" applyNumberFormat="1" applyFont="1" applyAlignment="1" quotePrefix="1">
      <alignment horizontal="center" wrapText="1"/>
    </xf>
    <xf numFmtId="0" fontId="13" fillId="0" borderId="0" xfId="0" applyFont="1" applyFill="1" applyAlignment="1">
      <alignment horizontal="center" wrapText="1"/>
    </xf>
    <xf numFmtId="1" fontId="13" fillId="0" borderId="0" xfId="0" applyNumberFormat="1" applyFont="1" applyAlignment="1">
      <alignment horizontal="center" vertical="top" wrapText="1"/>
    </xf>
    <xf numFmtId="2" fontId="13" fillId="0" borderId="0" xfId="0" applyNumberFormat="1" applyFont="1" applyAlignment="1">
      <alignment horizontal="center" vertical="top" wrapText="1"/>
    </xf>
    <xf numFmtId="49" fontId="13" fillId="0" borderId="0" xfId="0" applyNumberFormat="1" applyFont="1" applyAlignment="1">
      <alignment horizontal="center" wrapText="1"/>
    </xf>
    <xf numFmtId="0" fontId="5" fillId="0" borderId="0" xfId="0" applyFont="1" applyFill="1" applyBorder="1" applyAlignment="1">
      <alignment horizontal="left" vertical="top" wrapText="1"/>
    </xf>
    <xf numFmtId="0" fontId="10" fillId="33" borderId="14" xfId="0" applyFont="1" applyFill="1" applyBorder="1" applyAlignment="1" applyProtection="1">
      <alignment horizontal="left" vertical="top" wrapText="1"/>
      <protection/>
    </xf>
    <xf numFmtId="4" fontId="15" fillId="0" borderId="13" xfId="0" applyNumberFormat="1" applyFont="1" applyFill="1" applyBorder="1" applyAlignment="1" applyProtection="1">
      <alignment/>
      <protection/>
    </xf>
    <xf numFmtId="4" fontId="15" fillId="0" borderId="13" xfId="0" applyNumberFormat="1" applyFont="1" applyBorder="1" applyAlignment="1">
      <alignment/>
    </xf>
    <xf numFmtId="0" fontId="10" fillId="33" borderId="14" xfId="0" applyFont="1" applyFill="1" applyBorder="1" applyAlignment="1">
      <alignment horizontal="left" vertical="top" wrapText="1"/>
    </xf>
    <xf numFmtId="4" fontId="8" fillId="0" borderId="13" xfId="0" applyNumberFormat="1" applyFont="1" applyBorder="1" applyAlignment="1">
      <alignment/>
    </xf>
    <xf numFmtId="4" fontId="0" fillId="0" borderId="13" xfId="0" applyNumberFormat="1" applyFont="1" applyBorder="1" applyAlignment="1">
      <alignment/>
    </xf>
  </cellXfs>
  <cellStyles count="49">
    <cellStyle name="Normal" xfId="0"/>
    <cellStyle name="20 % – Poudarek1" xfId="15"/>
    <cellStyle name="20 % – Poudarek2" xfId="16"/>
    <cellStyle name="20 % – Poudarek3" xfId="17"/>
    <cellStyle name="20 % – Poudarek4" xfId="18"/>
    <cellStyle name="20 % – Poudarek5" xfId="19"/>
    <cellStyle name="20 % – Poudarek6" xfId="20"/>
    <cellStyle name="40 % – Poudarek1" xfId="21"/>
    <cellStyle name="40 % – Poudarek2" xfId="22"/>
    <cellStyle name="40 % – Poudarek3" xfId="23"/>
    <cellStyle name="40 % – Poudarek4" xfId="24"/>
    <cellStyle name="40 % – Poudarek5" xfId="25"/>
    <cellStyle name="40 % – Poudarek6" xfId="26"/>
    <cellStyle name="60 % – Poudarek1" xfId="27"/>
    <cellStyle name="60 % – Poudarek2" xfId="28"/>
    <cellStyle name="60 % – Poudarek3" xfId="29"/>
    <cellStyle name="60 % – Poudarek4" xfId="30"/>
    <cellStyle name="60 % – Poudarek5" xfId="31"/>
    <cellStyle name="60 % – Poudarek6" xfId="32"/>
    <cellStyle name="Dobro" xfId="33"/>
    <cellStyle name="Hyperlink" xfId="34"/>
    <cellStyle name="Izhod" xfId="35"/>
    <cellStyle name="Naslov" xfId="36"/>
    <cellStyle name="Naslov 1" xfId="37"/>
    <cellStyle name="Naslov 2" xfId="38"/>
    <cellStyle name="Naslov 3" xfId="39"/>
    <cellStyle name="Naslov 4" xfId="40"/>
    <cellStyle name="Nevtralno" xfId="41"/>
    <cellStyle name="Followed Hyperlink" xfId="42"/>
    <cellStyle name="Percent" xfId="43"/>
    <cellStyle name="Opomba" xfId="44"/>
    <cellStyle name="Opozorilo" xfId="45"/>
    <cellStyle name="Pojasnjevalno besedilo" xfId="46"/>
    <cellStyle name="Poudarek1" xfId="47"/>
    <cellStyle name="Poudarek2" xfId="48"/>
    <cellStyle name="Poudarek3" xfId="49"/>
    <cellStyle name="Poudarek4" xfId="50"/>
    <cellStyle name="Poudarek5" xfId="51"/>
    <cellStyle name="Poudarek6" xfId="52"/>
    <cellStyle name="Povezana celica" xfId="53"/>
    <cellStyle name="Preveri celico" xfId="54"/>
    <cellStyle name="Računanje" xfId="55"/>
    <cellStyle name="Slabo" xfId="56"/>
    <cellStyle name="Currency" xfId="57"/>
    <cellStyle name="Currency [0]" xfId="58"/>
    <cellStyle name="Comma" xfId="59"/>
    <cellStyle name="Comma [0]" xfId="60"/>
    <cellStyle name="Vnos" xfId="61"/>
    <cellStyle name="Vsota"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Pisarn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42"/>
  </sheetPr>
  <dimension ref="A1:J24"/>
  <sheetViews>
    <sheetView tabSelected="1" zoomScalePageLayoutView="0" workbookViewId="0" topLeftCell="A1">
      <selection activeCell="I20" sqref="I20"/>
    </sheetView>
  </sheetViews>
  <sheetFormatPr defaultColWidth="9.00390625" defaultRowHeight="12.75"/>
  <cols>
    <col min="1" max="1" width="6.125" style="167" customWidth="1"/>
    <col min="2" max="2" width="9.625" style="8" customWidth="1"/>
    <col min="4" max="4" width="2.25390625" style="0" customWidth="1"/>
    <col min="6" max="6" width="0.12890625" style="0" customWidth="1"/>
    <col min="7" max="7" width="4.375" style="0" customWidth="1"/>
    <col min="8" max="8" width="14.125" style="0" customWidth="1"/>
    <col min="9" max="9" width="34.375" style="0" customWidth="1"/>
  </cols>
  <sheetData>
    <row r="1" spans="1:10" ht="18.75">
      <c r="A1" s="164"/>
      <c r="B1" s="12"/>
      <c r="C1" s="13"/>
      <c r="D1" s="13"/>
      <c r="E1" s="13"/>
      <c r="F1" s="13"/>
      <c r="G1" s="13"/>
      <c r="H1" s="13"/>
      <c r="I1" s="13"/>
      <c r="J1" s="13"/>
    </row>
    <row r="2" spans="1:10" ht="18.75">
      <c r="A2" s="164"/>
      <c r="B2" s="12"/>
      <c r="C2" s="13"/>
      <c r="D2" s="13"/>
      <c r="E2" s="13"/>
      <c r="F2" s="13"/>
      <c r="G2" s="13"/>
      <c r="H2" s="13"/>
      <c r="I2" s="13"/>
      <c r="J2" s="13"/>
    </row>
    <row r="3" spans="1:10" ht="18.75">
      <c r="A3" s="164"/>
      <c r="B3" s="12"/>
      <c r="C3" s="13"/>
      <c r="D3" s="13"/>
      <c r="E3" s="13"/>
      <c r="F3" s="13"/>
      <c r="G3" s="13"/>
      <c r="H3" s="13"/>
      <c r="I3" s="13"/>
      <c r="J3" s="13"/>
    </row>
    <row r="4" spans="1:10" ht="18.75">
      <c r="A4" s="164"/>
      <c r="B4" s="12"/>
      <c r="C4" s="13"/>
      <c r="D4" s="13"/>
      <c r="E4" s="13"/>
      <c r="F4" s="13"/>
      <c r="G4" s="13"/>
      <c r="H4" s="13"/>
      <c r="I4" s="13"/>
      <c r="J4" s="13"/>
    </row>
    <row r="5" spans="1:10" ht="20.25">
      <c r="A5" s="164"/>
      <c r="B5" s="14" t="s">
        <v>129</v>
      </c>
      <c r="C5" s="91" t="s">
        <v>24</v>
      </c>
      <c r="D5" s="92"/>
      <c r="E5" s="92"/>
      <c r="F5" s="92"/>
      <c r="G5" s="92"/>
      <c r="H5" s="92"/>
      <c r="I5" s="92"/>
      <c r="J5" s="13"/>
    </row>
    <row r="6" spans="1:10" ht="18.75">
      <c r="A6" s="164"/>
      <c r="B6" s="12"/>
      <c r="C6" s="13"/>
      <c r="D6" s="13"/>
      <c r="E6" s="13"/>
      <c r="F6" s="13"/>
      <c r="G6" s="13"/>
      <c r="H6" s="13"/>
      <c r="I6" s="13"/>
      <c r="J6" s="13"/>
    </row>
    <row r="7" spans="1:10" ht="18.75">
      <c r="A7" s="164"/>
      <c r="B7" s="12"/>
      <c r="C7" s="13"/>
      <c r="D7" s="13"/>
      <c r="E7" s="13"/>
      <c r="F7" s="13"/>
      <c r="G7" s="13"/>
      <c r="H7" s="13"/>
      <c r="I7" s="13"/>
      <c r="J7" s="13"/>
    </row>
    <row r="8" spans="1:10" ht="18.75">
      <c r="A8" s="164"/>
      <c r="B8" s="12"/>
      <c r="C8" s="13"/>
      <c r="D8" s="13"/>
      <c r="E8" s="13"/>
      <c r="F8" s="13"/>
      <c r="G8" s="13"/>
      <c r="H8" s="13"/>
      <c r="I8" s="13"/>
      <c r="J8" s="13"/>
    </row>
    <row r="9" spans="1:10" ht="19.5">
      <c r="A9" s="165"/>
      <c r="B9" s="93"/>
      <c r="C9" s="94"/>
      <c r="D9" s="94"/>
      <c r="E9" s="94"/>
      <c r="F9" s="94"/>
      <c r="G9" s="94"/>
      <c r="H9" s="94"/>
      <c r="I9" s="94"/>
      <c r="J9" s="13"/>
    </row>
    <row r="10" spans="1:10" ht="19.5">
      <c r="A10" s="166" t="str">
        <f>+'vod.mater. in oprema'!A3</f>
        <v>A</v>
      </c>
      <c r="B10" s="168" t="str">
        <f>+'vod.mater. in oprema'!B3</f>
        <v>VODOVNI MATERIAL IN OPREMA</v>
      </c>
      <c r="C10" s="169"/>
      <c r="D10" s="170"/>
      <c r="E10" s="170"/>
      <c r="F10" s="170"/>
      <c r="G10" s="170"/>
      <c r="H10" s="170"/>
      <c r="I10" s="95">
        <f>+'vod.mater. in oprema'!F45</f>
        <v>0</v>
      </c>
      <c r="J10" s="16"/>
    </row>
    <row r="11" spans="1:10" ht="19.5">
      <c r="A11" s="166" t="str">
        <f>+svetilke!A3</f>
        <v>B</v>
      </c>
      <c r="B11" s="168" t="str">
        <f>+svetilke!B3</f>
        <v>SVETILKE</v>
      </c>
      <c r="C11" s="169"/>
      <c r="D11" s="170"/>
      <c r="E11" s="170"/>
      <c r="F11" s="170"/>
      <c r="G11" s="170"/>
      <c r="H11" s="170"/>
      <c r="I11" s="95">
        <f>+svetilke!F21</f>
        <v>0</v>
      </c>
      <c r="J11" s="16"/>
    </row>
    <row r="12" spans="1:10" ht="19.5">
      <c r="A12" s="166" t="str">
        <f>+stikala!A3</f>
        <v>C</v>
      </c>
      <c r="B12" s="168" t="str">
        <f>+stikala!B3</f>
        <v>STIKALA</v>
      </c>
      <c r="C12" s="169"/>
      <c r="D12" s="170"/>
      <c r="E12" s="170"/>
      <c r="F12" s="170"/>
      <c r="G12" s="170"/>
      <c r="H12" s="170"/>
      <c r="I12" s="95">
        <f>+stikala!F28</f>
        <v>0</v>
      </c>
      <c r="J12" s="16"/>
    </row>
    <row r="13" spans="1:10" ht="19.5">
      <c r="A13" s="166" t="str">
        <f>+vtičnice!A3</f>
        <v>D</v>
      </c>
      <c r="B13" s="168" t="str">
        <f>+vtičnice!B3</f>
        <v>VTIČNICE</v>
      </c>
      <c r="C13" s="169"/>
      <c r="D13" s="170"/>
      <c r="E13" s="170"/>
      <c r="F13" s="170"/>
      <c r="G13" s="170"/>
      <c r="H13" s="170"/>
      <c r="I13" s="95">
        <f>vtičnice!E17</f>
        <v>0</v>
      </c>
      <c r="J13" s="16"/>
    </row>
    <row r="14" spans="1:10" ht="19.5">
      <c r="A14" s="166" t="str">
        <f>+razdelilniki!A3</f>
        <v>E</v>
      </c>
      <c r="B14" s="168" t="str">
        <f>+razdelilniki!B3</f>
        <v>RAZDELILNIKI</v>
      </c>
      <c r="C14" s="169"/>
      <c r="D14" s="170"/>
      <c r="E14" s="170"/>
      <c r="F14" s="170"/>
      <c r="G14" s="170"/>
      <c r="H14" s="170"/>
      <c r="I14" s="95">
        <f>razdelilniki!F22</f>
        <v>0</v>
      </c>
      <c r="J14" s="16"/>
    </row>
    <row r="15" spans="1:10" ht="19.5">
      <c r="A15" s="166" t="str">
        <f>'univer.ožičenje'!A3</f>
        <v>F</v>
      </c>
      <c r="B15" s="168" t="str">
        <f>+'univer.ožičenje'!B3</f>
        <v>UNIVERZALNO OŽIČENJE</v>
      </c>
      <c r="C15" s="169"/>
      <c r="D15" s="170"/>
      <c r="E15" s="170"/>
      <c r="F15" s="170"/>
      <c r="G15" s="170"/>
      <c r="H15" s="170"/>
      <c r="I15" s="95">
        <f>+'univer.ožičenje'!E35</f>
        <v>0</v>
      </c>
      <c r="J15" s="16"/>
    </row>
    <row r="16" spans="1:10" ht="19.5">
      <c r="A16" s="166" t="str">
        <f>'antenska instalacija'!A3</f>
        <v>G</v>
      </c>
      <c r="B16" s="181" t="str">
        <f>'antenska instalacija'!B3</f>
        <v>ANTENSKA INSTALACIJA</v>
      </c>
      <c r="H16" s="170"/>
      <c r="I16" s="95">
        <f>+'antenska instalacija'!F21</f>
        <v>0</v>
      </c>
      <c r="J16" s="16"/>
    </row>
    <row r="17" spans="1:10" ht="19.5">
      <c r="A17" s="166" t="str">
        <f>+'protivlomna inst.'!A3</f>
        <v>H</v>
      </c>
      <c r="B17" s="168" t="str">
        <f>'protivlomna inst.'!B3:E3</f>
        <v>PROTIVLOMNA INSTALACIJA</v>
      </c>
      <c r="C17" s="169"/>
      <c r="D17" s="170"/>
      <c r="E17" s="170"/>
      <c r="F17" s="170"/>
      <c r="G17" s="170"/>
      <c r="H17" s="170"/>
      <c r="I17" s="95">
        <f>'protivlomna inst.'!E17</f>
        <v>0</v>
      </c>
      <c r="J17" s="16"/>
    </row>
    <row r="18" spans="1:10" ht="19.5">
      <c r="A18" s="166" t="str">
        <f>'javljanje požara'!A3</f>
        <v>I</v>
      </c>
      <c r="B18" s="168" t="str">
        <f>'javljanje požara'!B3</f>
        <v>JAVLJANJE POŽARA</v>
      </c>
      <c r="C18" s="169"/>
      <c r="D18" s="170"/>
      <c r="E18" s="170"/>
      <c r="F18" s="170"/>
      <c r="G18" s="170"/>
      <c r="H18" s="170"/>
      <c r="I18" s="95">
        <f>'javljanje požara'!F29</f>
        <v>0</v>
      </c>
      <c r="J18" s="16"/>
    </row>
    <row r="19" spans="1:10" ht="18.75">
      <c r="A19" s="164"/>
      <c r="B19" s="12"/>
      <c r="C19" s="13"/>
      <c r="D19" s="13"/>
      <c r="E19" s="13"/>
      <c r="F19" s="13"/>
      <c r="G19" s="13"/>
      <c r="H19" s="15"/>
      <c r="I19" s="171"/>
      <c r="J19" s="15"/>
    </row>
    <row r="20" spans="1:10" ht="19.5" thickBot="1">
      <c r="A20" s="164"/>
      <c r="B20" s="12"/>
      <c r="C20" s="13"/>
      <c r="D20" s="13"/>
      <c r="E20" s="15"/>
      <c r="F20" s="17" t="s">
        <v>27</v>
      </c>
      <c r="G20" s="18"/>
      <c r="H20" s="18"/>
      <c r="I20" s="19">
        <f>SUM(I10:I18)</f>
        <v>0</v>
      </c>
      <c r="J20" s="13"/>
    </row>
    <row r="21" spans="1:10" ht="19.5" thickTop="1">
      <c r="A21" s="164"/>
      <c r="B21" s="12"/>
      <c r="C21" s="13"/>
      <c r="D21" s="13"/>
      <c r="E21" s="13"/>
      <c r="F21" s="13"/>
      <c r="G21" s="13"/>
      <c r="H21" s="13"/>
      <c r="I21" s="13"/>
      <c r="J21" s="13"/>
    </row>
    <row r="22" spans="1:10" ht="18.75">
      <c r="A22" s="164"/>
      <c r="B22" s="12"/>
      <c r="C22" s="13"/>
      <c r="D22" s="13"/>
      <c r="E22" s="13"/>
      <c r="F22" s="13"/>
      <c r="G22" s="13"/>
      <c r="H22" s="13"/>
      <c r="I22" s="13"/>
      <c r="J22" s="13"/>
    </row>
    <row r="23" spans="1:5" s="20" customFormat="1" ht="15.75" customHeight="1">
      <c r="A23" s="69"/>
      <c r="B23" s="59" t="s">
        <v>3</v>
      </c>
      <c r="C23" s="60"/>
      <c r="D23" s="61"/>
      <c r="E23" s="62"/>
    </row>
    <row r="24" spans="1:5" s="20" customFormat="1" ht="15.75" customHeight="1">
      <c r="A24" s="70"/>
      <c r="B24" s="57" t="s">
        <v>22</v>
      </c>
      <c r="C24" s="46"/>
      <c r="D24" s="63"/>
      <c r="E24" s="47"/>
    </row>
  </sheetData>
  <sheetProtection password="CC5F" sheet="1"/>
  <printOptions/>
  <pageMargins left="0.984251968503937" right="0.3937007874015748" top="0.984251968503937" bottom="0.984251968503937" header="0" footer="0"/>
  <pageSetup horizontalDpi="300" verticalDpi="300" orientation="portrait" paperSize="9" r:id="rId1"/>
  <headerFooter alignWithMargins="0">
    <oddHeader>&amp;C&amp;F</oddHeader>
  </headerFooter>
</worksheet>
</file>

<file path=xl/worksheets/sheet10.xml><?xml version="1.0" encoding="utf-8"?>
<worksheet xmlns="http://schemas.openxmlformats.org/spreadsheetml/2006/main" xmlns:r="http://schemas.openxmlformats.org/officeDocument/2006/relationships">
  <dimension ref="A2:J47"/>
  <sheetViews>
    <sheetView zoomScalePageLayoutView="0" workbookViewId="0" topLeftCell="A6">
      <selection activeCell="H29" sqref="H29"/>
    </sheetView>
  </sheetViews>
  <sheetFormatPr defaultColWidth="9.00390625" defaultRowHeight="12.75"/>
  <cols>
    <col min="1" max="1" width="4.00390625" style="2" bestFit="1" customWidth="1"/>
    <col min="2" max="2" width="51.875" style="9" customWidth="1"/>
    <col min="3" max="3" width="4.875" style="5" customWidth="1"/>
    <col min="4" max="4" width="7.125" style="3" customWidth="1"/>
    <col min="5" max="5" width="10.375" style="3" customWidth="1"/>
    <col min="6" max="6" width="13.00390625" style="3" customWidth="1"/>
    <col min="7" max="16384" width="9.125" style="1" customWidth="1"/>
  </cols>
  <sheetData>
    <row r="2" ht="15.75">
      <c r="A2" s="4"/>
    </row>
    <row r="3" spans="1:6" ht="19.5">
      <c r="A3" s="10" t="s">
        <v>130</v>
      </c>
      <c r="B3" s="120" t="s">
        <v>47</v>
      </c>
      <c r="C3" s="120"/>
      <c r="D3" s="120"/>
      <c r="E3" s="120"/>
      <c r="F3" s="11"/>
    </row>
    <row r="4" spans="2:6" ht="15.75">
      <c r="B4" s="72"/>
      <c r="E4" s="115" t="s">
        <v>134</v>
      </c>
      <c r="F4" s="3" t="s">
        <v>135</v>
      </c>
    </row>
    <row r="5" spans="1:6" s="79" customFormat="1" ht="15.75">
      <c r="A5" s="152">
        <v>1</v>
      </c>
      <c r="B5" s="79" t="s">
        <v>66</v>
      </c>
      <c r="C5" s="129" t="s">
        <v>31</v>
      </c>
      <c r="D5" s="129">
        <v>7</v>
      </c>
      <c r="E5" s="126">
        <v>0</v>
      </c>
      <c r="F5" s="126">
        <f>D5*E5</f>
        <v>0</v>
      </c>
    </row>
    <row r="6" spans="1:4" s="79" customFormat="1" ht="15.75">
      <c r="A6" s="152"/>
      <c r="B6" s="73"/>
      <c r="D6" s="129"/>
    </row>
    <row r="7" spans="1:6" s="79" customFormat="1" ht="15.75" customHeight="1">
      <c r="A7" s="152">
        <v>2</v>
      </c>
      <c r="B7" s="79" t="s">
        <v>67</v>
      </c>
      <c r="C7" s="129" t="s">
        <v>31</v>
      </c>
      <c r="D7" s="129">
        <v>7</v>
      </c>
      <c r="E7" s="126">
        <v>0</v>
      </c>
      <c r="F7" s="126">
        <f>D7*E7</f>
        <v>0</v>
      </c>
    </row>
    <row r="8" spans="1:6" s="79" customFormat="1" ht="15.75">
      <c r="A8" s="152"/>
      <c r="B8" s="73"/>
      <c r="C8" s="129"/>
      <c r="D8" s="129"/>
      <c r="E8" s="126"/>
      <c r="F8" s="126"/>
    </row>
    <row r="9" spans="1:6" s="79" customFormat="1" ht="15.75">
      <c r="A9" s="152">
        <v>3</v>
      </c>
      <c r="B9" s="79" t="s">
        <v>68</v>
      </c>
      <c r="C9" s="129" t="s">
        <v>31</v>
      </c>
      <c r="D9" s="129">
        <v>1</v>
      </c>
      <c r="E9" s="126">
        <v>0</v>
      </c>
      <c r="F9" s="126">
        <f>D9*E9</f>
        <v>0</v>
      </c>
    </row>
    <row r="10" spans="1:6" s="79" customFormat="1" ht="15.75">
      <c r="A10" s="152"/>
      <c r="B10" s="73"/>
      <c r="C10" s="129"/>
      <c r="D10" s="129"/>
      <c r="E10" s="126"/>
      <c r="F10" s="126"/>
    </row>
    <row r="11" spans="1:6" s="79" customFormat="1" ht="15.75">
      <c r="A11" s="152">
        <v>4</v>
      </c>
      <c r="B11" s="79" t="s">
        <v>69</v>
      </c>
      <c r="C11" s="129" t="s">
        <v>31</v>
      </c>
      <c r="D11" s="129">
        <v>1</v>
      </c>
      <c r="E11" s="126">
        <v>0</v>
      </c>
      <c r="F11" s="126">
        <f>D11*E11</f>
        <v>0</v>
      </c>
    </row>
    <row r="12" spans="1:6" s="79" customFormat="1" ht="15.75">
      <c r="A12" s="152"/>
      <c r="B12" s="73"/>
      <c r="C12" s="129"/>
      <c r="D12" s="129"/>
      <c r="E12" s="126"/>
      <c r="F12" s="126"/>
    </row>
    <row r="13" spans="1:6" s="79" customFormat="1" ht="15.75">
      <c r="A13" s="152">
        <v>5</v>
      </c>
      <c r="B13" s="79" t="s">
        <v>70</v>
      </c>
      <c r="C13" s="129" t="s">
        <v>31</v>
      </c>
      <c r="D13" s="129">
        <v>8</v>
      </c>
      <c r="E13" s="126">
        <v>0</v>
      </c>
      <c r="F13" s="126">
        <f>D13*E13</f>
        <v>0</v>
      </c>
    </row>
    <row r="14" spans="1:6" s="79" customFormat="1" ht="15.75">
      <c r="A14" s="152"/>
      <c r="C14" s="129"/>
      <c r="D14" s="129"/>
      <c r="E14" s="126"/>
      <c r="F14" s="126"/>
    </row>
    <row r="15" spans="1:6" s="79" customFormat="1" ht="31.5">
      <c r="A15" s="152">
        <v>6</v>
      </c>
      <c r="B15" s="79" t="s">
        <v>71</v>
      </c>
      <c r="C15" s="129"/>
      <c r="D15" s="129"/>
      <c r="E15" s="126"/>
      <c r="F15" s="126"/>
    </row>
    <row r="16" spans="1:6" s="79" customFormat="1" ht="15.75">
      <c r="A16" s="152"/>
      <c r="B16" s="79" t="s">
        <v>72</v>
      </c>
      <c r="C16" s="129" t="s">
        <v>28</v>
      </c>
      <c r="D16" s="129">
        <v>180</v>
      </c>
      <c r="E16" s="126">
        <v>0</v>
      </c>
      <c r="F16" s="126">
        <f>D16*E16</f>
        <v>0</v>
      </c>
    </row>
    <row r="17" spans="1:6" s="79" customFormat="1" ht="15.75">
      <c r="A17" s="152"/>
      <c r="C17" s="129"/>
      <c r="D17" s="129"/>
      <c r="E17" s="126"/>
      <c r="F17" s="126"/>
    </row>
    <row r="18" spans="1:6" s="32" customFormat="1" ht="15.75">
      <c r="A18" s="155">
        <v>7</v>
      </c>
      <c r="B18" s="34" t="s">
        <v>48</v>
      </c>
      <c r="C18" s="27"/>
      <c r="D18" s="27"/>
      <c r="E18" s="125"/>
      <c r="F18" s="125"/>
    </row>
    <row r="19" spans="1:6" s="32" customFormat="1" ht="15.75">
      <c r="A19" s="155"/>
      <c r="B19" s="34" t="s">
        <v>42</v>
      </c>
      <c r="C19" s="27" t="s">
        <v>28</v>
      </c>
      <c r="D19" s="27">
        <v>110</v>
      </c>
      <c r="E19" s="125">
        <v>0</v>
      </c>
      <c r="F19" s="125">
        <f>D19*E19</f>
        <v>0</v>
      </c>
    </row>
    <row r="20" spans="1:6" s="32" customFormat="1" ht="15.75">
      <c r="A20" s="155"/>
      <c r="B20" s="34" t="s">
        <v>43</v>
      </c>
      <c r="C20" s="27" t="s">
        <v>28</v>
      </c>
      <c r="D20" s="27">
        <v>50</v>
      </c>
      <c r="E20" s="125">
        <v>0</v>
      </c>
      <c r="F20" s="125">
        <f>D20*E20</f>
        <v>0</v>
      </c>
    </row>
    <row r="21" spans="1:6" s="32" customFormat="1" ht="15.75">
      <c r="A21" s="155"/>
      <c r="C21" s="27"/>
      <c r="D21" s="27"/>
      <c r="E21" s="125"/>
      <c r="F21" s="125"/>
    </row>
    <row r="22" spans="1:6" s="32" customFormat="1" ht="31.5">
      <c r="A22" s="155">
        <v>8</v>
      </c>
      <c r="B22" s="32" t="s">
        <v>73</v>
      </c>
      <c r="C22" s="27" t="s">
        <v>26</v>
      </c>
      <c r="D22" s="27">
        <v>1</v>
      </c>
      <c r="E22" s="125">
        <v>0</v>
      </c>
      <c r="F22" s="125">
        <f>D22*E22</f>
        <v>0</v>
      </c>
    </row>
    <row r="23" spans="1:6" s="32" customFormat="1" ht="15.75">
      <c r="A23" s="155"/>
      <c r="C23" s="27"/>
      <c r="D23" s="27"/>
      <c r="E23" s="125"/>
      <c r="F23" s="125"/>
    </row>
    <row r="24" spans="1:6" s="72" customFormat="1" ht="63">
      <c r="A24" s="213">
        <v>9</v>
      </c>
      <c r="B24" s="79" t="s">
        <v>128</v>
      </c>
      <c r="C24" s="148" t="s">
        <v>25</v>
      </c>
      <c r="D24" s="148">
        <v>10</v>
      </c>
      <c r="E24" s="149"/>
      <c r="F24" s="149">
        <f>D24*E24</f>
        <v>0</v>
      </c>
    </row>
    <row r="25" spans="1:6" s="79" customFormat="1" ht="15.75">
      <c r="A25" s="152"/>
      <c r="B25" s="73"/>
      <c r="C25" s="148"/>
      <c r="D25" s="148"/>
      <c r="E25" s="149"/>
      <c r="F25" s="149"/>
    </row>
    <row r="26" spans="1:6" s="79" customFormat="1" ht="15.75">
      <c r="A26" s="152"/>
      <c r="B26" s="73" t="s">
        <v>18</v>
      </c>
      <c r="C26" s="148"/>
      <c r="D26" s="148"/>
      <c r="E26" s="149"/>
      <c r="F26" s="149"/>
    </row>
    <row r="27" spans="1:6" s="79" customFormat="1" ht="31.5">
      <c r="A27" s="152"/>
      <c r="B27" s="73" t="s">
        <v>127</v>
      </c>
      <c r="C27" s="148"/>
      <c r="D27" s="148"/>
      <c r="E27" s="149"/>
      <c r="F27" s="149"/>
    </row>
    <row r="28" spans="1:6" s="79" customFormat="1" ht="15.75">
      <c r="A28" s="152"/>
      <c r="B28" s="73"/>
      <c r="C28" s="148"/>
      <c r="D28" s="148"/>
      <c r="E28" s="149"/>
      <c r="F28" s="149"/>
    </row>
    <row r="29" spans="1:10" s="56" customFormat="1" ht="16.5" thickBot="1">
      <c r="A29" s="87"/>
      <c r="B29" s="173" t="s">
        <v>75</v>
      </c>
      <c r="C29" s="88"/>
      <c r="D29" s="89"/>
      <c r="E29" s="121"/>
      <c r="F29" s="121">
        <f>SUM(F1:F27)</f>
        <v>0</v>
      </c>
      <c r="G29" s="6"/>
      <c r="H29" s="41"/>
      <c r="I29" s="6"/>
      <c r="J29" s="6"/>
    </row>
    <row r="30" spans="1:5" s="48" customFormat="1" ht="16.5" thickTop="1">
      <c r="A30" s="68"/>
      <c r="B30" s="177"/>
      <c r="C30" s="51"/>
      <c r="D30" s="58"/>
      <c r="E30" s="119"/>
    </row>
    <row r="31" spans="1:5" s="48" customFormat="1" ht="15.75">
      <c r="A31" s="68"/>
      <c r="B31" s="177"/>
      <c r="C31" s="51"/>
      <c r="D31" s="58"/>
      <c r="E31" s="119"/>
    </row>
    <row r="32" spans="1:5" s="48" customFormat="1" ht="15.75">
      <c r="A32" s="68"/>
      <c r="B32" s="177"/>
      <c r="C32" s="51"/>
      <c r="D32" s="58"/>
      <c r="E32" s="119"/>
    </row>
    <row r="33" spans="1:5" s="48" customFormat="1" ht="15.75">
      <c r="A33" s="68"/>
      <c r="B33" s="177"/>
      <c r="C33" s="51"/>
      <c r="D33" s="58"/>
      <c r="E33" s="53"/>
    </row>
    <row r="34" spans="1:5" s="48" customFormat="1" ht="15.75">
      <c r="A34" s="68"/>
      <c r="B34" s="177"/>
      <c r="C34" s="51"/>
      <c r="D34" s="58"/>
      <c r="E34" s="53"/>
    </row>
    <row r="35" spans="1:5" s="48" customFormat="1" ht="15.75">
      <c r="A35" s="68"/>
      <c r="B35" s="177"/>
      <c r="C35" s="51"/>
      <c r="D35" s="58"/>
      <c r="E35" s="53"/>
    </row>
    <row r="36" spans="1:5" s="48" customFormat="1" ht="15.75">
      <c r="A36" s="68"/>
      <c r="B36" s="177"/>
      <c r="C36" s="51"/>
      <c r="D36" s="58"/>
      <c r="E36" s="53"/>
    </row>
    <row r="37" spans="1:5" s="48" customFormat="1" ht="15.75">
      <c r="A37" s="68"/>
      <c r="B37" s="177"/>
      <c r="C37" s="51"/>
      <c r="D37" s="58"/>
      <c r="E37" s="53"/>
    </row>
    <row r="38" spans="1:5" s="48" customFormat="1" ht="15.75">
      <c r="A38" s="68"/>
      <c r="B38" s="177"/>
      <c r="C38" s="51"/>
      <c r="D38" s="58"/>
      <c r="E38" s="53"/>
    </row>
    <row r="39" spans="1:5" s="48" customFormat="1" ht="15.75">
      <c r="A39" s="68"/>
      <c r="B39" s="177"/>
      <c r="C39" s="51"/>
      <c r="D39" s="58"/>
      <c r="E39" s="53"/>
    </row>
    <row r="40" spans="1:5" s="48" customFormat="1" ht="15.75">
      <c r="A40" s="68"/>
      <c r="B40" s="177"/>
      <c r="C40" s="51"/>
      <c r="D40" s="58"/>
      <c r="E40" s="53"/>
    </row>
    <row r="41" spans="1:5" s="48" customFormat="1" ht="15.75">
      <c r="A41" s="68"/>
      <c r="B41" s="177"/>
      <c r="C41" s="51"/>
      <c r="D41" s="58"/>
      <c r="E41" s="53"/>
    </row>
    <row r="42" spans="1:5" s="48" customFormat="1" ht="15.75">
      <c r="A42" s="68"/>
      <c r="B42" s="177"/>
      <c r="C42" s="51"/>
      <c r="D42" s="58"/>
      <c r="E42" s="53"/>
    </row>
    <row r="43" spans="1:5" s="48" customFormat="1" ht="15.75">
      <c r="A43" s="68"/>
      <c r="B43" s="177"/>
      <c r="C43" s="51"/>
      <c r="D43" s="58"/>
      <c r="E43" s="53"/>
    </row>
    <row r="44" spans="1:5" s="48" customFormat="1" ht="15.75">
      <c r="A44" s="68"/>
      <c r="B44" s="177"/>
      <c r="C44" s="51"/>
      <c r="D44" s="58"/>
      <c r="E44" s="53"/>
    </row>
    <row r="45" spans="1:5" s="48" customFormat="1" ht="15.75">
      <c r="A45" s="68"/>
      <c r="B45" s="177"/>
      <c r="C45" s="51"/>
      <c r="D45" s="58"/>
      <c r="E45" s="53"/>
    </row>
    <row r="46" spans="1:5" s="24" customFormat="1" ht="15.75">
      <c r="A46" s="65"/>
      <c r="B46" s="178"/>
      <c r="C46" s="25"/>
      <c r="D46" s="28"/>
      <c r="E46" s="38"/>
    </row>
    <row r="47" spans="1:5" s="24" customFormat="1" ht="15.75">
      <c r="A47" s="65"/>
      <c r="B47" s="178"/>
      <c r="C47" s="25"/>
      <c r="D47" s="28"/>
      <c r="E47" s="38"/>
    </row>
  </sheetData>
  <sheetProtection password="CC5F" sheet="1"/>
  <protectedRanges>
    <protectedRange sqref="E5:E28" name="Obseg1"/>
  </protectedRanges>
  <printOptions/>
  <pageMargins left="0.7" right="0.7" top="0.75" bottom="0.75" header="0.3" footer="0.3"/>
  <pageSetup horizontalDpi="300" verticalDpi="300" orientation="portrait" paperSize="9" r:id="rId1"/>
  <headerFooter alignWithMargins="0">
    <oddHeader>&amp;C&amp;F</oddHeader>
    <oddFooter>&amp;C&amp;A&amp;Rstran:&amp;P</oddFooter>
  </headerFooter>
</worksheet>
</file>

<file path=xl/worksheets/sheet2.xml><?xml version="1.0" encoding="utf-8"?>
<worksheet xmlns="http://schemas.openxmlformats.org/spreadsheetml/2006/main" xmlns:r="http://schemas.openxmlformats.org/officeDocument/2006/relationships">
  <dimension ref="A2:F76"/>
  <sheetViews>
    <sheetView showZeros="0" zoomScaleSheetLayoutView="75" workbookViewId="0" topLeftCell="A31">
      <selection activeCell="E42" sqref="E42"/>
    </sheetView>
  </sheetViews>
  <sheetFormatPr defaultColWidth="9.00390625" defaultRowHeight="12.75"/>
  <cols>
    <col min="1" max="1" width="4.00390625" style="21" bestFit="1" customWidth="1"/>
    <col min="2" max="2" width="57.125" style="9" customWidth="1"/>
    <col min="3" max="3" width="4.125" style="5" bestFit="1" customWidth="1"/>
    <col min="4" max="4" width="6.00390625" style="185" customWidth="1"/>
    <col min="5" max="5" width="9.875" style="3" customWidth="1"/>
    <col min="6" max="6" width="12.75390625" style="3" customWidth="1"/>
    <col min="7" max="16384" width="9.125" style="1" customWidth="1"/>
  </cols>
  <sheetData>
    <row r="2" ht="15.75">
      <c r="A2" s="96"/>
    </row>
    <row r="3" spans="1:6" ht="19.5">
      <c r="A3" s="10" t="s">
        <v>29</v>
      </c>
      <c r="B3" s="120" t="s">
        <v>35</v>
      </c>
      <c r="C3" s="199"/>
      <c r="D3" s="120"/>
      <c r="E3" s="120"/>
      <c r="F3" s="11"/>
    </row>
    <row r="4" spans="1:6" s="80" customFormat="1" ht="47.25">
      <c r="A4" s="136">
        <v>1</v>
      </c>
      <c r="B4" s="71" t="s">
        <v>45</v>
      </c>
      <c r="C4" s="55"/>
      <c r="D4" s="55"/>
      <c r="E4" s="214" t="s">
        <v>134</v>
      </c>
      <c r="F4" s="128" t="s">
        <v>135</v>
      </c>
    </row>
    <row r="5" spans="1:6" s="80" customFormat="1" ht="15.75">
      <c r="A5" s="158"/>
      <c r="B5" s="71" t="s">
        <v>36</v>
      </c>
      <c r="C5" s="55" t="s">
        <v>28</v>
      </c>
      <c r="D5" s="55">
        <v>50</v>
      </c>
      <c r="E5" s="214">
        <v>0</v>
      </c>
      <c r="F5" s="128">
        <f>D5*E5</f>
        <v>0</v>
      </c>
    </row>
    <row r="6" spans="1:6" s="80" customFormat="1" ht="15.75">
      <c r="A6" s="158"/>
      <c r="B6" s="71" t="s">
        <v>37</v>
      </c>
      <c r="C6" s="55" t="s">
        <v>28</v>
      </c>
      <c r="D6" s="55">
        <v>150</v>
      </c>
      <c r="E6" s="214">
        <v>0</v>
      </c>
      <c r="F6" s="128">
        <f>D6*E6</f>
        <v>0</v>
      </c>
    </row>
    <row r="7" spans="1:6" s="80" customFormat="1" ht="15.75">
      <c r="A7" s="158"/>
      <c r="B7" s="71" t="s">
        <v>78</v>
      </c>
      <c r="C7" s="55" t="s">
        <v>28</v>
      </c>
      <c r="D7" s="55">
        <v>60</v>
      </c>
      <c r="E7" s="214">
        <v>0</v>
      </c>
      <c r="F7" s="128">
        <f>D7*E7</f>
        <v>0</v>
      </c>
    </row>
    <row r="8" spans="1:6" s="80" customFormat="1" ht="15.75">
      <c r="A8" s="158"/>
      <c r="B8" s="71" t="s">
        <v>38</v>
      </c>
      <c r="C8" s="55" t="s">
        <v>28</v>
      </c>
      <c r="D8" s="55">
        <v>800</v>
      </c>
      <c r="E8" s="214">
        <v>0</v>
      </c>
      <c r="F8" s="128">
        <f>D8*E8</f>
        <v>0</v>
      </c>
    </row>
    <row r="9" spans="1:6" s="80" customFormat="1" ht="15.75">
      <c r="A9" s="158"/>
      <c r="B9" s="71" t="s">
        <v>79</v>
      </c>
      <c r="C9" s="55" t="s">
        <v>28</v>
      </c>
      <c r="D9" s="55">
        <v>130</v>
      </c>
      <c r="E9" s="214">
        <v>0</v>
      </c>
      <c r="F9" s="128">
        <f>D9*E9</f>
        <v>0</v>
      </c>
    </row>
    <row r="10" spans="1:6" s="80" customFormat="1" ht="15.75">
      <c r="A10" s="158"/>
      <c r="B10" s="216"/>
      <c r="C10" s="217"/>
      <c r="D10" s="217"/>
      <c r="E10" s="218"/>
      <c r="F10" s="219"/>
    </row>
    <row r="11" spans="1:6" s="80" customFormat="1" ht="31.5">
      <c r="A11" s="158"/>
      <c r="B11" s="71" t="s">
        <v>39</v>
      </c>
      <c r="C11" s="55"/>
      <c r="D11" s="55"/>
      <c r="E11" s="214"/>
      <c r="F11" s="128"/>
    </row>
    <row r="12" spans="1:6" s="80" customFormat="1" ht="15.75">
      <c r="A12" s="158"/>
      <c r="B12" s="71" t="s">
        <v>40</v>
      </c>
      <c r="C12" s="55" t="s">
        <v>28</v>
      </c>
      <c r="D12" s="55">
        <v>90</v>
      </c>
      <c r="E12" s="214">
        <v>0</v>
      </c>
      <c r="F12" s="128">
        <f>D12*E12</f>
        <v>0</v>
      </c>
    </row>
    <row r="13" spans="1:6" s="80" customFormat="1" ht="15.75">
      <c r="A13" s="158"/>
      <c r="B13" s="71" t="s">
        <v>80</v>
      </c>
      <c r="C13" s="55" t="s">
        <v>28</v>
      </c>
      <c r="D13" s="55">
        <v>25</v>
      </c>
      <c r="E13" s="214">
        <v>0</v>
      </c>
      <c r="F13" s="128">
        <f>D13*E13</f>
        <v>0</v>
      </c>
    </row>
    <row r="14" spans="1:6" s="80" customFormat="1" ht="15.75">
      <c r="A14" s="136"/>
      <c r="B14" s="172" t="s">
        <v>44</v>
      </c>
      <c r="C14" s="244"/>
      <c r="D14" s="127"/>
      <c r="E14" s="214">
        <v>0</v>
      </c>
      <c r="F14" s="220"/>
    </row>
    <row r="15" spans="1:6" s="80" customFormat="1" ht="31.5">
      <c r="A15" s="158">
        <v>2</v>
      </c>
      <c r="B15" s="71" t="s">
        <v>51</v>
      </c>
      <c r="C15" s="55" t="s">
        <v>28</v>
      </c>
      <c r="D15" s="55">
        <v>40</v>
      </c>
      <c r="E15" s="214">
        <v>0</v>
      </c>
      <c r="F15" s="128">
        <f>D15*E15</f>
        <v>0</v>
      </c>
    </row>
    <row r="16" spans="1:6" s="80" customFormat="1" ht="15.75">
      <c r="A16" s="158"/>
      <c r="B16" s="71"/>
      <c r="C16" s="55"/>
      <c r="D16" s="55"/>
      <c r="E16" s="214">
        <v>0</v>
      </c>
      <c r="F16" s="128"/>
    </row>
    <row r="17" spans="1:6" s="80" customFormat="1" ht="15.75">
      <c r="A17" s="158">
        <v>3</v>
      </c>
      <c r="B17" s="71" t="s">
        <v>48</v>
      </c>
      <c r="C17" s="55"/>
      <c r="D17" s="55"/>
      <c r="E17" s="214">
        <v>0</v>
      </c>
      <c r="F17" s="128"/>
    </row>
    <row r="18" spans="1:6" s="80" customFormat="1" ht="15.75">
      <c r="A18" s="158"/>
      <c r="B18" s="71" t="s">
        <v>41</v>
      </c>
      <c r="C18" s="55" t="s">
        <v>28</v>
      </c>
      <c r="D18" s="55">
        <v>200</v>
      </c>
      <c r="E18" s="214">
        <v>0</v>
      </c>
      <c r="F18" s="128">
        <f>D18*E18</f>
        <v>0</v>
      </c>
    </row>
    <row r="19" spans="1:6" s="80" customFormat="1" ht="15.75">
      <c r="A19" s="158"/>
      <c r="B19" s="71" t="s">
        <v>42</v>
      </c>
      <c r="C19" s="55" t="s">
        <v>28</v>
      </c>
      <c r="D19" s="55">
        <v>150</v>
      </c>
      <c r="E19" s="214">
        <v>0</v>
      </c>
      <c r="F19" s="128">
        <f>D19*E19</f>
        <v>0</v>
      </c>
    </row>
    <row r="20" spans="1:6" s="80" customFormat="1" ht="15.75">
      <c r="A20" s="158"/>
      <c r="C20" s="55"/>
      <c r="D20" s="55"/>
      <c r="E20" s="214">
        <v>0</v>
      </c>
      <c r="F20" s="128"/>
    </row>
    <row r="21" spans="1:6" s="80" customFormat="1" ht="15.75">
      <c r="A21" s="158">
        <v>4</v>
      </c>
      <c r="B21" s="71" t="s">
        <v>81</v>
      </c>
      <c r="C21" s="55"/>
      <c r="D21" s="55"/>
      <c r="E21" s="214">
        <v>0</v>
      </c>
      <c r="F21" s="128"/>
    </row>
    <row r="22" spans="1:6" s="80" customFormat="1" ht="15.75">
      <c r="A22" s="158"/>
      <c r="B22" s="71" t="s">
        <v>82</v>
      </c>
      <c r="C22" s="55" t="s">
        <v>28</v>
      </c>
      <c r="D22" s="55">
        <v>60</v>
      </c>
      <c r="E22" s="214">
        <v>0</v>
      </c>
      <c r="F22" s="128">
        <f>D22*E22</f>
        <v>0</v>
      </c>
    </row>
    <row r="23" spans="1:6" s="80" customFormat="1" ht="15.75">
      <c r="A23" s="158"/>
      <c r="C23" s="55"/>
      <c r="D23" s="55"/>
      <c r="E23" s="214">
        <v>0</v>
      </c>
      <c r="F23" s="128"/>
    </row>
    <row r="24" spans="1:6" s="80" customFormat="1" ht="63">
      <c r="A24" s="158">
        <v>5</v>
      </c>
      <c r="B24" s="71" t="s">
        <v>52</v>
      </c>
      <c r="C24" s="55"/>
      <c r="D24" s="55"/>
      <c r="E24" s="214">
        <v>0</v>
      </c>
      <c r="F24" s="128"/>
    </row>
    <row r="25" spans="1:6" s="80" customFormat="1" ht="15.75">
      <c r="A25" s="158"/>
      <c r="B25" s="71" t="s">
        <v>49</v>
      </c>
      <c r="C25" s="55" t="s">
        <v>28</v>
      </c>
      <c r="D25" s="55">
        <v>30</v>
      </c>
      <c r="E25" s="214">
        <v>0</v>
      </c>
      <c r="F25" s="128">
        <f>D25*E25</f>
        <v>0</v>
      </c>
    </row>
    <row r="26" spans="1:6" s="80" customFormat="1" ht="15.75">
      <c r="A26" s="158"/>
      <c r="B26" s="71"/>
      <c r="C26" s="55"/>
      <c r="D26" s="55"/>
      <c r="E26" s="214">
        <v>0</v>
      </c>
      <c r="F26" s="128"/>
    </row>
    <row r="27" spans="1:2" s="80" customFormat="1" ht="63">
      <c r="A27" s="158">
        <v>6</v>
      </c>
      <c r="B27" s="71" t="s">
        <v>131</v>
      </c>
    </row>
    <row r="28" spans="1:6" s="80" customFormat="1" ht="15.75">
      <c r="A28" s="158"/>
      <c r="B28" s="71" t="s">
        <v>132</v>
      </c>
      <c r="C28" s="55" t="s">
        <v>28</v>
      </c>
      <c r="D28" s="55">
        <v>23</v>
      </c>
      <c r="E28" s="214">
        <v>0</v>
      </c>
      <c r="F28" s="128">
        <f>D28*E28</f>
        <v>0</v>
      </c>
    </row>
    <row r="29" spans="1:3" s="80" customFormat="1" ht="15.75">
      <c r="A29" s="158"/>
      <c r="B29" s="71"/>
      <c r="C29" s="55"/>
    </row>
    <row r="30" spans="1:6" s="80" customFormat="1" ht="63">
      <c r="A30" s="158">
        <v>7</v>
      </c>
      <c r="B30" s="71" t="s">
        <v>84</v>
      </c>
      <c r="C30" s="55" t="s">
        <v>31</v>
      </c>
      <c r="D30" s="55">
        <v>10</v>
      </c>
      <c r="E30" s="214">
        <v>0</v>
      </c>
      <c r="F30" s="128">
        <f>D30*E30</f>
        <v>0</v>
      </c>
    </row>
    <row r="31" spans="1:6" s="80" customFormat="1" ht="15.75">
      <c r="A31" s="158"/>
      <c r="B31" s="71"/>
      <c r="C31" s="55"/>
      <c r="D31" s="55"/>
      <c r="E31" s="214">
        <v>0</v>
      </c>
      <c r="F31" s="128"/>
    </row>
    <row r="32" spans="1:6" s="80" customFormat="1" ht="47.25">
      <c r="A32" s="158">
        <v>8</v>
      </c>
      <c r="B32" s="71" t="s">
        <v>53</v>
      </c>
      <c r="C32" s="55" t="s">
        <v>31</v>
      </c>
      <c r="D32" s="55">
        <v>200</v>
      </c>
      <c r="E32" s="214">
        <v>0</v>
      </c>
      <c r="F32" s="128">
        <f>D32*E32</f>
        <v>0</v>
      </c>
    </row>
    <row r="33" spans="1:3" s="80" customFormat="1" ht="15.75">
      <c r="A33" s="158"/>
      <c r="B33" s="71"/>
      <c r="C33" s="55"/>
    </row>
    <row r="34" spans="1:6" s="80" customFormat="1" ht="47.25">
      <c r="A34" s="158">
        <v>9</v>
      </c>
      <c r="B34" s="71" t="s">
        <v>54</v>
      </c>
      <c r="C34" s="55" t="s">
        <v>31</v>
      </c>
      <c r="D34" s="55">
        <v>4</v>
      </c>
      <c r="E34" s="214">
        <v>0</v>
      </c>
      <c r="F34" s="128">
        <f>D34*E34</f>
        <v>0</v>
      </c>
    </row>
    <row r="35" spans="1:3" s="80" customFormat="1" ht="15.75">
      <c r="A35" s="158"/>
      <c r="B35" s="71"/>
      <c r="C35" s="55"/>
    </row>
    <row r="36" spans="1:6" s="80" customFormat="1" ht="47.25">
      <c r="A36" s="197">
        <v>10</v>
      </c>
      <c r="B36" s="130" t="s">
        <v>85</v>
      </c>
      <c r="C36" s="134" t="s">
        <v>31</v>
      </c>
      <c r="D36" s="135">
        <v>1</v>
      </c>
      <c r="E36" s="222">
        <v>0</v>
      </c>
      <c r="F36" s="194">
        <f>+D36*E36</f>
        <v>0</v>
      </c>
    </row>
    <row r="37" spans="1:3" s="80" customFormat="1" ht="15.75">
      <c r="A37" s="197"/>
      <c r="B37" s="130"/>
      <c r="C37" s="55"/>
    </row>
    <row r="38" spans="1:6" s="80" customFormat="1" ht="31.5">
      <c r="A38" s="158">
        <v>11</v>
      </c>
      <c r="B38" s="80" t="s">
        <v>50</v>
      </c>
      <c r="C38" s="55" t="s">
        <v>25</v>
      </c>
      <c r="D38" s="55">
        <v>8</v>
      </c>
      <c r="E38" s="214">
        <v>0</v>
      </c>
      <c r="F38" s="128">
        <f>D38*E38</f>
        <v>0</v>
      </c>
    </row>
    <row r="39" spans="1:6" s="80" customFormat="1" ht="15.75">
      <c r="A39" s="158"/>
      <c r="C39" s="55"/>
      <c r="D39" s="55"/>
      <c r="E39" s="214">
        <v>0</v>
      </c>
      <c r="F39" s="128"/>
    </row>
    <row r="40" spans="1:6" s="80" customFormat="1" ht="47.25">
      <c r="A40" s="158">
        <v>12</v>
      </c>
      <c r="B40" s="80" t="s">
        <v>86</v>
      </c>
      <c r="C40" s="55" t="s">
        <v>25</v>
      </c>
      <c r="D40" s="55">
        <v>24</v>
      </c>
      <c r="E40" s="223">
        <v>0</v>
      </c>
      <c r="F40" s="194">
        <f>+D40*E40</f>
        <v>0</v>
      </c>
    </row>
    <row r="41" spans="1:3" s="80" customFormat="1" ht="15.75">
      <c r="A41" s="158"/>
      <c r="C41" s="55"/>
    </row>
    <row r="42" spans="1:6" s="80" customFormat="1" ht="31.5">
      <c r="A42" s="197">
        <v>13</v>
      </c>
      <c r="B42" s="224" t="s">
        <v>83</v>
      </c>
      <c r="C42" s="134" t="s">
        <v>25</v>
      </c>
      <c r="D42" s="135">
        <v>16</v>
      </c>
      <c r="E42" s="223"/>
      <c r="F42" s="194">
        <f>+D42*E42</f>
        <v>0</v>
      </c>
    </row>
    <row r="43" spans="1:6" s="20" customFormat="1" ht="15.75" customHeight="1">
      <c r="A43" s="66"/>
      <c r="B43" s="71"/>
      <c r="C43" s="40"/>
      <c r="D43" s="186"/>
      <c r="E43" s="184"/>
      <c r="F43" s="124"/>
    </row>
    <row r="44" spans="1:6" s="80" customFormat="1" ht="15.75">
      <c r="A44" s="136"/>
      <c r="B44" s="71"/>
      <c r="C44" s="55"/>
      <c r="E44" s="159"/>
      <c r="F44" s="202">
        <f>D44*E44</f>
        <v>0</v>
      </c>
    </row>
    <row r="45" spans="1:6" s="45" customFormat="1" ht="16.5" thickBot="1">
      <c r="A45" s="82"/>
      <c r="B45" s="83" t="s">
        <v>0</v>
      </c>
      <c r="C45" s="84"/>
      <c r="D45" s="187"/>
      <c r="E45" s="179"/>
      <c r="F45" s="179">
        <f>SUM(F5:F42)</f>
        <v>0</v>
      </c>
    </row>
    <row r="46" spans="1:6" s="45" customFormat="1" ht="16.5" thickTop="1">
      <c r="A46" s="64"/>
      <c r="B46" s="74"/>
      <c r="C46" s="42"/>
      <c r="D46" s="188"/>
      <c r="E46" s="116"/>
      <c r="F46" s="203"/>
    </row>
    <row r="47" spans="1:6" s="45" customFormat="1" ht="15.75">
      <c r="A47" s="64"/>
      <c r="B47" s="74"/>
      <c r="C47" s="42"/>
      <c r="D47" s="188"/>
      <c r="E47" s="44"/>
      <c r="F47" s="203"/>
    </row>
    <row r="48" spans="1:6" s="45" customFormat="1" ht="15.75">
      <c r="A48" s="64"/>
      <c r="B48" s="74"/>
      <c r="C48" s="42"/>
      <c r="D48" s="188"/>
      <c r="E48" s="44"/>
      <c r="F48" s="203"/>
    </row>
    <row r="49" spans="1:6" s="45" customFormat="1" ht="15.75">
      <c r="A49" s="64"/>
      <c r="B49" s="74"/>
      <c r="C49" s="42"/>
      <c r="D49" s="188"/>
      <c r="E49" s="44"/>
      <c r="F49" s="203"/>
    </row>
    <row r="50" spans="1:6" s="45" customFormat="1" ht="15.75">
      <c r="A50" s="64"/>
      <c r="B50" s="74"/>
      <c r="C50" s="42"/>
      <c r="D50" s="188"/>
      <c r="E50" s="44"/>
      <c r="F50" s="203"/>
    </row>
    <row r="51" spans="1:6" s="45" customFormat="1" ht="15.75">
      <c r="A51" s="64"/>
      <c r="B51" s="74"/>
      <c r="C51" s="42"/>
      <c r="D51" s="188"/>
      <c r="E51" s="44"/>
      <c r="F51" s="203"/>
    </row>
    <row r="52" spans="1:6" s="45" customFormat="1" ht="15.75">
      <c r="A52" s="64"/>
      <c r="B52" s="74"/>
      <c r="C52" s="42"/>
      <c r="D52" s="188"/>
      <c r="E52" s="44"/>
      <c r="F52" s="203"/>
    </row>
    <row r="53" spans="1:6" s="45" customFormat="1" ht="15.75">
      <c r="A53" s="64"/>
      <c r="B53" s="74"/>
      <c r="C53" s="42"/>
      <c r="D53" s="188"/>
      <c r="E53" s="44"/>
      <c r="F53" s="203"/>
    </row>
    <row r="54" spans="1:6" s="45" customFormat="1" ht="15.75">
      <c r="A54" s="64"/>
      <c r="B54" s="74"/>
      <c r="C54" s="42"/>
      <c r="D54" s="188"/>
      <c r="E54" s="44"/>
      <c r="F54" s="203"/>
    </row>
    <row r="55" spans="1:6" s="45" customFormat="1" ht="15.75">
      <c r="A55" s="64"/>
      <c r="B55" s="74"/>
      <c r="C55" s="42"/>
      <c r="D55" s="188"/>
      <c r="E55" s="44"/>
      <c r="F55" s="203"/>
    </row>
    <row r="56" spans="1:6" s="45" customFormat="1" ht="15.75">
      <c r="A56" s="64"/>
      <c r="B56" s="74"/>
      <c r="C56" s="42"/>
      <c r="D56" s="188"/>
      <c r="E56" s="44"/>
      <c r="F56" s="203"/>
    </row>
    <row r="57" spans="1:6" s="45" customFormat="1" ht="15.75">
      <c r="A57" s="64"/>
      <c r="B57" s="74"/>
      <c r="C57" s="42"/>
      <c r="D57" s="188"/>
      <c r="E57" s="44"/>
      <c r="F57" s="203"/>
    </row>
    <row r="58" spans="1:6" s="45" customFormat="1" ht="15.75">
      <c r="A58" s="64"/>
      <c r="B58" s="74"/>
      <c r="C58" s="42"/>
      <c r="D58" s="188"/>
      <c r="E58" s="44"/>
      <c r="F58" s="203"/>
    </row>
    <row r="59" spans="1:6" s="45" customFormat="1" ht="15.75">
      <c r="A59" s="64"/>
      <c r="B59" s="74"/>
      <c r="C59" s="42"/>
      <c r="D59" s="188"/>
      <c r="E59" s="44"/>
      <c r="F59" s="203"/>
    </row>
    <row r="60" spans="1:6" s="45" customFormat="1" ht="15.75">
      <c r="A60" s="64"/>
      <c r="B60" s="74"/>
      <c r="C60" s="42"/>
      <c r="D60" s="188"/>
      <c r="E60" s="44"/>
      <c r="F60" s="203"/>
    </row>
    <row r="61" spans="1:6" s="45" customFormat="1" ht="15.75">
      <c r="A61" s="64"/>
      <c r="B61" s="74"/>
      <c r="C61" s="42"/>
      <c r="D61" s="188"/>
      <c r="E61" s="44"/>
      <c r="F61" s="203"/>
    </row>
    <row r="62" spans="1:6" s="45" customFormat="1" ht="15.75">
      <c r="A62" s="64"/>
      <c r="B62" s="74"/>
      <c r="C62" s="42"/>
      <c r="D62" s="188"/>
      <c r="E62" s="44"/>
      <c r="F62" s="203"/>
    </row>
    <row r="63" spans="1:6" s="45" customFormat="1" ht="15.75">
      <c r="A63" s="64"/>
      <c r="B63" s="74"/>
      <c r="C63" s="42"/>
      <c r="D63" s="188"/>
      <c r="E63" s="44"/>
      <c r="F63" s="203"/>
    </row>
    <row r="64" spans="1:6" s="45" customFormat="1" ht="15.75">
      <c r="A64" s="64"/>
      <c r="B64" s="74"/>
      <c r="C64" s="42"/>
      <c r="D64" s="188"/>
      <c r="E64" s="44"/>
      <c r="F64" s="203"/>
    </row>
    <row r="65" spans="1:6" s="45" customFormat="1" ht="15.75">
      <c r="A65" s="64"/>
      <c r="B65" s="74"/>
      <c r="C65" s="42"/>
      <c r="D65" s="188"/>
      <c r="E65" s="44"/>
      <c r="F65" s="203"/>
    </row>
    <row r="66" spans="1:6" s="45" customFormat="1" ht="15.75">
      <c r="A66" s="64"/>
      <c r="B66" s="74"/>
      <c r="C66" s="42"/>
      <c r="D66" s="188"/>
      <c r="E66" s="44"/>
      <c r="F66" s="203"/>
    </row>
    <row r="67" spans="1:6" s="45" customFormat="1" ht="15.75">
      <c r="A67" s="64"/>
      <c r="B67" s="74"/>
      <c r="C67" s="42"/>
      <c r="D67" s="188"/>
      <c r="E67" s="44"/>
      <c r="F67" s="203"/>
    </row>
    <row r="68" spans="1:6" s="45" customFormat="1" ht="15.75">
      <c r="A68" s="64"/>
      <c r="B68" s="74"/>
      <c r="C68" s="42"/>
      <c r="D68" s="188"/>
      <c r="E68" s="44"/>
      <c r="F68" s="203"/>
    </row>
    <row r="69" spans="1:6" s="45" customFormat="1" ht="15.75">
      <c r="A69" s="64"/>
      <c r="B69" s="74"/>
      <c r="C69" s="42"/>
      <c r="D69" s="188"/>
      <c r="E69" s="44"/>
      <c r="F69" s="203"/>
    </row>
    <row r="70" spans="1:6" s="45" customFormat="1" ht="15.75">
      <c r="A70" s="64"/>
      <c r="B70" s="74"/>
      <c r="C70" s="42"/>
      <c r="D70" s="188"/>
      <c r="E70" s="44"/>
      <c r="F70" s="203"/>
    </row>
    <row r="71" spans="1:6" s="45" customFormat="1" ht="15.75">
      <c r="A71" s="64"/>
      <c r="B71" s="74"/>
      <c r="C71" s="42"/>
      <c r="D71" s="188"/>
      <c r="E71" s="44"/>
      <c r="F71" s="203"/>
    </row>
    <row r="72" spans="1:6" s="45" customFormat="1" ht="15.75">
      <c r="A72" s="64"/>
      <c r="B72" s="74"/>
      <c r="C72" s="42"/>
      <c r="D72" s="188"/>
      <c r="E72" s="44"/>
      <c r="F72" s="203"/>
    </row>
    <row r="73" spans="1:6" s="45" customFormat="1" ht="15.75">
      <c r="A73" s="64"/>
      <c r="B73" s="74"/>
      <c r="C73" s="42"/>
      <c r="D73" s="188"/>
      <c r="E73" s="44"/>
      <c r="F73" s="203"/>
    </row>
    <row r="74" spans="1:6" s="45" customFormat="1" ht="15.75">
      <c r="A74" s="64"/>
      <c r="B74" s="74"/>
      <c r="C74" s="42"/>
      <c r="D74" s="188"/>
      <c r="E74" s="44"/>
      <c r="F74" s="203"/>
    </row>
    <row r="75" spans="1:6" s="45" customFormat="1" ht="15.75">
      <c r="A75" s="64"/>
      <c r="B75" s="74"/>
      <c r="C75" s="42"/>
      <c r="D75" s="188"/>
      <c r="E75" s="44"/>
      <c r="F75" s="203"/>
    </row>
    <row r="76" spans="1:6" s="45" customFormat="1" ht="15.75">
      <c r="A76" s="64"/>
      <c r="B76" s="74"/>
      <c r="C76" s="42"/>
      <c r="D76" s="188"/>
      <c r="E76" s="44"/>
      <c r="F76" s="203"/>
    </row>
  </sheetData>
  <sheetProtection password="CC5F" sheet="1"/>
  <protectedRanges>
    <protectedRange sqref="E5:E44" name="Obseg1"/>
  </protectedRanges>
  <printOptions/>
  <pageMargins left="0.984251968503937" right="0.5905511811023622" top="0.7874015748031497" bottom="0.5905511811023622" header="0" footer="0"/>
  <pageSetup horizontalDpi="300" verticalDpi="300" orientation="portrait" paperSize="9" scale="97" r:id="rId1"/>
  <headerFooter alignWithMargins="0">
    <oddHeader>&amp;C&amp;F</oddHeader>
    <oddFooter>&amp;C&amp;A&amp;Rstran:&amp;P</oddFooter>
  </headerFooter>
</worksheet>
</file>

<file path=xl/worksheets/sheet3.xml><?xml version="1.0" encoding="utf-8"?>
<worksheet xmlns="http://schemas.openxmlformats.org/spreadsheetml/2006/main" xmlns:r="http://schemas.openxmlformats.org/officeDocument/2006/relationships">
  <dimension ref="A2:F31"/>
  <sheetViews>
    <sheetView showZeros="0" zoomScalePageLayoutView="0" workbookViewId="0" topLeftCell="A1">
      <selection activeCell="E15" sqref="E15"/>
    </sheetView>
  </sheetViews>
  <sheetFormatPr defaultColWidth="9.00390625" defaultRowHeight="12.75"/>
  <cols>
    <col min="1" max="1" width="4.00390625" style="2" bestFit="1" customWidth="1"/>
    <col min="2" max="2" width="58.375" style="9" customWidth="1"/>
    <col min="3" max="3" width="5.625" style="5" customWidth="1"/>
    <col min="4" max="4" width="4.625" style="3" customWidth="1"/>
    <col min="5" max="5" width="10.875" style="3" customWidth="1"/>
    <col min="6" max="6" width="12.875" style="185" customWidth="1"/>
    <col min="7" max="16384" width="9.125" style="1" customWidth="1"/>
  </cols>
  <sheetData>
    <row r="2" ht="15.75">
      <c r="A2" s="4"/>
    </row>
    <row r="3" spans="1:6" ht="19.5">
      <c r="A3" s="10" t="s">
        <v>32</v>
      </c>
      <c r="B3" s="120" t="s">
        <v>1</v>
      </c>
      <c r="C3" s="199"/>
      <c r="D3" s="120"/>
      <c r="E3" s="120"/>
      <c r="F3" s="189"/>
    </row>
    <row r="4" spans="5:6" ht="15.75">
      <c r="E4" s="115" t="s">
        <v>134</v>
      </c>
      <c r="F4" s="185" t="s">
        <v>135</v>
      </c>
    </row>
    <row r="5" spans="1:6" s="80" customFormat="1" ht="63">
      <c r="A5" s="158"/>
      <c r="B5" s="71" t="s">
        <v>91</v>
      </c>
      <c r="C5" s="55"/>
      <c r="D5" s="55"/>
      <c r="E5" s="214">
        <v>0</v>
      </c>
      <c r="F5" s="128"/>
    </row>
    <row r="6" spans="1:6" s="80" customFormat="1" ht="15.75">
      <c r="A6" s="158"/>
      <c r="B6" s="71"/>
      <c r="C6" s="55"/>
      <c r="D6" s="55"/>
      <c r="E6" s="214">
        <v>0</v>
      </c>
      <c r="F6" s="128"/>
    </row>
    <row r="7" spans="1:6" s="80" customFormat="1" ht="30.75" customHeight="1">
      <c r="A7" s="158">
        <v>1</v>
      </c>
      <c r="B7" s="71" t="s">
        <v>92</v>
      </c>
      <c r="C7" s="55"/>
      <c r="D7" s="55"/>
      <c r="E7" s="214">
        <v>0</v>
      </c>
      <c r="F7" s="128"/>
    </row>
    <row r="8" spans="1:6" s="80" customFormat="1" ht="15.75">
      <c r="A8" s="158"/>
      <c r="B8" s="71" t="s">
        <v>87</v>
      </c>
      <c r="C8" s="55" t="s">
        <v>31</v>
      </c>
      <c r="D8" s="55">
        <v>4</v>
      </c>
      <c r="E8" s="214">
        <v>0</v>
      </c>
      <c r="F8" s="128">
        <f>+D8*E8</f>
        <v>0</v>
      </c>
    </row>
    <row r="9" spans="1:6" s="80" customFormat="1" ht="15.75" customHeight="1">
      <c r="A9" s="158"/>
      <c r="B9" s="71" t="s">
        <v>88</v>
      </c>
      <c r="C9" s="55" t="s">
        <v>31</v>
      </c>
      <c r="D9" s="55">
        <v>1</v>
      </c>
      <c r="E9" s="214">
        <v>0</v>
      </c>
      <c r="F9" s="128">
        <f>+D9*E9</f>
        <v>0</v>
      </c>
    </row>
    <row r="10" spans="1:6" s="80" customFormat="1" ht="15.75">
      <c r="A10" s="158"/>
      <c r="B10" s="71"/>
      <c r="C10" s="55"/>
      <c r="D10" s="55"/>
      <c r="E10" s="214"/>
      <c r="F10" s="128"/>
    </row>
    <row r="11" spans="1:6" s="80" customFormat="1" ht="15.75">
      <c r="A11" s="158">
        <v>2</v>
      </c>
      <c r="B11" s="71" t="s">
        <v>89</v>
      </c>
      <c r="C11" s="55" t="s">
        <v>25</v>
      </c>
      <c r="D11" s="55">
        <v>1</v>
      </c>
      <c r="E11" s="214">
        <v>0</v>
      </c>
      <c r="F11" s="128">
        <f>E11*D11</f>
        <v>0</v>
      </c>
    </row>
    <row r="12" spans="1:6" s="80" customFormat="1" ht="15.75">
      <c r="A12" s="158"/>
      <c r="B12" s="71"/>
      <c r="C12" s="55"/>
      <c r="D12" s="55"/>
      <c r="E12" s="214"/>
      <c r="F12" s="128"/>
    </row>
    <row r="13" spans="1:6" s="80" customFormat="1" ht="15.75">
      <c r="A13" s="158"/>
      <c r="B13" s="190" t="s">
        <v>2</v>
      </c>
      <c r="C13" s="55"/>
      <c r="D13" s="55"/>
      <c r="E13" s="214">
        <v>0</v>
      </c>
      <c r="F13" s="128"/>
    </row>
    <row r="14" spans="1:6" s="80" customFormat="1" ht="15.75">
      <c r="A14" s="158"/>
      <c r="B14" s="71"/>
      <c r="C14" s="55"/>
      <c r="D14" s="55"/>
      <c r="E14" s="214">
        <v>0</v>
      </c>
      <c r="F14" s="128"/>
    </row>
    <row r="15" spans="1:6" s="80" customFormat="1" ht="79.5" customHeight="1">
      <c r="A15" s="158">
        <v>3</v>
      </c>
      <c r="B15" s="71" t="s">
        <v>133</v>
      </c>
      <c r="C15" s="55" t="s">
        <v>31</v>
      </c>
      <c r="D15" s="55">
        <v>7</v>
      </c>
      <c r="E15" s="214"/>
      <c r="F15" s="128">
        <f>+D15*E15</f>
        <v>0</v>
      </c>
    </row>
    <row r="16" spans="1:6" s="80" customFormat="1" ht="15.75">
      <c r="A16" s="158"/>
      <c r="B16" s="71"/>
      <c r="C16" s="55"/>
      <c r="D16" s="55"/>
      <c r="E16" s="214"/>
      <c r="F16" s="128"/>
    </row>
    <row r="17" spans="1:6" s="80" customFormat="1" ht="15.75">
      <c r="A17" s="158"/>
      <c r="B17" s="133" t="s">
        <v>3</v>
      </c>
      <c r="C17" s="55"/>
      <c r="D17" s="55"/>
      <c r="E17" s="214">
        <v>0</v>
      </c>
      <c r="F17" s="132"/>
    </row>
    <row r="18" spans="1:6" s="80" customFormat="1" ht="15.75" customHeight="1">
      <c r="A18" s="158"/>
      <c r="B18" s="133" t="s">
        <v>90</v>
      </c>
      <c r="C18" s="55"/>
      <c r="D18" s="55"/>
      <c r="E18" s="214">
        <v>0</v>
      </c>
      <c r="F18" s="132"/>
    </row>
    <row r="19" spans="1:6" s="20" customFormat="1" ht="15.75" customHeight="1">
      <c r="A19" s="66"/>
      <c r="C19" s="40"/>
      <c r="D19" s="40"/>
      <c r="E19" s="184"/>
      <c r="F19" s="176"/>
    </row>
    <row r="20" spans="1:6" s="20" customFormat="1" ht="15.75">
      <c r="A20" s="66"/>
      <c r="B20" s="71"/>
      <c r="C20" s="40"/>
      <c r="D20" s="40"/>
      <c r="E20" s="184"/>
      <c r="F20" s="176">
        <f>D20*E20</f>
        <v>0</v>
      </c>
    </row>
    <row r="21" spans="1:6" s="22" customFormat="1" ht="16.5" thickBot="1">
      <c r="A21" s="82"/>
      <c r="B21" s="83" t="s">
        <v>4</v>
      </c>
      <c r="C21" s="84"/>
      <c r="D21" s="85"/>
      <c r="E21" s="179"/>
      <c r="F21" s="204">
        <f>SUM(F5:F18)</f>
        <v>0</v>
      </c>
    </row>
    <row r="22" spans="1:6" s="22" customFormat="1" ht="16.5" thickTop="1">
      <c r="A22" s="35"/>
      <c r="B22" s="75"/>
      <c r="C22" s="29"/>
      <c r="D22" s="30"/>
      <c r="E22" s="117"/>
      <c r="F22" s="205"/>
    </row>
    <row r="23" spans="1:6" s="22" customFormat="1" ht="15.75">
      <c r="A23" s="35"/>
      <c r="B23" s="75"/>
      <c r="C23" s="29"/>
      <c r="D23" s="30"/>
      <c r="E23" s="117"/>
      <c r="F23" s="205"/>
    </row>
    <row r="24" spans="1:6" s="22" customFormat="1" ht="15.75">
      <c r="A24" s="35"/>
      <c r="B24" s="75"/>
      <c r="C24" s="29"/>
      <c r="D24" s="30"/>
      <c r="E24" s="37"/>
      <c r="F24" s="205"/>
    </row>
    <row r="25" spans="1:6" s="22" customFormat="1" ht="15.75">
      <c r="A25" s="35"/>
      <c r="B25" s="75"/>
      <c r="C25" s="29"/>
      <c r="D25" s="30"/>
      <c r="E25" s="37"/>
      <c r="F25" s="205"/>
    </row>
    <row r="26" spans="1:6" s="22" customFormat="1" ht="15.75">
      <c r="A26" s="35"/>
      <c r="B26" s="75"/>
      <c r="C26" s="29"/>
      <c r="D26" s="30"/>
      <c r="E26" s="37"/>
      <c r="F26" s="205"/>
    </row>
    <row r="27" spans="1:6" s="22" customFormat="1" ht="15.75">
      <c r="A27" s="35"/>
      <c r="B27" s="75"/>
      <c r="C27" s="29"/>
      <c r="D27" s="30"/>
      <c r="E27" s="37"/>
      <c r="F27" s="205"/>
    </row>
    <row r="28" spans="1:6" s="22" customFormat="1" ht="15.75">
      <c r="A28" s="35"/>
      <c r="B28" s="75"/>
      <c r="C28" s="29"/>
      <c r="D28" s="30"/>
      <c r="E28" s="37"/>
      <c r="F28" s="205"/>
    </row>
    <row r="29" spans="1:6" s="22" customFormat="1" ht="15.75">
      <c r="A29" s="35"/>
      <c r="B29" s="75"/>
      <c r="C29" s="29"/>
      <c r="D29" s="30"/>
      <c r="E29" s="37"/>
      <c r="F29" s="205"/>
    </row>
    <row r="30" spans="1:6" s="22" customFormat="1" ht="15.75">
      <c r="A30" s="35"/>
      <c r="B30" s="75"/>
      <c r="C30" s="29"/>
      <c r="D30" s="30"/>
      <c r="E30" s="37"/>
      <c r="F30" s="205"/>
    </row>
    <row r="31" spans="1:6" s="22" customFormat="1" ht="15.75">
      <c r="A31" s="35"/>
      <c r="B31" s="75"/>
      <c r="C31" s="29"/>
      <c r="D31" s="30"/>
      <c r="E31" s="37"/>
      <c r="F31" s="205"/>
    </row>
  </sheetData>
  <sheetProtection password="CC5F" sheet="1"/>
  <protectedRanges>
    <protectedRange sqref="E5:E20" name="Obseg1"/>
  </protectedRanges>
  <printOptions/>
  <pageMargins left="0.984251968503937" right="0.3937007874015748" top="0.984251968503937" bottom="0.984251968503937" header="0" footer="0"/>
  <pageSetup horizontalDpi="300" verticalDpi="300" orientation="portrait" paperSize="9" r:id="rId1"/>
  <headerFooter alignWithMargins="0">
    <oddHeader>&amp;C&amp;F</oddHeader>
    <oddFooter>&amp;C&amp;A&amp;Rstran:&amp;P</oddFooter>
  </headerFooter>
</worksheet>
</file>

<file path=xl/worksheets/sheet4.xml><?xml version="1.0" encoding="utf-8"?>
<worksheet xmlns="http://schemas.openxmlformats.org/spreadsheetml/2006/main" xmlns:r="http://schemas.openxmlformats.org/officeDocument/2006/relationships">
  <dimension ref="A2:F29"/>
  <sheetViews>
    <sheetView showZeros="0" zoomScalePageLayoutView="0" workbookViewId="0" topLeftCell="A16">
      <selection activeCell="E26" sqref="E26"/>
    </sheetView>
  </sheetViews>
  <sheetFormatPr defaultColWidth="9.00390625" defaultRowHeight="12.75"/>
  <cols>
    <col min="1" max="1" width="4.125" style="2" customWidth="1"/>
    <col min="2" max="2" width="53.25390625" style="9" customWidth="1"/>
    <col min="3" max="3" width="6.375" style="5" customWidth="1"/>
    <col min="4" max="4" width="6.625" style="3" customWidth="1"/>
    <col min="5" max="5" width="12.00390625" style="3" customWidth="1"/>
    <col min="6" max="6" width="13.875" style="3" customWidth="1"/>
    <col min="7" max="16384" width="9.125" style="1" customWidth="1"/>
  </cols>
  <sheetData>
    <row r="2" ht="15.75">
      <c r="A2" s="4"/>
    </row>
    <row r="3" spans="1:6" ht="19.5">
      <c r="A3" s="10" t="s">
        <v>33</v>
      </c>
      <c r="B3" s="120" t="s">
        <v>5</v>
      </c>
      <c r="C3" s="199"/>
      <c r="D3" s="120"/>
      <c r="E3" s="120"/>
      <c r="F3" s="11"/>
    </row>
    <row r="4" spans="5:6" ht="15.75">
      <c r="E4" s="115" t="s">
        <v>134</v>
      </c>
      <c r="F4" s="3" t="s">
        <v>135</v>
      </c>
    </row>
    <row r="5" spans="1:6" s="80" customFormat="1" ht="47.25">
      <c r="A5" s="158">
        <v>1</v>
      </c>
      <c r="B5" s="71" t="s">
        <v>96</v>
      </c>
      <c r="C5" s="55" t="s">
        <v>31</v>
      </c>
      <c r="D5" s="55">
        <v>1</v>
      </c>
      <c r="E5" s="214">
        <v>0</v>
      </c>
      <c r="F5" s="128">
        <f>+D5*E5</f>
        <v>0</v>
      </c>
    </row>
    <row r="6" spans="1:3" s="80" customFormat="1" ht="15.75">
      <c r="A6" s="158"/>
      <c r="B6" s="71"/>
      <c r="C6" s="55"/>
    </row>
    <row r="7" spans="1:6" s="80" customFormat="1" ht="63">
      <c r="A7" s="197">
        <v>2</v>
      </c>
      <c r="B7" s="130" t="s">
        <v>97</v>
      </c>
      <c r="C7" s="134"/>
      <c r="D7" s="135"/>
      <c r="E7" s="128"/>
      <c r="F7" s="128"/>
    </row>
    <row r="8" spans="1:6" s="80" customFormat="1" ht="15.75">
      <c r="A8" s="197"/>
      <c r="B8" s="130" t="s">
        <v>55</v>
      </c>
      <c r="C8" s="134" t="s">
        <v>31</v>
      </c>
      <c r="D8" s="135">
        <v>7</v>
      </c>
      <c r="E8" s="128"/>
      <c r="F8" s="128"/>
    </row>
    <row r="9" spans="1:6" s="80" customFormat="1" ht="15.75">
      <c r="A9" s="197"/>
      <c r="B9" s="130" t="s">
        <v>56</v>
      </c>
      <c r="C9" s="134" t="s">
        <v>31</v>
      </c>
      <c r="D9" s="135">
        <v>3</v>
      </c>
      <c r="E9" s="128"/>
      <c r="F9" s="128"/>
    </row>
    <row r="10" spans="1:6" s="80" customFormat="1" ht="15.75">
      <c r="A10" s="197"/>
      <c r="B10" s="130" t="s">
        <v>14</v>
      </c>
      <c r="C10" s="134" t="s">
        <v>34</v>
      </c>
      <c r="D10" s="135">
        <v>10</v>
      </c>
      <c r="E10" s="128"/>
      <c r="F10" s="128"/>
    </row>
    <row r="11" spans="1:6" s="80" customFormat="1" ht="15.75">
      <c r="A11" s="197"/>
      <c r="B11" s="130" t="s">
        <v>93</v>
      </c>
      <c r="C11" s="134" t="s">
        <v>31</v>
      </c>
      <c r="D11" s="135">
        <v>1</v>
      </c>
      <c r="E11" s="128">
        <v>0</v>
      </c>
      <c r="F11" s="128">
        <f>E11*D11</f>
        <v>0</v>
      </c>
    </row>
    <row r="12" spans="1:6" s="80" customFormat="1" ht="15.75">
      <c r="A12" s="158"/>
      <c r="B12" s="71"/>
      <c r="C12" s="55"/>
      <c r="D12" s="55"/>
      <c r="E12" s="128"/>
      <c r="F12" s="128"/>
    </row>
    <row r="13" spans="1:6" s="80" customFormat="1" ht="63">
      <c r="A13" s="197">
        <v>3</v>
      </c>
      <c r="B13" s="130" t="s">
        <v>98</v>
      </c>
      <c r="C13" s="134"/>
      <c r="D13" s="135"/>
      <c r="E13" s="128"/>
      <c r="F13" s="128"/>
    </row>
    <row r="14" spans="1:6" s="80" customFormat="1" ht="15.75">
      <c r="A14" s="197"/>
      <c r="B14" s="130" t="s">
        <v>55</v>
      </c>
      <c r="C14" s="134" t="s">
        <v>31</v>
      </c>
      <c r="D14" s="135">
        <v>3</v>
      </c>
      <c r="E14" s="128"/>
      <c r="F14" s="128"/>
    </row>
    <row r="15" spans="1:6" s="80" customFormat="1" ht="15.75">
      <c r="A15" s="197"/>
      <c r="B15" s="130" t="s">
        <v>56</v>
      </c>
      <c r="C15" s="134" t="s">
        <v>31</v>
      </c>
      <c r="D15" s="135">
        <v>1</v>
      </c>
      <c r="E15" s="128"/>
      <c r="F15" s="128"/>
    </row>
    <row r="16" spans="1:6" s="80" customFormat="1" ht="15.75">
      <c r="A16" s="197"/>
      <c r="B16" s="130" t="s">
        <v>14</v>
      </c>
      <c r="C16" s="134" t="s">
        <v>34</v>
      </c>
      <c r="D16" s="135">
        <v>10</v>
      </c>
      <c r="E16" s="128"/>
      <c r="F16" s="128"/>
    </row>
    <row r="17" spans="1:6" s="80" customFormat="1" ht="15.75">
      <c r="A17" s="197"/>
      <c r="B17" s="130" t="s">
        <v>93</v>
      </c>
      <c r="C17" s="134" t="s">
        <v>31</v>
      </c>
      <c r="D17" s="135">
        <v>1</v>
      </c>
      <c r="E17" s="128">
        <v>0</v>
      </c>
      <c r="F17" s="128">
        <f>E17*D17</f>
        <v>0</v>
      </c>
    </row>
    <row r="18" spans="1:6" s="80" customFormat="1" ht="15.75">
      <c r="A18" s="158"/>
      <c r="B18" s="71"/>
      <c r="C18" s="55"/>
      <c r="D18" s="55"/>
      <c r="E18" s="128"/>
      <c r="F18" s="128"/>
    </row>
    <row r="19" spans="1:6" s="80" customFormat="1" ht="63.75" customHeight="1">
      <c r="A19" s="197">
        <v>4</v>
      </c>
      <c r="B19" s="130" t="s">
        <v>99</v>
      </c>
      <c r="C19" s="134"/>
      <c r="D19" s="135"/>
      <c r="E19" s="128"/>
      <c r="F19" s="128"/>
    </row>
    <row r="20" spans="1:6" s="80" customFormat="1" ht="15.75">
      <c r="A20" s="197"/>
      <c r="B20" s="130" t="s">
        <v>55</v>
      </c>
      <c r="C20" s="134" t="s">
        <v>31</v>
      </c>
      <c r="D20" s="135">
        <v>6</v>
      </c>
      <c r="E20" s="128"/>
      <c r="F20" s="128"/>
    </row>
    <row r="21" spans="1:6" s="80" customFormat="1" ht="15.75">
      <c r="A21" s="197"/>
      <c r="B21" s="130" t="s">
        <v>94</v>
      </c>
      <c r="C21" s="134" t="s">
        <v>31</v>
      </c>
      <c r="D21" s="135">
        <v>1</v>
      </c>
      <c r="E21" s="128"/>
      <c r="F21" s="128"/>
    </row>
    <row r="22" spans="1:6" s="80" customFormat="1" ht="15.75">
      <c r="A22" s="197"/>
      <c r="B22" s="130" t="s">
        <v>56</v>
      </c>
      <c r="C22" s="134" t="s">
        <v>31</v>
      </c>
      <c r="D22" s="135">
        <v>5</v>
      </c>
      <c r="E22" s="128"/>
      <c r="F22" s="128"/>
    </row>
    <row r="23" spans="1:6" s="80" customFormat="1" ht="15.75">
      <c r="A23" s="197"/>
      <c r="B23" s="130" t="s">
        <v>14</v>
      </c>
      <c r="C23" s="134" t="s">
        <v>34</v>
      </c>
      <c r="D23" s="135">
        <v>10</v>
      </c>
      <c r="E23" s="128"/>
      <c r="F23" s="128"/>
    </row>
    <row r="24" spans="1:6" s="80" customFormat="1" ht="15.75">
      <c r="A24" s="197"/>
      <c r="B24" s="130" t="s">
        <v>93</v>
      </c>
      <c r="C24" s="134" t="s">
        <v>31</v>
      </c>
      <c r="D24" s="135">
        <v>1</v>
      </c>
      <c r="E24" s="128">
        <v>0</v>
      </c>
      <c r="F24" s="128">
        <f>E24*D24</f>
        <v>0</v>
      </c>
    </row>
    <row r="25" spans="1:6" s="80" customFormat="1" ht="15.75">
      <c r="A25" s="158"/>
      <c r="B25" s="71"/>
      <c r="C25" s="55"/>
      <c r="D25" s="55"/>
      <c r="E25" s="128"/>
      <c r="F25" s="128"/>
    </row>
    <row r="26" spans="1:6" s="80" customFormat="1" ht="15.75">
      <c r="A26" s="158">
        <v>5</v>
      </c>
      <c r="B26" s="71" t="s">
        <v>95</v>
      </c>
      <c r="C26" s="55" t="s">
        <v>25</v>
      </c>
      <c r="D26" s="55">
        <v>2</v>
      </c>
      <c r="E26" s="128"/>
      <c r="F26" s="128">
        <f>E26*D26</f>
        <v>0</v>
      </c>
    </row>
    <row r="27" spans="1:6" s="22" customFormat="1" ht="15.75">
      <c r="A27" s="64"/>
      <c r="B27" s="77"/>
      <c r="C27" s="42"/>
      <c r="D27" s="43"/>
      <c r="E27" s="116"/>
      <c r="F27" s="206"/>
    </row>
    <row r="28" spans="1:6" s="22" customFormat="1" ht="16.5" thickBot="1">
      <c r="A28" s="82"/>
      <c r="B28" s="86" t="s">
        <v>6</v>
      </c>
      <c r="C28" s="84"/>
      <c r="D28" s="85"/>
      <c r="E28" s="180"/>
      <c r="F28" s="207">
        <f>SUM(F5:F26)</f>
        <v>0</v>
      </c>
    </row>
    <row r="29" spans="1:6" s="24" customFormat="1" ht="16.5" thickTop="1">
      <c r="A29" s="26"/>
      <c r="B29" s="34"/>
      <c r="C29" s="25"/>
      <c r="D29" s="23"/>
      <c r="E29" s="114"/>
      <c r="F29" s="201"/>
    </row>
  </sheetData>
  <sheetProtection password="CC5F" sheet="1"/>
  <protectedRanges>
    <protectedRange sqref="E5:E27" name="Obseg1"/>
  </protectedRanges>
  <printOptions/>
  <pageMargins left="0.984251968503937" right="0.3937007874015748" top="0.7874015748031497" bottom="0.7874015748031497" header="0" footer="0"/>
  <pageSetup horizontalDpi="300" verticalDpi="300" orientation="portrait" paperSize="9" r:id="rId1"/>
  <headerFooter alignWithMargins="0">
    <oddHeader>&amp;C&amp;F</oddHeader>
    <oddFooter>&amp;C&amp;A&amp;Rstran:&amp;P</oddFooter>
  </headerFooter>
</worksheet>
</file>

<file path=xl/worksheets/sheet5.xml><?xml version="1.0" encoding="utf-8"?>
<worksheet xmlns="http://schemas.openxmlformats.org/spreadsheetml/2006/main" xmlns:r="http://schemas.openxmlformats.org/officeDocument/2006/relationships">
  <dimension ref="A2:F21"/>
  <sheetViews>
    <sheetView showZeros="0" zoomScalePageLayoutView="0" workbookViewId="0" topLeftCell="A1">
      <selection activeCell="E15" sqref="E15"/>
    </sheetView>
  </sheetViews>
  <sheetFormatPr defaultColWidth="9.00390625" defaultRowHeight="12.75"/>
  <cols>
    <col min="1" max="1" width="4.00390625" style="104" bestFit="1" customWidth="1"/>
    <col min="2" max="2" width="54.25390625" style="98" customWidth="1"/>
    <col min="3" max="3" width="4.875" style="99" customWidth="1"/>
    <col min="4" max="4" width="7.125" style="100" customWidth="1"/>
    <col min="5" max="5" width="9.25390625" style="100" customWidth="1"/>
    <col min="6" max="6" width="12.00390625" style="100" customWidth="1"/>
    <col min="7" max="16384" width="9.125" style="101" customWidth="1"/>
  </cols>
  <sheetData>
    <row r="2" ht="15.75">
      <c r="A2" s="97"/>
    </row>
    <row r="3" spans="1:6" ht="19.5">
      <c r="A3" s="102" t="s">
        <v>7</v>
      </c>
      <c r="B3" s="246" t="s">
        <v>8</v>
      </c>
      <c r="C3" s="246"/>
      <c r="D3" s="246"/>
      <c r="E3" s="246"/>
      <c r="F3" s="103"/>
    </row>
    <row r="4" spans="1:6" s="24" customFormat="1" ht="15.75">
      <c r="A4" s="35"/>
      <c r="B4" s="123"/>
      <c r="C4" s="29"/>
      <c r="D4" s="122"/>
      <c r="E4" s="124" t="s">
        <v>134</v>
      </c>
      <c r="F4" s="201" t="s">
        <v>135</v>
      </c>
    </row>
    <row r="5" spans="1:6" s="80" customFormat="1" ht="31.5">
      <c r="A5" s="158">
        <v>1</v>
      </c>
      <c r="B5" s="71" t="s">
        <v>57</v>
      </c>
      <c r="C5" s="55"/>
      <c r="D5" s="55"/>
      <c r="E5" s="214">
        <v>0</v>
      </c>
      <c r="F5" s="128"/>
    </row>
    <row r="6" spans="1:6" s="80" customFormat="1" ht="15.75" customHeight="1">
      <c r="A6" s="158"/>
      <c r="B6" s="71" t="s">
        <v>9</v>
      </c>
      <c r="C6" s="55" t="s">
        <v>31</v>
      </c>
      <c r="D6" s="55">
        <v>10</v>
      </c>
      <c r="E6" s="214">
        <v>0</v>
      </c>
      <c r="F6" s="128">
        <f>+D6*E6</f>
        <v>0</v>
      </c>
    </row>
    <row r="7" spans="1:6" s="80" customFormat="1" ht="15.75" customHeight="1">
      <c r="A7" s="158"/>
      <c r="B7" s="71"/>
      <c r="C7" s="55"/>
      <c r="D7" s="55"/>
      <c r="E7" s="214">
        <v>0</v>
      </c>
      <c r="F7" s="128"/>
    </row>
    <row r="8" spans="1:6" s="80" customFormat="1" ht="31.5">
      <c r="A8" s="158">
        <v>2</v>
      </c>
      <c r="B8" s="71" t="s">
        <v>58</v>
      </c>
      <c r="C8" s="55"/>
      <c r="D8" s="55"/>
      <c r="E8" s="214">
        <v>0</v>
      </c>
      <c r="F8" s="128"/>
    </row>
    <row r="9" spans="1:6" s="80" customFormat="1" ht="15.75" customHeight="1">
      <c r="A9" s="158"/>
      <c r="B9" s="71" t="s">
        <v>9</v>
      </c>
      <c r="C9" s="55" t="s">
        <v>31</v>
      </c>
      <c r="D9" s="55">
        <v>140</v>
      </c>
      <c r="E9" s="214">
        <v>0</v>
      </c>
      <c r="F9" s="128">
        <f>+D9*E9</f>
        <v>0</v>
      </c>
    </row>
    <row r="10" spans="1:6" s="80" customFormat="1" ht="15.75">
      <c r="A10" s="158"/>
      <c r="B10" s="71"/>
      <c r="C10" s="55"/>
      <c r="D10" s="55"/>
      <c r="E10" s="214">
        <v>0</v>
      </c>
      <c r="F10" s="128"/>
    </row>
    <row r="11" spans="1:6" s="80" customFormat="1" ht="31.5">
      <c r="A11" s="158">
        <v>3</v>
      </c>
      <c r="B11" s="71" t="s">
        <v>10</v>
      </c>
      <c r="C11" s="55"/>
      <c r="D11" s="55"/>
      <c r="E11" s="214">
        <v>0</v>
      </c>
      <c r="F11" s="128"/>
    </row>
    <row r="12" spans="1:6" s="80" customFormat="1" ht="15.75" customHeight="1">
      <c r="A12" s="158"/>
      <c r="B12" s="71" t="s">
        <v>9</v>
      </c>
      <c r="C12" s="55" t="s">
        <v>31</v>
      </c>
      <c r="D12" s="55">
        <v>10</v>
      </c>
      <c r="E12" s="214">
        <v>0</v>
      </c>
      <c r="F12" s="128">
        <f>+D12*E12</f>
        <v>0</v>
      </c>
    </row>
    <row r="13" spans="1:6" s="80" customFormat="1" ht="15.75" customHeight="1">
      <c r="A13" s="158"/>
      <c r="B13" s="71" t="s">
        <v>100</v>
      </c>
      <c r="C13" s="55" t="s">
        <v>31</v>
      </c>
      <c r="D13" s="55">
        <v>5</v>
      </c>
      <c r="E13" s="214">
        <v>0</v>
      </c>
      <c r="F13" s="128">
        <f>+D13*E13</f>
        <v>0</v>
      </c>
    </row>
    <row r="14" spans="1:6" s="80" customFormat="1" ht="15.75" customHeight="1">
      <c r="A14" s="158"/>
      <c r="B14" s="71"/>
      <c r="C14" s="55"/>
      <c r="D14" s="55"/>
      <c r="E14" s="214">
        <v>0</v>
      </c>
      <c r="F14" s="159"/>
    </row>
    <row r="15" spans="1:6" s="80" customFormat="1" ht="15.75">
      <c r="A15" s="158">
        <v>4</v>
      </c>
      <c r="B15" s="71" t="s">
        <v>101</v>
      </c>
      <c r="C15" s="55" t="s">
        <v>25</v>
      </c>
      <c r="D15" s="55">
        <v>2</v>
      </c>
      <c r="E15" s="214"/>
      <c r="F15" s="128">
        <f>E15*D15</f>
        <v>0</v>
      </c>
    </row>
    <row r="16" spans="1:6" s="105" customFormat="1" ht="15.75">
      <c r="A16" s="225"/>
      <c r="B16" s="78"/>
      <c r="C16" s="226"/>
      <c r="D16" s="227"/>
      <c r="E16" s="228"/>
      <c r="F16" s="229"/>
    </row>
    <row r="17" spans="1:6" s="105" customFormat="1" ht="16.5" thickBot="1">
      <c r="A17" s="106"/>
      <c r="B17" s="107" t="s">
        <v>11</v>
      </c>
      <c r="C17" s="108"/>
      <c r="D17" s="109"/>
      <c r="E17" s="247">
        <f>SUM(F4:F16)</f>
        <v>0</v>
      </c>
      <c r="F17" s="248"/>
    </row>
    <row r="18" spans="1:6" s="105" customFormat="1" ht="16.5" thickTop="1">
      <c r="A18" s="110"/>
      <c r="B18" s="111"/>
      <c r="C18" s="112"/>
      <c r="D18" s="113"/>
      <c r="E18" s="118"/>
      <c r="F18" s="208"/>
    </row>
    <row r="19" ht="15.75">
      <c r="E19" s="115"/>
    </row>
    <row r="20" ht="15.75">
      <c r="E20" s="115"/>
    </row>
    <row r="21" ht="15.75">
      <c r="E21" s="115"/>
    </row>
  </sheetData>
  <sheetProtection password="CC5F" sheet="1"/>
  <protectedRanges>
    <protectedRange sqref="E5:E16" name="Obseg1"/>
  </protectedRanges>
  <mergeCells count="2">
    <mergeCell ref="B3:E3"/>
    <mergeCell ref="E17:F17"/>
  </mergeCells>
  <printOptions/>
  <pageMargins left="0.984251968503937" right="0.3937007874015748" top="0.984251968503937" bottom="0.984251968503937" header="0" footer="0"/>
  <pageSetup horizontalDpi="300" verticalDpi="300" orientation="portrait" paperSize="9" r:id="rId1"/>
  <headerFooter alignWithMargins="0">
    <oddHeader>&amp;C&amp;F</oddHeader>
    <oddFooter>&amp;C&amp;A&amp;Rstran:&amp;P</oddFooter>
  </headerFooter>
</worksheet>
</file>

<file path=xl/worksheets/sheet6.xml><?xml version="1.0" encoding="utf-8"?>
<worksheet xmlns="http://schemas.openxmlformats.org/spreadsheetml/2006/main" xmlns:r="http://schemas.openxmlformats.org/officeDocument/2006/relationships">
  <dimension ref="A2:I84"/>
  <sheetViews>
    <sheetView zoomScaleSheetLayoutView="100" workbookViewId="0" topLeftCell="A7">
      <selection activeCell="E19" sqref="E19"/>
    </sheetView>
  </sheetViews>
  <sheetFormatPr defaultColWidth="9.00390625" defaultRowHeight="12.75"/>
  <cols>
    <col min="1" max="1" width="4.00390625" style="2" bestFit="1" customWidth="1"/>
    <col min="2" max="2" width="50.75390625" style="9" customWidth="1"/>
    <col min="3" max="3" width="4.875" style="5" customWidth="1"/>
    <col min="4" max="4" width="7.125" style="3" customWidth="1"/>
    <col min="5" max="5" width="9.25390625" style="3" customWidth="1"/>
    <col min="6" max="6" width="12.25390625" style="3" customWidth="1"/>
    <col min="7" max="16384" width="9.125" style="1" customWidth="1"/>
  </cols>
  <sheetData>
    <row r="2" ht="15.75">
      <c r="A2" s="4"/>
    </row>
    <row r="3" spans="1:6" ht="19.5">
      <c r="A3" s="10" t="s">
        <v>12</v>
      </c>
      <c r="B3" s="249" t="s">
        <v>13</v>
      </c>
      <c r="C3" s="249"/>
      <c r="D3" s="249"/>
      <c r="E3" s="249"/>
      <c r="F3" s="11"/>
    </row>
    <row r="4" ht="15.75">
      <c r="E4" s="115"/>
    </row>
    <row r="5" spans="1:9" s="133" customFormat="1" ht="315">
      <c r="A5" s="31"/>
      <c r="B5" s="190" t="s">
        <v>104</v>
      </c>
      <c r="C5" s="36"/>
      <c r="D5" s="36"/>
      <c r="E5" s="215"/>
      <c r="F5" s="193"/>
      <c r="I5" s="80"/>
    </row>
    <row r="6" spans="1:9" s="133" customFormat="1" ht="15.75">
      <c r="A6" s="31"/>
      <c r="B6" s="190"/>
      <c r="C6" s="36"/>
      <c r="D6" s="36"/>
      <c r="E6" s="215"/>
      <c r="F6" s="193"/>
      <c r="I6" s="80"/>
    </row>
    <row r="7" spans="1:9" s="133" customFormat="1" ht="15.75">
      <c r="A7" s="31"/>
      <c r="B7" s="230"/>
      <c r="C7" s="231"/>
      <c r="D7" s="231"/>
      <c r="E7" s="215" t="s">
        <v>134</v>
      </c>
      <c r="F7" s="193" t="s">
        <v>135</v>
      </c>
      <c r="I7" s="80"/>
    </row>
    <row r="8" spans="1:9" s="133" customFormat="1" ht="94.5">
      <c r="A8" s="158">
        <v>1</v>
      </c>
      <c r="B8" s="71" t="s">
        <v>105</v>
      </c>
      <c r="C8" s="231"/>
      <c r="D8" s="231"/>
      <c r="E8" s="215"/>
      <c r="F8" s="193"/>
      <c r="I8" s="80"/>
    </row>
    <row r="9" spans="1:6" s="80" customFormat="1" ht="15.75">
      <c r="A9" s="197"/>
      <c r="B9" s="130" t="s">
        <v>102</v>
      </c>
      <c r="C9" s="134" t="s">
        <v>30</v>
      </c>
      <c r="D9" s="135">
        <v>1</v>
      </c>
      <c r="E9" s="222">
        <v>0</v>
      </c>
      <c r="F9" s="194">
        <f>+D9*E9</f>
        <v>0</v>
      </c>
    </row>
    <row r="10" spans="1:6" s="80" customFormat="1" ht="15.75">
      <c r="A10" s="197"/>
      <c r="B10" s="130"/>
      <c r="C10" s="237"/>
      <c r="D10" s="232"/>
      <c r="E10" s="222"/>
      <c r="F10" s="194"/>
    </row>
    <row r="11" spans="1:6" s="80" customFormat="1" ht="15.75">
      <c r="A11" s="158">
        <v>2</v>
      </c>
      <c r="B11" s="71" t="s">
        <v>59</v>
      </c>
      <c r="C11" s="134"/>
      <c r="D11" s="135"/>
      <c r="E11" s="222"/>
      <c r="F11" s="194"/>
    </row>
    <row r="12" spans="1:6" s="80" customFormat="1" ht="15.75">
      <c r="A12" s="158"/>
      <c r="C12" s="55"/>
      <c r="D12" s="55"/>
      <c r="E12" s="214"/>
      <c r="F12" s="128"/>
    </row>
    <row r="13" spans="1:6" s="80" customFormat="1" ht="15.75">
      <c r="A13" s="197"/>
      <c r="B13" s="130" t="s">
        <v>60</v>
      </c>
      <c r="C13" s="134"/>
      <c r="D13" s="135"/>
      <c r="E13" s="222"/>
      <c r="F13" s="194"/>
    </row>
    <row r="14" spans="1:6" s="80" customFormat="1" ht="15.75">
      <c r="A14" s="197"/>
      <c r="B14" s="130" t="s">
        <v>103</v>
      </c>
      <c r="C14" s="134" t="s">
        <v>31</v>
      </c>
      <c r="D14" s="135">
        <v>2</v>
      </c>
      <c r="E14" s="222"/>
      <c r="F14" s="194"/>
    </row>
    <row r="15" spans="1:6" s="80" customFormat="1" ht="15.75">
      <c r="A15" s="197"/>
      <c r="B15" s="130" t="s">
        <v>62</v>
      </c>
      <c r="C15" s="134" t="s">
        <v>31</v>
      </c>
      <c r="D15" s="135">
        <v>31</v>
      </c>
      <c r="E15" s="222"/>
      <c r="F15" s="194"/>
    </row>
    <row r="16" spans="1:6" s="80" customFormat="1" ht="15.75">
      <c r="A16" s="197"/>
      <c r="B16" s="130"/>
      <c r="C16" s="134"/>
      <c r="D16" s="135"/>
      <c r="E16" s="222"/>
      <c r="F16" s="194"/>
    </row>
    <row r="17" spans="1:6" s="80" customFormat="1" ht="15.75">
      <c r="A17" s="197"/>
      <c r="B17" s="130" t="s">
        <v>14</v>
      </c>
      <c r="C17" s="134" t="s">
        <v>34</v>
      </c>
      <c r="D17" s="135">
        <v>10</v>
      </c>
      <c r="E17" s="222"/>
      <c r="F17" s="194"/>
    </row>
    <row r="18" spans="1:9" s="133" customFormat="1" ht="15.75">
      <c r="A18" s="198"/>
      <c r="B18" s="233"/>
      <c r="C18" s="234"/>
      <c r="D18" s="234"/>
      <c r="E18" s="235"/>
      <c r="F18" s="236"/>
      <c r="I18" s="80"/>
    </row>
    <row r="19" spans="1:6" s="80" customFormat="1" ht="15.75">
      <c r="A19" s="197"/>
      <c r="B19" s="130" t="s">
        <v>61</v>
      </c>
      <c r="C19" s="134" t="s">
        <v>30</v>
      </c>
      <c r="D19" s="135">
        <v>1</v>
      </c>
      <c r="E19" s="222"/>
      <c r="F19" s="194">
        <f>+D19*E19</f>
        <v>0</v>
      </c>
    </row>
    <row r="20" spans="1:6" s="80" customFormat="1" ht="15.75" customHeight="1">
      <c r="A20" s="136"/>
      <c r="B20" s="71"/>
      <c r="C20" s="55"/>
      <c r="D20" s="137"/>
      <c r="E20" s="138"/>
      <c r="F20" s="132"/>
    </row>
    <row r="21" spans="1:6" s="142" customFormat="1" ht="15.75" customHeight="1">
      <c r="A21" s="139"/>
      <c r="B21" s="75"/>
      <c r="C21" s="131"/>
      <c r="D21" s="140"/>
      <c r="E21" s="141"/>
      <c r="F21" s="209"/>
    </row>
    <row r="22" spans="1:6" s="142" customFormat="1" ht="16.5" thickBot="1">
      <c r="A22" s="143"/>
      <c r="B22" s="83" t="s">
        <v>15</v>
      </c>
      <c r="C22" s="144"/>
      <c r="D22" s="145"/>
      <c r="E22" s="146"/>
      <c r="F22" s="146">
        <f>SUM(F5:F19)</f>
        <v>0</v>
      </c>
    </row>
    <row r="23" spans="1:6" s="142" customFormat="1" ht="15.75" customHeight="1" thickTop="1">
      <c r="A23" s="139"/>
      <c r="B23" s="75"/>
      <c r="C23" s="131"/>
      <c r="D23" s="140"/>
      <c r="E23" s="141"/>
      <c r="F23" s="209"/>
    </row>
    <row r="24" spans="1:6" s="142" customFormat="1" ht="15.75" customHeight="1">
      <c r="A24" s="139"/>
      <c r="B24" s="75"/>
      <c r="C24" s="131"/>
      <c r="D24" s="140"/>
      <c r="E24" s="141"/>
      <c r="F24" s="209"/>
    </row>
    <row r="25" spans="1:6" s="142" customFormat="1" ht="15.75" customHeight="1">
      <c r="A25" s="139"/>
      <c r="B25" s="75"/>
      <c r="C25" s="131"/>
      <c r="D25" s="140"/>
      <c r="E25" s="141"/>
      <c r="F25" s="209"/>
    </row>
    <row r="26" spans="1:6" s="142" customFormat="1" ht="15.75" customHeight="1">
      <c r="A26" s="139"/>
      <c r="B26" s="75"/>
      <c r="C26" s="131"/>
      <c r="D26" s="140"/>
      <c r="E26" s="141"/>
      <c r="F26" s="209"/>
    </row>
    <row r="27" spans="1:6" s="142" customFormat="1" ht="15.75" customHeight="1">
      <c r="A27" s="139"/>
      <c r="B27" s="75"/>
      <c r="C27" s="131"/>
      <c r="D27" s="140"/>
      <c r="E27" s="141"/>
      <c r="F27" s="209"/>
    </row>
    <row r="28" spans="1:6" s="142" customFormat="1" ht="15.75" customHeight="1">
      <c r="A28" s="139"/>
      <c r="B28" s="75"/>
      <c r="C28" s="131"/>
      <c r="D28" s="140"/>
      <c r="E28" s="141"/>
      <c r="F28" s="209"/>
    </row>
    <row r="29" spans="1:6" s="142" customFormat="1" ht="15.75" customHeight="1">
      <c r="A29" s="139"/>
      <c r="B29" s="75"/>
      <c r="C29" s="131"/>
      <c r="D29" s="140"/>
      <c r="E29" s="141"/>
      <c r="F29" s="209"/>
    </row>
    <row r="30" spans="1:6" s="142" customFormat="1" ht="15.75" customHeight="1">
      <c r="A30" s="139"/>
      <c r="B30" s="75"/>
      <c r="C30" s="131"/>
      <c r="D30" s="140"/>
      <c r="E30" s="141"/>
      <c r="F30" s="209"/>
    </row>
    <row r="31" spans="1:6" s="142" customFormat="1" ht="15.75" customHeight="1">
      <c r="A31" s="139"/>
      <c r="B31" s="75"/>
      <c r="C31" s="131"/>
      <c r="D31" s="140"/>
      <c r="E31" s="141"/>
      <c r="F31" s="209"/>
    </row>
    <row r="32" spans="1:6" s="142" customFormat="1" ht="15.75" customHeight="1">
      <c r="A32" s="139"/>
      <c r="B32" s="75"/>
      <c r="C32" s="131"/>
      <c r="D32" s="140"/>
      <c r="E32" s="141"/>
      <c r="F32" s="209"/>
    </row>
    <row r="33" spans="1:6" s="142" customFormat="1" ht="15.75" customHeight="1">
      <c r="A33" s="139"/>
      <c r="B33" s="75"/>
      <c r="C33" s="131"/>
      <c r="D33" s="140"/>
      <c r="E33" s="141"/>
      <c r="F33" s="209"/>
    </row>
    <row r="34" spans="1:6" s="142" customFormat="1" ht="15.75" customHeight="1">
      <c r="A34" s="139"/>
      <c r="B34" s="75"/>
      <c r="C34" s="131"/>
      <c r="D34" s="140"/>
      <c r="E34" s="141"/>
      <c r="F34" s="209"/>
    </row>
    <row r="35" spans="1:6" s="142" customFormat="1" ht="15.75" customHeight="1">
      <c r="A35" s="139"/>
      <c r="B35" s="75"/>
      <c r="C35" s="131"/>
      <c r="D35" s="140"/>
      <c r="E35" s="141"/>
      <c r="F35" s="209"/>
    </row>
    <row r="36" spans="1:6" s="142" customFormat="1" ht="15.75" customHeight="1">
      <c r="A36" s="139"/>
      <c r="B36" s="75"/>
      <c r="C36" s="131"/>
      <c r="D36" s="140"/>
      <c r="E36" s="141"/>
      <c r="F36" s="209"/>
    </row>
    <row r="37" spans="1:6" s="142" customFormat="1" ht="15.75" customHeight="1">
      <c r="A37" s="139"/>
      <c r="B37" s="75"/>
      <c r="C37" s="131"/>
      <c r="D37" s="140"/>
      <c r="E37" s="141"/>
      <c r="F37" s="209"/>
    </row>
    <row r="38" spans="1:6" s="142" customFormat="1" ht="15.75" customHeight="1">
      <c r="A38" s="139"/>
      <c r="B38" s="75"/>
      <c r="C38" s="131"/>
      <c r="D38" s="140"/>
      <c r="E38" s="141"/>
      <c r="F38" s="209"/>
    </row>
    <row r="39" spans="1:6" s="142" customFormat="1" ht="15.75" customHeight="1">
      <c r="A39" s="139"/>
      <c r="B39" s="75"/>
      <c r="C39" s="131"/>
      <c r="D39" s="140"/>
      <c r="E39" s="141"/>
      <c r="F39" s="209"/>
    </row>
    <row r="40" spans="1:6" s="142" customFormat="1" ht="15.75" customHeight="1">
      <c r="A40" s="139"/>
      <c r="B40" s="75"/>
      <c r="C40" s="131"/>
      <c r="D40" s="140"/>
      <c r="E40" s="141"/>
      <c r="F40" s="209"/>
    </row>
    <row r="41" spans="1:6" s="142" customFormat="1" ht="15.75" customHeight="1">
      <c r="A41" s="139"/>
      <c r="B41" s="75"/>
      <c r="C41" s="131"/>
      <c r="D41" s="140"/>
      <c r="E41" s="141"/>
      <c r="F41" s="209"/>
    </row>
    <row r="42" spans="1:6" s="142" customFormat="1" ht="15.75" customHeight="1">
      <c r="A42" s="139"/>
      <c r="B42" s="75"/>
      <c r="C42" s="131"/>
      <c r="D42" s="140"/>
      <c r="E42" s="141"/>
      <c r="F42" s="209"/>
    </row>
    <row r="43" spans="1:6" s="142" customFormat="1" ht="15.75" customHeight="1">
      <c r="A43" s="139"/>
      <c r="B43" s="75"/>
      <c r="C43" s="131"/>
      <c r="D43" s="140"/>
      <c r="E43" s="141"/>
      <c r="F43" s="209"/>
    </row>
    <row r="44" spans="1:6" s="142" customFormat="1" ht="15.75" customHeight="1">
      <c r="A44" s="139"/>
      <c r="B44" s="75"/>
      <c r="C44" s="131"/>
      <c r="D44" s="140"/>
      <c r="E44" s="141"/>
      <c r="F44" s="209"/>
    </row>
    <row r="45" spans="1:6" s="142" customFormat="1" ht="15.75" customHeight="1">
      <c r="A45" s="139"/>
      <c r="B45" s="75"/>
      <c r="C45" s="131"/>
      <c r="D45" s="140"/>
      <c r="E45" s="141"/>
      <c r="F45" s="209"/>
    </row>
    <row r="46" spans="1:6" s="142" customFormat="1" ht="15.75" customHeight="1">
      <c r="A46" s="139"/>
      <c r="B46" s="75"/>
      <c r="C46" s="131"/>
      <c r="D46" s="140"/>
      <c r="E46" s="141"/>
      <c r="F46" s="209"/>
    </row>
    <row r="47" spans="1:6" s="142" customFormat="1" ht="15.75" customHeight="1">
      <c r="A47" s="139"/>
      <c r="B47" s="75"/>
      <c r="C47" s="131"/>
      <c r="D47" s="140"/>
      <c r="E47" s="141"/>
      <c r="F47" s="209"/>
    </row>
    <row r="48" spans="1:6" s="142" customFormat="1" ht="15.75" customHeight="1">
      <c r="A48" s="139"/>
      <c r="B48" s="75"/>
      <c r="C48" s="131"/>
      <c r="D48" s="140"/>
      <c r="E48" s="141"/>
      <c r="F48" s="209"/>
    </row>
    <row r="49" spans="1:6" s="142" customFormat="1" ht="15.75" customHeight="1">
      <c r="A49" s="139"/>
      <c r="B49" s="75"/>
      <c r="C49" s="131"/>
      <c r="D49" s="140"/>
      <c r="E49" s="141"/>
      <c r="F49" s="209"/>
    </row>
    <row r="50" spans="1:6" s="142" customFormat="1" ht="15.75" customHeight="1">
      <c r="A50" s="139"/>
      <c r="B50" s="75"/>
      <c r="C50" s="131"/>
      <c r="D50" s="140"/>
      <c r="E50" s="141"/>
      <c r="F50" s="209"/>
    </row>
    <row r="51" spans="1:6" s="142" customFormat="1" ht="15.75" customHeight="1">
      <c r="A51" s="139"/>
      <c r="B51" s="75"/>
      <c r="C51" s="131"/>
      <c r="D51" s="140"/>
      <c r="E51" s="141"/>
      <c r="F51" s="209"/>
    </row>
    <row r="52" spans="1:6" s="151" customFormat="1" ht="15.75">
      <c r="A52" s="147"/>
      <c r="B52" s="9"/>
      <c r="C52" s="148"/>
      <c r="D52" s="149"/>
      <c r="E52" s="150"/>
      <c r="F52" s="149"/>
    </row>
    <row r="53" spans="1:6" s="151" customFormat="1" ht="15.75">
      <c r="A53" s="147"/>
      <c r="B53" s="9"/>
      <c r="C53" s="148"/>
      <c r="D53" s="149"/>
      <c r="E53" s="150"/>
      <c r="F53" s="149"/>
    </row>
    <row r="54" spans="1:6" s="151" customFormat="1" ht="15.75">
      <c r="A54" s="147"/>
      <c r="B54" s="9"/>
      <c r="C54" s="148"/>
      <c r="D54" s="149"/>
      <c r="E54" s="150"/>
      <c r="F54" s="149"/>
    </row>
    <row r="55" spans="1:6" s="151" customFormat="1" ht="15.75">
      <c r="A55" s="147"/>
      <c r="B55" s="9"/>
      <c r="C55" s="148"/>
      <c r="D55" s="149"/>
      <c r="E55" s="150"/>
      <c r="F55" s="149"/>
    </row>
    <row r="56" spans="1:6" s="151" customFormat="1" ht="15.75">
      <c r="A56" s="147"/>
      <c r="B56" s="9"/>
      <c r="C56" s="148"/>
      <c r="D56" s="149"/>
      <c r="E56" s="150"/>
      <c r="F56" s="149"/>
    </row>
    <row r="57" spans="1:6" s="151" customFormat="1" ht="15.75">
      <c r="A57" s="147"/>
      <c r="B57" s="9"/>
      <c r="C57" s="148"/>
      <c r="D57" s="149"/>
      <c r="E57" s="150"/>
      <c r="F57" s="149"/>
    </row>
    <row r="58" spans="1:6" s="151" customFormat="1" ht="15.75">
      <c r="A58" s="147"/>
      <c r="B58" s="9"/>
      <c r="C58" s="148"/>
      <c r="D58" s="149"/>
      <c r="E58" s="150"/>
      <c r="F58" s="149"/>
    </row>
    <row r="59" spans="1:6" s="151" customFormat="1" ht="15.75">
      <c r="A59" s="147"/>
      <c r="B59" s="9"/>
      <c r="C59" s="148"/>
      <c r="D59" s="149"/>
      <c r="E59" s="150"/>
      <c r="F59" s="149"/>
    </row>
    <row r="60" spans="1:6" s="151" customFormat="1" ht="15.75">
      <c r="A60" s="147"/>
      <c r="B60" s="9"/>
      <c r="C60" s="148"/>
      <c r="D60" s="149"/>
      <c r="E60" s="150"/>
      <c r="F60" s="149"/>
    </row>
    <row r="61" spans="1:6" s="151" customFormat="1" ht="15.75">
      <c r="A61" s="147"/>
      <c r="B61" s="9"/>
      <c r="C61" s="148"/>
      <c r="D61" s="149"/>
      <c r="E61" s="150"/>
      <c r="F61" s="149"/>
    </row>
    <row r="62" spans="1:6" s="151" customFormat="1" ht="15.75">
      <c r="A62" s="147"/>
      <c r="B62" s="9"/>
      <c r="C62" s="148"/>
      <c r="D62" s="149"/>
      <c r="E62" s="150"/>
      <c r="F62" s="149"/>
    </row>
    <row r="63" spans="1:6" s="151" customFormat="1" ht="15.75">
      <c r="A63" s="147"/>
      <c r="B63" s="9"/>
      <c r="C63" s="148"/>
      <c r="D63" s="149"/>
      <c r="E63" s="150"/>
      <c r="F63" s="149"/>
    </row>
    <row r="64" spans="1:6" s="151" customFormat="1" ht="15.75">
      <c r="A64" s="147"/>
      <c r="B64" s="9"/>
      <c r="C64" s="148"/>
      <c r="D64" s="149"/>
      <c r="E64" s="150"/>
      <c r="F64" s="149"/>
    </row>
    <row r="65" spans="1:6" s="151" customFormat="1" ht="15.75">
      <c r="A65" s="147"/>
      <c r="B65" s="9"/>
      <c r="C65" s="148"/>
      <c r="D65" s="149"/>
      <c r="E65" s="150"/>
      <c r="F65" s="149"/>
    </row>
    <row r="66" spans="1:6" s="151" customFormat="1" ht="15.75">
      <c r="A66" s="147"/>
      <c r="B66" s="9"/>
      <c r="C66" s="148"/>
      <c r="D66" s="149"/>
      <c r="E66" s="150"/>
      <c r="F66" s="149"/>
    </row>
    <row r="67" spans="1:6" s="151" customFormat="1" ht="15.75">
      <c r="A67" s="147"/>
      <c r="B67" s="9"/>
      <c r="C67" s="148"/>
      <c r="D67" s="149"/>
      <c r="E67" s="150"/>
      <c r="F67" s="149"/>
    </row>
    <row r="68" spans="1:6" s="151" customFormat="1" ht="15.75">
      <c r="A68" s="147"/>
      <c r="B68" s="9"/>
      <c r="C68" s="148"/>
      <c r="D68" s="149"/>
      <c r="E68" s="150"/>
      <c r="F68" s="149"/>
    </row>
    <row r="69" spans="1:6" s="151" customFormat="1" ht="15.75">
      <c r="A69" s="147"/>
      <c r="B69" s="9"/>
      <c r="C69" s="148"/>
      <c r="D69" s="149"/>
      <c r="E69" s="150"/>
      <c r="F69" s="149"/>
    </row>
    <row r="70" spans="1:6" s="151" customFormat="1" ht="15.75">
      <c r="A70" s="147"/>
      <c r="B70" s="9"/>
      <c r="C70" s="148"/>
      <c r="D70" s="149"/>
      <c r="E70" s="150"/>
      <c r="F70" s="149"/>
    </row>
    <row r="71" spans="1:6" s="151" customFormat="1" ht="15.75">
      <c r="A71" s="147"/>
      <c r="B71" s="9"/>
      <c r="C71" s="148"/>
      <c r="D71" s="149"/>
      <c r="E71" s="150"/>
      <c r="F71" s="149"/>
    </row>
    <row r="72" spans="1:6" s="151" customFormat="1" ht="15.75">
      <c r="A72" s="147"/>
      <c r="B72" s="9"/>
      <c r="C72" s="148"/>
      <c r="D72" s="149"/>
      <c r="E72" s="150"/>
      <c r="F72" s="149"/>
    </row>
    <row r="73" spans="1:6" s="151" customFormat="1" ht="15.75">
      <c r="A73" s="147"/>
      <c r="B73" s="9"/>
      <c r="C73" s="148"/>
      <c r="D73" s="149"/>
      <c r="E73" s="150"/>
      <c r="F73" s="149"/>
    </row>
    <row r="74" spans="1:6" s="151" customFormat="1" ht="15.75">
      <c r="A74" s="147"/>
      <c r="B74" s="9"/>
      <c r="C74" s="148"/>
      <c r="D74" s="149"/>
      <c r="E74" s="150"/>
      <c r="F74" s="149"/>
    </row>
    <row r="75" spans="1:6" s="151" customFormat="1" ht="15.75">
      <c r="A75" s="147"/>
      <c r="B75" s="9"/>
      <c r="C75" s="148"/>
      <c r="D75" s="149"/>
      <c r="E75" s="150"/>
      <c r="F75" s="149"/>
    </row>
    <row r="76" spans="1:6" s="151" customFormat="1" ht="15.75">
      <c r="A76" s="147"/>
      <c r="B76" s="9"/>
      <c r="C76" s="148"/>
      <c r="D76" s="149"/>
      <c r="E76" s="150"/>
      <c r="F76" s="149"/>
    </row>
    <row r="77" spans="1:6" s="151" customFormat="1" ht="15.75">
      <c r="A77" s="147"/>
      <c r="B77" s="9"/>
      <c r="C77" s="148"/>
      <c r="D77" s="149"/>
      <c r="E77" s="150"/>
      <c r="F77" s="149"/>
    </row>
    <row r="78" spans="1:6" s="151" customFormat="1" ht="15.75">
      <c r="A78" s="147"/>
      <c r="B78" s="9"/>
      <c r="C78" s="148"/>
      <c r="D78" s="149"/>
      <c r="E78" s="150"/>
      <c r="F78" s="149"/>
    </row>
    <row r="79" spans="1:6" s="151" customFormat="1" ht="15.75">
      <c r="A79" s="147"/>
      <c r="B79" s="9"/>
      <c r="C79" s="148"/>
      <c r="D79" s="149"/>
      <c r="E79" s="150"/>
      <c r="F79" s="149"/>
    </row>
    <row r="80" ht="15.75">
      <c r="E80" s="115"/>
    </row>
    <row r="81" ht="15.75">
      <c r="E81" s="115"/>
    </row>
    <row r="82" ht="15.75">
      <c r="E82" s="115"/>
    </row>
    <row r="83" ht="15.75">
      <c r="E83" s="115"/>
    </row>
    <row r="84" ht="15.75">
      <c r="E84" s="115"/>
    </row>
  </sheetData>
  <sheetProtection password="CC5F" sheet="1"/>
  <protectedRanges>
    <protectedRange sqref="E8:E21" name="Obseg1"/>
  </protectedRanges>
  <mergeCells count="1">
    <mergeCell ref="B3:E3"/>
  </mergeCells>
  <printOptions/>
  <pageMargins left="0.7" right="0.7" top="0.75" bottom="0.75" header="0.3" footer="0.3"/>
  <pageSetup horizontalDpi="300" verticalDpi="300" orientation="portrait" paperSize="9" r:id="rId1"/>
  <headerFooter>
    <oddHeader>&amp;C&amp;F</oddHeader>
    <oddFooter>&amp;C&amp;A&amp;RStran &amp;P</oddFooter>
  </headerFooter>
</worksheet>
</file>

<file path=xl/worksheets/sheet7.xml><?xml version="1.0" encoding="utf-8"?>
<worksheet xmlns="http://schemas.openxmlformats.org/spreadsheetml/2006/main" xmlns:r="http://schemas.openxmlformats.org/officeDocument/2006/relationships">
  <dimension ref="A2:F36"/>
  <sheetViews>
    <sheetView zoomScalePageLayoutView="0" workbookViewId="0" topLeftCell="A16">
      <selection activeCell="E32" sqref="E32"/>
    </sheetView>
  </sheetViews>
  <sheetFormatPr defaultColWidth="9.00390625" defaultRowHeight="12.75"/>
  <cols>
    <col min="1" max="1" width="4.00390625" style="2" bestFit="1" customWidth="1"/>
    <col min="2" max="2" width="53.25390625" style="9" customWidth="1"/>
    <col min="3" max="3" width="4.875" style="5" customWidth="1"/>
    <col min="4" max="4" width="5.625" style="3" bestFit="1" customWidth="1"/>
    <col min="5" max="5" width="10.00390625" style="3" customWidth="1"/>
    <col min="6" max="6" width="10.375" style="182" customWidth="1"/>
    <col min="7" max="16384" width="9.125" style="1" customWidth="1"/>
  </cols>
  <sheetData>
    <row r="2" ht="15.75">
      <c r="A2" s="4"/>
    </row>
    <row r="3" spans="1:6" ht="19.5">
      <c r="A3" s="10" t="s">
        <v>16</v>
      </c>
      <c r="B3" s="249" t="s">
        <v>20</v>
      </c>
      <c r="C3" s="249"/>
      <c r="D3" s="249"/>
      <c r="E3" s="249"/>
      <c r="F3" s="183"/>
    </row>
    <row r="4" spans="1:6" ht="19.5">
      <c r="A4" s="210"/>
      <c r="B4" s="211"/>
      <c r="C4" s="238"/>
      <c r="D4" s="211"/>
      <c r="E4" s="245" t="s">
        <v>134</v>
      </c>
      <c r="F4" s="212" t="s">
        <v>135</v>
      </c>
    </row>
    <row r="5" spans="1:6" s="80" customFormat="1" ht="126">
      <c r="A5" s="158">
        <v>1</v>
      </c>
      <c r="B5" s="71" t="s">
        <v>114</v>
      </c>
      <c r="C5" s="55" t="s">
        <v>30</v>
      </c>
      <c r="D5" s="127">
        <v>1</v>
      </c>
      <c r="E5" s="191">
        <v>0</v>
      </c>
      <c r="F5" s="196">
        <f>D5*E5</f>
        <v>0</v>
      </c>
    </row>
    <row r="6" spans="1:6" s="80" customFormat="1" ht="15.75">
      <c r="A6" s="158"/>
      <c r="B6" s="71"/>
      <c r="C6" s="55"/>
      <c r="D6" s="127"/>
      <c r="E6" s="191"/>
      <c r="F6" s="132"/>
    </row>
    <row r="7" spans="1:6" s="80" customFormat="1" ht="31.5">
      <c r="A7" s="158">
        <v>2</v>
      </c>
      <c r="B7" s="71" t="s">
        <v>106</v>
      </c>
      <c r="C7" s="55" t="s">
        <v>31</v>
      </c>
      <c r="D7" s="127">
        <v>2</v>
      </c>
      <c r="E7" s="191">
        <v>0</v>
      </c>
      <c r="F7" s="196">
        <f>D7*E7</f>
        <v>0</v>
      </c>
    </row>
    <row r="8" spans="1:6" s="80" customFormat="1" ht="15.75">
      <c r="A8" s="158"/>
      <c r="B8" s="71"/>
      <c r="C8" s="55"/>
      <c r="D8" s="127"/>
      <c r="E8" s="191"/>
      <c r="F8" s="132"/>
    </row>
    <row r="9" spans="1:6" s="80" customFormat="1" ht="15.75">
      <c r="A9" s="158">
        <v>3</v>
      </c>
      <c r="B9" s="71" t="s">
        <v>107</v>
      </c>
      <c r="C9" s="55" t="s">
        <v>31</v>
      </c>
      <c r="D9" s="127">
        <v>2</v>
      </c>
      <c r="E9" s="191">
        <v>0</v>
      </c>
      <c r="F9" s="196">
        <f>D9*E9</f>
        <v>0</v>
      </c>
    </row>
    <row r="10" spans="1:6" s="80" customFormat="1" ht="15.75">
      <c r="A10" s="158"/>
      <c r="B10" s="71"/>
      <c r="C10" s="55"/>
      <c r="D10" s="127"/>
      <c r="E10" s="191"/>
      <c r="F10" s="132"/>
    </row>
    <row r="11" spans="1:6" s="80" customFormat="1" ht="47.25">
      <c r="A11" s="158">
        <v>4</v>
      </c>
      <c r="B11" s="71" t="s">
        <v>115</v>
      </c>
      <c r="C11" s="55" t="s">
        <v>31</v>
      </c>
      <c r="D11" s="127">
        <v>16</v>
      </c>
      <c r="E11" s="191">
        <v>0</v>
      </c>
      <c r="F11" s="196">
        <f>D11*E11</f>
        <v>0</v>
      </c>
    </row>
    <row r="12" spans="1:6" s="80" customFormat="1" ht="15.75">
      <c r="A12" s="158"/>
      <c r="B12" s="71"/>
      <c r="E12" s="191"/>
      <c r="F12" s="132"/>
    </row>
    <row r="13" spans="1:6" s="80" customFormat="1" ht="47.25">
      <c r="A13" s="158">
        <v>5</v>
      </c>
      <c r="B13" s="71" t="s">
        <v>116</v>
      </c>
      <c r="C13" s="55" t="s">
        <v>31</v>
      </c>
      <c r="D13" s="127">
        <v>6</v>
      </c>
      <c r="E13" s="191">
        <v>0</v>
      </c>
      <c r="F13" s="196">
        <f>D13*E13</f>
        <v>0</v>
      </c>
    </row>
    <row r="14" spans="1:6" s="80" customFormat="1" ht="15.75">
      <c r="A14" s="158"/>
      <c r="B14" s="71"/>
      <c r="E14" s="191"/>
      <c r="F14" s="132"/>
    </row>
    <row r="15" spans="1:6" s="80" customFormat="1" ht="31.5">
      <c r="A15" s="158">
        <v>6</v>
      </c>
      <c r="B15" s="80" t="s">
        <v>108</v>
      </c>
      <c r="C15" s="55" t="s">
        <v>31</v>
      </c>
      <c r="D15" s="127">
        <v>1</v>
      </c>
      <c r="E15" s="191">
        <v>0</v>
      </c>
      <c r="F15" s="196">
        <f>D15*E15</f>
        <v>0</v>
      </c>
    </row>
    <row r="16" spans="1:5" s="80" customFormat="1" ht="15.75">
      <c r="A16" s="158"/>
      <c r="C16" s="55"/>
      <c r="D16" s="127"/>
      <c r="E16" s="191"/>
    </row>
    <row r="17" spans="1:6" s="80" customFormat="1" ht="31.5">
      <c r="A17" s="158">
        <v>7</v>
      </c>
      <c r="B17" s="80" t="s">
        <v>109</v>
      </c>
      <c r="C17" s="55" t="s">
        <v>31</v>
      </c>
      <c r="D17" s="127">
        <v>4</v>
      </c>
      <c r="E17" s="191">
        <v>0</v>
      </c>
      <c r="F17" s="196">
        <f>D17*E17</f>
        <v>0</v>
      </c>
    </row>
    <row r="18" spans="1:5" s="80" customFormat="1" ht="15.75">
      <c r="A18" s="158"/>
      <c r="C18" s="55"/>
      <c r="D18" s="127"/>
      <c r="E18" s="191"/>
    </row>
    <row r="19" spans="1:6" s="80" customFormat="1" ht="15.75">
      <c r="A19" s="158">
        <v>8</v>
      </c>
      <c r="B19" s="80" t="s">
        <v>110</v>
      </c>
      <c r="C19" s="55" t="s">
        <v>31</v>
      </c>
      <c r="D19" s="127">
        <v>44</v>
      </c>
      <c r="E19" s="191">
        <v>0</v>
      </c>
      <c r="F19" s="196">
        <f>D19*E19</f>
        <v>0</v>
      </c>
    </row>
    <row r="20" spans="1:6" s="80" customFormat="1" ht="15.75">
      <c r="A20" s="158"/>
      <c r="B20" s="71"/>
      <c r="C20" s="55"/>
      <c r="D20" s="127"/>
      <c r="E20" s="191"/>
      <c r="F20" s="132"/>
    </row>
    <row r="21" spans="1:6" s="80" customFormat="1" ht="47.25">
      <c r="A21" s="158">
        <v>9</v>
      </c>
      <c r="B21" s="71" t="s">
        <v>117</v>
      </c>
      <c r="C21" s="55" t="s">
        <v>28</v>
      </c>
      <c r="D21" s="127">
        <v>1050</v>
      </c>
      <c r="E21" s="191">
        <v>0</v>
      </c>
      <c r="F21" s="196">
        <f>D21*E21</f>
        <v>0</v>
      </c>
    </row>
    <row r="22" spans="1:5" s="80" customFormat="1" ht="15.75">
      <c r="A22" s="158"/>
      <c r="B22" s="71"/>
      <c r="E22" s="191"/>
    </row>
    <row r="23" spans="1:5" s="80" customFormat="1" ht="15.75">
      <c r="A23" s="158"/>
      <c r="B23" s="71"/>
      <c r="C23" s="55"/>
      <c r="D23" s="127"/>
      <c r="E23" s="191"/>
    </row>
    <row r="24" spans="1:6" s="80" customFormat="1" ht="15.75">
      <c r="A24" s="158">
        <v>10</v>
      </c>
      <c r="B24" s="71" t="s">
        <v>111</v>
      </c>
      <c r="C24" s="55" t="s">
        <v>28</v>
      </c>
      <c r="D24" s="127">
        <v>22</v>
      </c>
      <c r="E24" s="191">
        <v>0</v>
      </c>
      <c r="F24" s="196">
        <f>D24*E24</f>
        <v>0</v>
      </c>
    </row>
    <row r="25" spans="1:5" s="80" customFormat="1" ht="15.75">
      <c r="A25" s="158"/>
      <c r="C25" s="55"/>
      <c r="D25" s="127"/>
      <c r="E25" s="191"/>
    </row>
    <row r="26" spans="1:6" s="80" customFormat="1" ht="31.5">
      <c r="A26" s="158">
        <v>11</v>
      </c>
      <c r="B26" s="80" t="s">
        <v>64</v>
      </c>
      <c r="C26" s="55" t="s">
        <v>28</v>
      </c>
      <c r="D26" s="127">
        <v>450</v>
      </c>
      <c r="E26" s="191">
        <v>0</v>
      </c>
      <c r="F26" s="196">
        <f>D26*E26</f>
        <v>0</v>
      </c>
    </row>
    <row r="27" spans="1:6" s="80" customFormat="1" ht="15.75">
      <c r="A27" s="158"/>
      <c r="E27" s="191"/>
      <c r="F27" s="132"/>
    </row>
    <row r="28" spans="1:6" s="80" customFormat="1" ht="15.75">
      <c r="A28" s="158">
        <v>12</v>
      </c>
      <c r="B28" s="71" t="s">
        <v>63</v>
      </c>
      <c r="C28" s="55" t="s">
        <v>31</v>
      </c>
      <c r="D28" s="127">
        <v>44</v>
      </c>
      <c r="E28" s="191">
        <v>0</v>
      </c>
      <c r="F28" s="196">
        <f>D28*E28</f>
        <v>0</v>
      </c>
    </row>
    <row r="29" spans="1:6" s="80" customFormat="1" ht="15.75">
      <c r="A29" s="158"/>
      <c r="B29" s="71"/>
      <c r="C29" s="55"/>
      <c r="D29" s="127"/>
      <c r="E29" s="191"/>
      <c r="F29" s="132"/>
    </row>
    <row r="30" spans="1:6" s="80" customFormat="1" ht="15.75">
      <c r="A30" s="158">
        <v>13</v>
      </c>
      <c r="B30" s="71" t="s">
        <v>112</v>
      </c>
      <c r="C30" s="55" t="s">
        <v>25</v>
      </c>
      <c r="D30" s="127">
        <v>8</v>
      </c>
      <c r="E30" s="191">
        <v>0</v>
      </c>
      <c r="F30" s="196">
        <f>D30*E30</f>
        <v>0</v>
      </c>
    </row>
    <row r="31" spans="1:5" s="80" customFormat="1" ht="15.75">
      <c r="A31" s="158"/>
      <c r="B31" s="71"/>
      <c r="C31" s="55"/>
      <c r="D31" s="127"/>
      <c r="E31" s="191"/>
    </row>
    <row r="32" spans="1:6" s="80" customFormat="1" ht="15.75">
      <c r="A32" s="158">
        <v>14</v>
      </c>
      <c r="B32" s="71" t="s">
        <v>113</v>
      </c>
      <c r="C32" s="55" t="s">
        <v>25</v>
      </c>
      <c r="D32" s="127">
        <v>35</v>
      </c>
      <c r="E32" s="191"/>
      <c r="F32" s="196">
        <f>D32*E32</f>
        <v>0</v>
      </c>
    </row>
    <row r="33" spans="1:6" s="80" customFormat="1" ht="15.75">
      <c r="A33" s="158"/>
      <c r="B33" s="71"/>
      <c r="C33" s="55"/>
      <c r="D33" s="127"/>
      <c r="E33" s="191"/>
      <c r="F33" s="132"/>
    </row>
    <row r="34" ht="15.75">
      <c r="E34" s="115"/>
    </row>
    <row r="35" spans="1:6" s="48" customFormat="1" ht="16.5" thickBot="1">
      <c r="A35" s="87"/>
      <c r="B35" s="173" t="s">
        <v>21</v>
      </c>
      <c r="C35" s="88"/>
      <c r="D35" s="89"/>
      <c r="E35" s="250">
        <f>SUM(F5:F33)</f>
        <v>0</v>
      </c>
      <c r="F35" s="250"/>
    </row>
    <row r="36" spans="1:6" s="48" customFormat="1" ht="16.5" thickTop="1">
      <c r="A36" s="67"/>
      <c r="B36" s="174"/>
      <c r="C36" s="51"/>
      <c r="D36" s="52"/>
      <c r="E36" s="119"/>
      <c r="F36" s="200"/>
    </row>
  </sheetData>
  <sheetProtection password="CC5F" sheet="1"/>
  <protectedRanges>
    <protectedRange sqref="E5:E34" name="Obseg1"/>
  </protectedRanges>
  <mergeCells count="2">
    <mergeCell ref="B3:E3"/>
    <mergeCell ref="E35:F35"/>
  </mergeCells>
  <printOptions/>
  <pageMargins left="0.7" right="0.7" top="0.75" bottom="0.75" header="0.3" footer="0.3"/>
  <pageSetup horizontalDpi="300" verticalDpi="300" orientation="portrait" paperSize="9" r:id="rId1"/>
  <headerFooter alignWithMargins="0">
    <oddHeader>&amp;C&amp;F</oddHeader>
    <oddFooter>&amp;C&amp;A&amp;Rstran:&amp;P</oddFooter>
  </headerFooter>
</worksheet>
</file>

<file path=xl/worksheets/sheet8.xml><?xml version="1.0" encoding="utf-8"?>
<worksheet xmlns="http://schemas.openxmlformats.org/spreadsheetml/2006/main" xmlns:r="http://schemas.openxmlformats.org/officeDocument/2006/relationships">
  <dimension ref="A3:K21"/>
  <sheetViews>
    <sheetView zoomScalePageLayoutView="0" workbookViewId="0" topLeftCell="A1">
      <selection activeCell="E16" sqref="E16"/>
    </sheetView>
  </sheetViews>
  <sheetFormatPr defaultColWidth="9.00390625" defaultRowHeight="12.75"/>
  <cols>
    <col min="1" max="1" width="5.00390625" style="163" bestFit="1" customWidth="1"/>
    <col min="2" max="2" width="49.125" style="162" customWidth="1"/>
    <col min="3" max="3" width="5.00390625" style="162" customWidth="1"/>
    <col min="4" max="4" width="9.25390625" style="162" bestFit="1" customWidth="1"/>
    <col min="5" max="5" width="11.875" style="162" customWidth="1"/>
    <col min="6" max="6" width="14.00390625" style="162" customWidth="1"/>
    <col min="7" max="16384" width="9.125" style="162" customWidth="1"/>
  </cols>
  <sheetData>
    <row r="1" ht="15.75" customHeight="1"/>
    <row r="2" ht="15.75" customHeight="1"/>
    <row r="3" spans="1:6" s="151" customFormat="1" ht="18.75" customHeight="1">
      <c r="A3" s="153" t="s">
        <v>17</v>
      </c>
      <c r="B3" s="120" t="s">
        <v>46</v>
      </c>
      <c r="C3" s="120"/>
      <c r="D3" s="120"/>
      <c r="E3" s="120"/>
      <c r="F3" s="154"/>
    </row>
    <row r="4" spans="1:6" s="151" customFormat="1" ht="15.75" customHeight="1">
      <c r="A4" s="147"/>
      <c r="B4" s="9"/>
      <c r="C4" s="148"/>
      <c r="D4" s="149"/>
      <c r="E4" s="150" t="s">
        <v>134</v>
      </c>
      <c r="F4" s="149" t="s">
        <v>135</v>
      </c>
    </row>
    <row r="5" spans="1:6" s="151" customFormat="1" ht="15.75" customHeight="1">
      <c r="A5" s="147"/>
      <c r="B5" s="9"/>
      <c r="C5" s="148"/>
      <c r="D5" s="149"/>
      <c r="E5" s="150"/>
      <c r="F5" s="149"/>
    </row>
    <row r="6" spans="1:11" s="221" customFormat="1" ht="15.75">
      <c r="A6" s="242">
        <v>1</v>
      </c>
      <c r="B6" s="239" t="s">
        <v>118</v>
      </c>
      <c r="C6" s="191" t="s">
        <v>31</v>
      </c>
      <c r="D6" s="191">
        <v>2</v>
      </c>
      <c r="E6" s="127">
        <v>0</v>
      </c>
      <c r="F6" s="214">
        <f>SUM(D6*E6)</f>
        <v>0</v>
      </c>
      <c r="H6" s="191"/>
      <c r="J6" s="191"/>
      <c r="K6" s="191"/>
    </row>
    <row r="7" spans="1:11" s="221" customFormat="1" ht="15.75">
      <c r="A7" s="242"/>
      <c r="B7" s="239"/>
      <c r="C7" s="191"/>
      <c r="D7" s="191"/>
      <c r="E7" s="127"/>
      <c r="F7" s="214"/>
      <c r="H7" s="191"/>
      <c r="J7" s="191"/>
      <c r="K7" s="191"/>
    </row>
    <row r="8" spans="1:11" s="221" customFormat="1" ht="15.75">
      <c r="A8" s="242">
        <v>2</v>
      </c>
      <c r="B8" s="239" t="s">
        <v>119</v>
      </c>
      <c r="C8" s="191" t="s">
        <v>31</v>
      </c>
      <c r="D8" s="191">
        <v>1</v>
      </c>
      <c r="E8" s="127">
        <v>0</v>
      </c>
      <c r="F8" s="214">
        <f aca="true" t="shared" si="0" ref="F8:F16">SUM(D8*E8)</f>
        <v>0</v>
      </c>
      <c r="H8" s="195"/>
      <c r="J8" s="195"/>
      <c r="K8" s="195"/>
    </row>
    <row r="9" spans="1:11" s="221" customFormat="1" ht="15.75">
      <c r="A9" s="242"/>
      <c r="B9" s="239"/>
      <c r="C9" s="191"/>
      <c r="D9" s="191"/>
      <c r="E9" s="127"/>
      <c r="F9" s="214"/>
      <c r="H9" s="195"/>
      <c r="J9" s="195"/>
      <c r="K9" s="195"/>
    </row>
    <row r="10" spans="1:11" s="221" customFormat="1" ht="31.5">
      <c r="A10" s="242">
        <v>3</v>
      </c>
      <c r="B10" s="239" t="s">
        <v>122</v>
      </c>
      <c r="C10" s="191" t="s">
        <v>28</v>
      </c>
      <c r="D10" s="191">
        <v>100</v>
      </c>
      <c r="E10" s="127">
        <v>0</v>
      </c>
      <c r="F10" s="214">
        <f>SUM(D10*E10)</f>
        <v>0</v>
      </c>
      <c r="H10" s="195"/>
      <c r="J10" s="195"/>
      <c r="K10" s="195"/>
    </row>
    <row r="11" spans="1:11" s="221" customFormat="1" ht="15.75">
      <c r="A11" s="242"/>
      <c r="B11" s="239"/>
      <c r="C11" s="240"/>
      <c r="D11" s="191"/>
      <c r="E11" s="127"/>
      <c r="F11" s="214"/>
      <c r="H11" s="192"/>
      <c r="J11" s="192"/>
      <c r="K11" s="192"/>
    </row>
    <row r="12" spans="1:11" s="221" customFormat="1" ht="31.5">
      <c r="A12" s="242">
        <v>4</v>
      </c>
      <c r="B12" s="239" t="s">
        <v>23</v>
      </c>
      <c r="C12" s="191" t="s">
        <v>28</v>
      </c>
      <c r="D12" s="191">
        <v>80</v>
      </c>
      <c r="E12" s="127">
        <v>0</v>
      </c>
      <c r="F12" s="214">
        <f t="shared" si="0"/>
        <v>0</v>
      </c>
      <c r="H12" s="191"/>
      <c r="J12" s="191"/>
      <c r="K12" s="191"/>
    </row>
    <row r="13" spans="1:11" s="221" customFormat="1" ht="15.75">
      <c r="A13" s="242"/>
      <c r="B13" s="239"/>
      <c r="C13" s="191"/>
      <c r="D13" s="191"/>
      <c r="E13" s="127"/>
      <c r="F13" s="214"/>
      <c r="H13" s="191"/>
      <c r="J13" s="191"/>
      <c r="K13" s="191"/>
    </row>
    <row r="14" spans="1:11" s="221" customFormat="1" ht="31.5">
      <c r="A14" s="242">
        <v>5</v>
      </c>
      <c r="B14" s="239" t="s">
        <v>65</v>
      </c>
      <c r="C14" s="191" t="s">
        <v>31</v>
      </c>
      <c r="D14" s="191">
        <v>2</v>
      </c>
      <c r="E14" s="127">
        <v>0</v>
      </c>
      <c r="F14" s="214">
        <f t="shared" si="0"/>
        <v>0</v>
      </c>
      <c r="H14" s="191"/>
      <c r="J14" s="191"/>
      <c r="K14" s="191"/>
    </row>
    <row r="15" spans="1:11" s="221" customFormat="1" ht="15.75">
      <c r="A15" s="242"/>
      <c r="B15" s="239"/>
      <c r="C15" s="191"/>
      <c r="D15" s="191"/>
      <c r="E15" s="127"/>
      <c r="F15" s="214"/>
      <c r="H15" s="191"/>
      <c r="J15" s="191"/>
      <c r="K15" s="191"/>
    </row>
    <row r="16" spans="1:11" s="221" customFormat="1" ht="15.75">
      <c r="A16" s="242">
        <v>6</v>
      </c>
      <c r="B16" s="239" t="s">
        <v>120</v>
      </c>
      <c r="C16" s="191" t="s">
        <v>25</v>
      </c>
      <c r="D16" s="191">
        <v>3</v>
      </c>
      <c r="E16" s="127"/>
      <c r="F16" s="214">
        <f t="shared" si="0"/>
        <v>0</v>
      </c>
      <c r="H16" s="191"/>
      <c r="J16" s="191"/>
      <c r="K16" s="191"/>
    </row>
    <row r="17" spans="1:11" s="221" customFormat="1" ht="15.75">
      <c r="A17" s="243"/>
      <c r="B17" s="239"/>
      <c r="C17" s="191"/>
      <c r="D17" s="191"/>
      <c r="E17" s="191"/>
      <c r="F17" s="214"/>
      <c r="H17" s="191"/>
      <c r="J17" s="191"/>
      <c r="K17" s="191"/>
    </row>
    <row r="18" spans="1:11" s="221" customFormat="1" ht="31.5">
      <c r="A18" s="243"/>
      <c r="B18" s="239" t="s">
        <v>121</v>
      </c>
      <c r="C18" s="191"/>
      <c r="D18" s="191"/>
      <c r="E18" s="191"/>
      <c r="F18" s="214"/>
      <c r="H18" s="191"/>
      <c r="J18" s="191"/>
      <c r="K18" s="191"/>
    </row>
    <row r="19" spans="1:11" s="80" customFormat="1" ht="15.75">
      <c r="A19" s="158"/>
      <c r="B19" s="71"/>
      <c r="C19" s="55"/>
      <c r="D19" s="127"/>
      <c r="E19" s="191"/>
      <c r="F19" s="128"/>
      <c r="H19" s="55"/>
      <c r="J19" s="55"/>
      <c r="K19" s="55"/>
    </row>
    <row r="20" spans="1:5" s="80" customFormat="1" ht="15.75">
      <c r="A20" s="158"/>
      <c r="B20" s="34"/>
      <c r="C20" s="55"/>
      <c r="D20" s="156"/>
      <c r="E20" s="157"/>
    </row>
    <row r="21" spans="1:6" s="76" customFormat="1" ht="16.5" thickBot="1">
      <c r="A21" s="143"/>
      <c r="B21" s="83" t="s">
        <v>74</v>
      </c>
      <c r="C21" s="144"/>
      <c r="D21" s="160"/>
      <c r="E21" s="161"/>
      <c r="F21" s="161">
        <f>SUM(F5:F19)</f>
        <v>0</v>
      </c>
    </row>
    <row r="22" ht="13.5" thickTop="1"/>
  </sheetData>
  <sheetProtection password="CC5F" sheet="1"/>
  <protectedRanges>
    <protectedRange sqref="E5:E20" name="Obseg1"/>
  </protectedRanges>
  <printOptions/>
  <pageMargins left="0.7" right="0.7" top="0.75" bottom="0.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2:F19"/>
  <sheetViews>
    <sheetView zoomScalePageLayoutView="0" workbookViewId="0" topLeftCell="A1">
      <selection activeCell="G21" sqref="G21"/>
    </sheetView>
  </sheetViews>
  <sheetFormatPr defaultColWidth="9.00390625" defaultRowHeight="12.75"/>
  <cols>
    <col min="1" max="1" width="4.00390625" style="2" bestFit="1" customWidth="1"/>
    <col min="2" max="2" width="53.25390625" style="9" customWidth="1"/>
    <col min="3" max="3" width="4.875" style="5" customWidth="1"/>
    <col min="4" max="4" width="4.375" style="3" bestFit="1" customWidth="1"/>
    <col min="5" max="5" width="10.25390625" style="3" customWidth="1"/>
    <col min="6" max="6" width="11.125" style="3" customWidth="1"/>
    <col min="7" max="16384" width="9.125" style="1" customWidth="1"/>
  </cols>
  <sheetData>
    <row r="2" ht="15.75">
      <c r="A2" s="4"/>
    </row>
    <row r="3" spans="1:6" ht="19.5">
      <c r="A3" s="10" t="s">
        <v>19</v>
      </c>
      <c r="B3" s="249" t="s">
        <v>76</v>
      </c>
      <c r="C3" s="249"/>
      <c r="D3" s="249"/>
      <c r="E3" s="249"/>
      <c r="F3" s="11"/>
    </row>
    <row r="4" spans="5:6" ht="15.75">
      <c r="E4" s="3" t="s">
        <v>134</v>
      </c>
      <c r="F4" s="3" t="s">
        <v>135</v>
      </c>
    </row>
    <row r="5" ht="15.75">
      <c r="E5" s="115"/>
    </row>
    <row r="6" spans="1:5" s="22" customFormat="1" ht="15.75">
      <c r="A6" s="175"/>
      <c r="B6" s="123"/>
      <c r="C6" s="29"/>
      <c r="D6" s="29"/>
      <c r="E6" s="37"/>
    </row>
    <row r="7" spans="1:6" s="80" customFormat="1" ht="31.5">
      <c r="A7" s="158">
        <v>1</v>
      </c>
      <c r="B7" s="80" t="s">
        <v>123</v>
      </c>
      <c r="C7" s="55" t="s">
        <v>31</v>
      </c>
      <c r="D7" s="55">
        <v>2</v>
      </c>
      <c r="E7" s="128">
        <v>0</v>
      </c>
      <c r="F7" s="132">
        <f>D7*E7</f>
        <v>0</v>
      </c>
    </row>
    <row r="8" s="80" customFormat="1" ht="15.75">
      <c r="A8" s="158"/>
    </row>
    <row r="9" spans="1:6" s="80" customFormat="1" ht="31.5">
      <c r="A9" s="158">
        <v>2</v>
      </c>
      <c r="B9" s="80" t="s">
        <v>124</v>
      </c>
      <c r="C9" s="55" t="s">
        <v>28</v>
      </c>
      <c r="D9" s="55">
        <v>140</v>
      </c>
      <c r="E9" s="128">
        <v>0</v>
      </c>
      <c r="F9" s="132">
        <f>D9*E9</f>
        <v>0</v>
      </c>
    </row>
    <row r="10" s="80" customFormat="1" ht="15.75">
      <c r="A10" s="158"/>
    </row>
    <row r="11" spans="1:6" s="80" customFormat="1" ht="31.5">
      <c r="A11" s="158">
        <v>3</v>
      </c>
      <c r="B11" s="80" t="s">
        <v>23</v>
      </c>
      <c r="C11" s="55" t="s">
        <v>28</v>
      </c>
      <c r="D11" s="241">
        <v>120</v>
      </c>
      <c r="E11" s="128">
        <v>0</v>
      </c>
      <c r="F11" s="128">
        <f>D11*E11</f>
        <v>0</v>
      </c>
    </row>
    <row r="12" s="80" customFormat="1" ht="15.75">
      <c r="A12" s="158"/>
    </row>
    <row r="13" spans="1:6" s="80" customFormat="1" ht="31.5">
      <c r="A13" s="158">
        <v>4</v>
      </c>
      <c r="B13" s="80" t="s">
        <v>125</v>
      </c>
      <c r="C13" s="55" t="s">
        <v>25</v>
      </c>
      <c r="D13" s="241">
        <v>2</v>
      </c>
      <c r="E13" s="128">
        <v>0</v>
      </c>
      <c r="F13" s="128">
        <f>D13*E13</f>
        <v>0</v>
      </c>
    </row>
    <row r="14" s="80" customFormat="1" ht="15.75">
      <c r="A14" s="158"/>
    </row>
    <row r="15" spans="1:6" s="80" customFormat="1" ht="31.5">
      <c r="A15" s="158">
        <v>5</v>
      </c>
      <c r="B15" s="80" t="s">
        <v>126</v>
      </c>
      <c r="C15" s="55" t="s">
        <v>25</v>
      </c>
      <c r="D15" s="241">
        <v>3</v>
      </c>
      <c r="E15" s="128"/>
      <c r="F15" s="128">
        <f>D15*E15</f>
        <v>0</v>
      </c>
    </row>
    <row r="16" spans="1:5" s="39" customFormat="1" ht="15.75">
      <c r="A16" s="33"/>
      <c r="B16" s="73"/>
      <c r="C16" s="5"/>
      <c r="D16" s="7"/>
      <c r="E16" s="115"/>
    </row>
    <row r="17" spans="1:6" s="54" customFormat="1" ht="16.5" thickBot="1">
      <c r="A17" s="87"/>
      <c r="B17" s="90" t="s">
        <v>77</v>
      </c>
      <c r="C17" s="88"/>
      <c r="D17" s="89"/>
      <c r="E17" s="250">
        <f>SUM(F1:F15)</f>
        <v>0</v>
      </c>
      <c r="F17" s="251"/>
    </row>
    <row r="18" spans="1:5" s="54" customFormat="1" ht="16.5" thickTop="1">
      <c r="A18" s="65"/>
      <c r="B18" s="81"/>
      <c r="C18" s="49"/>
      <c r="D18" s="50"/>
      <c r="E18" s="116"/>
    </row>
    <row r="19" ht="15.75">
      <c r="E19" s="115"/>
    </row>
  </sheetData>
  <sheetProtection password="CC5F" sheet="1"/>
  <protectedRanges>
    <protectedRange sqref="E5:E16" name="Obseg2"/>
    <protectedRange sqref="E5:E16" name="Obseg1"/>
  </protectedRanges>
  <mergeCells count="2">
    <mergeCell ref="B3:E3"/>
    <mergeCell ref="E17:F17"/>
  </mergeCells>
  <printOptions/>
  <pageMargins left="0.7" right="0.7" top="0.75" bottom="0.75" header="0.3" footer="0.3"/>
  <pageSetup horizontalDpi="300" verticalDpi="300" orientation="portrait" paperSize="9" r:id="rId1"/>
  <headerFooter alignWithMargins="0">
    <oddHeader>&amp;C&amp;F</oddHeader>
    <oddFooter>&amp;C&amp;A&amp;Rstran:&amp;P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XXXXX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XXXXX</dc:creator>
  <cp:keywords/>
  <dc:description/>
  <cp:lastModifiedBy>oberstar</cp:lastModifiedBy>
  <cp:lastPrinted>2011-03-26T11:47:48Z</cp:lastPrinted>
  <dcterms:created xsi:type="dcterms:W3CDTF">1997-01-22T20:17:15Z</dcterms:created>
  <dcterms:modified xsi:type="dcterms:W3CDTF">2011-05-05T08:43:09Z</dcterms:modified>
  <cp:category/>
  <cp:version/>
  <cp:contentType/>
  <cp:contentStatus/>
</cp:coreProperties>
</file>