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675" yWindow="450" windowWidth="16575" windowHeight="13110" tabRatio="907" activeTab="6"/>
  </bookViews>
  <sheets>
    <sheet name="REKAPITULACIJA " sheetId="1" r:id="rId1"/>
    <sheet name="PREDDELA" sheetId="2" r:id="rId2"/>
    <sheet name="ZEMELJSKA DELA" sheetId="3" r:id="rId3"/>
    <sheet name="ZGORNJI USTROJ" sheetId="4" r:id="rId4"/>
    <sheet name="GR-OBRTNIŠKA D." sheetId="5" r:id="rId5"/>
    <sheet name="Tuje storitve" sheetId="6" r:id="rId6"/>
    <sheet name="HORTIKULTURA" sheetId="7" r:id="rId7"/>
  </sheets>
  <definedNames/>
  <calcPr fullCalcOnLoad="1"/>
</workbook>
</file>

<file path=xl/sharedStrings.xml><?xml version="1.0" encoding="utf-8"?>
<sst xmlns="http://schemas.openxmlformats.org/spreadsheetml/2006/main" count="177" uniqueCount="122">
  <si>
    <t>Projekt:</t>
  </si>
  <si>
    <t>Opis postavke:</t>
  </si>
  <si>
    <t>količina</t>
  </si>
  <si>
    <t>enota</t>
  </si>
  <si>
    <t>cena</t>
  </si>
  <si>
    <t>znesek</t>
  </si>
  <si>
    <t>1.0 PREDDELA</t>
  </si>
  <si>
    <t>11 111</t>
  </si>
  <si>
    <t>1.1 Geodetska dela</t>
  </si>
  <si>
    <t>km</t>
  </si>
  <si>
    <t>11 121</t>
  </si>
  <si>
    <t>Postavitev in zavarovanje prečnih profilov z označbo naklonov, višine planuma, tampona in utrditve.</t>
  </si>
  <si>
    <t>kos</t>
  </si>
  <si>
    <t>1.2 Čiščenje terena</t>
  </si>
  <si>
    <t>12 111</t>
  </si>
  <si>
    <t>m2</t>
  </si>
  <si>
    <t>12 112</t>
  </si>
  <si>
    <t>12 221</t>
  </si>
  <si>
    <t>12 222</t>
  </si>
  <si>
    <t>m1</t>
  </si>
  <si>
    <t>12 223</t>
  </si>
  <si>
    <t>12 226</t>
  </si>
  <si>
    <t>m3</t>
  </si>
  <si>
    <t>12 229</t>
  </si>
  <si>
    <t>Dvigovanje in nižanje pokrovov instalacij na novo višino nivelete.</t>
  </si>
  <si>
    <t>SKUPAJ PREDDELA</t>
  </si>
  <si>
    <t>2.0 ZEMELJSKA DELA</t>
  </si>
  <si>
    <t>2.1 Izkopi</t>
  </si>
  <si>
    <t>21 111</t>
  </si>
  <si>
    <t>Površinski odkop plodne zemlje (humus) z odrivom ob gradbišče oziroma deponiranje izven trase.</t>
  </si>
  <si>
    <t>21 212</t>
  </si>
  <si>
    <t>Širok izkop lahke zemljine z odrivom ob gradbišče in kasnejši odvoz.</t>
  </si>
  <si>
    <t>2.2 Planum temeljnih tal</t>
  </si>
  <si>
    <t>22 112</t>
  </si>
  <si>
    <t>SKUPNA    REKAPITULACIJA</t>
  </si>
  <si>
    <t>1.0</t>
  </si>
  <si>
    <t>PREDDELA</t>
  </si>
  <si>
    <t>2.0</t>
  </si>
  <si>
    <t>ZGORNJI USTROJ</t>
  </si>
  <si>
    <t>ZEMELJSKA DELA</t>
  </si>
  <si>
    <t>3.0</t>
  </si>
  <si>
    <t>5.0</t>
  </si>
  <si>
    <t>GRADBENO - OBRTNIŠKA DELA</t>
  </si>
  <si>
    <t>SKUPAJ:</t>
  </si>
  <si>
    <t>20% DDV:</t>
  </si>
  <si>
    <t>2.5 Brežine in zelenice</t>
  </si>
  <si>
    <t>25 121</t>
  </si>
  <si>
    <t>Humusiranje brežin in zelenic v debelini 15 do 30 cm z dobavo in posejanjem tavnega semena in dodatka gnojila.</t>
  </si>
  <si>
    <t>2.9 Razprostiranje materiala</t>
  </si>
  <si>
    <t>29 111</t>
  </si>
  <si>
    <t>Razprostiranje odvečne plodne zemljine (humus) ali lahke zemljine ob gradbišče ali deponijo izvajalca.</t>
  </si>
  <si>
    <t>SKUPAJ ZEMELJSKA DELA</t>
  </si>
  <si>
    <t>3.0 ZGORNJI USTROJ</t>
  </si>
  <si>
    <t>3.1 Nosilne nevezane plasti</t>
  </si>
  <si>
    <t>31 111</t>
  </si>
  <si>
    <t>3.4 Tlakovane obrabne plasti</t>
  </si>
  <si>
    <t>34 412</t>
  </si>
  <si>
    <t>3.5 Robni elementi - robniki, obrobe:</t>
  </si>
  <si>
    <t>35 251</t>
  </si>
  <si>
    <t>3.5.1 Zaporni stebrički</t>
  </si>
  <si>
    <t>ZGORNJI USTROJ SKUPAJ</t>
  </si>
  <si>
    <t>- asfaltna izvedba</t>
  </si>
  <si>
    <t>29 ---</t>
  </si>
  <si>
    <t>Izvedba nevezane nosilne plasti iz gramoza z razgrinjanjem in komprimiranjem do Ev=120 MN/m2 in planiranjem točnosti do + - 1 cm. Granulacije do 60 mm. Debelina sloja 30 cm.</t>
  </si>
  <si>
    <t>Dobava in postavitev zapornih stebričkov vgrajenih v betonski temelj.</t>
  </si>
  <si>
    <t>HORTIKULTURA in OSTALA OPREMA</t>
  </si>
  <si>
    <t xml:space="preserve">Št. projekta: </t>
  </si>
  <si>
    <t>Št. načrta:</t>
  </si>
  <si>
    <t>8.0</t>
  </si>
  <si>
    <t>5.0 GRADBENO OBRTNIŠKA DELA</t>
  </si>
  <si>
    <t>5.3 Betonska dela</t>
  </si>
  <si>
    <t>53 111</t>
  </si>
  <si>
    <t>53 241</t>
  </si>
  <si>
    <t>GR-OBRTNIŠKA DELA SKUPAJ:</t>
  </si>
  <si>
    <t>7.0 TUJE STORITVE</t>
  </si>
  <si>
    <t>7.9 PRESKUSI, NADZOR IN TEHNIČNA DOKUMENTACIJA</t>
  </si>
  <si>
    <t>79 514</t>
  </si>
  <si>
    <t>8.0 HORTIKULTURA in OSTALA OPREMA</t>
  </si>
  <si>
    <t>8.1 HORTIKULTURA</t>
  </si>
  <si>
    <t>7.0</t>
  </si>
  <si>
    <t>9.0</t>
  </si>
  <si>
    <t>TUJE STORITVE</t>
  </si>
  <si>
    <t>Obnovitev in zavarovanje zakoličbene trase s količki, železnimi klini ali barvo.</t>
  </si>
  <si>
    <t>Posek in odstranitev dreves z debli premera od 15-50 cm, odstranitev vej in odvoz na deponijo izvajalca.</t>
  </si>
  <si>
    <t>Rušenje vseh vrst obstoječih vozišč makadamske ali asfaltne izvedbe z ripanjem in odvozom na deponijo izvajalca.</t>
  </si>
  <si>
    <t>Rušenje vseh vrst ograj (lesena, žična, zaporni stebrički,…) ter odvoz na deponijo izvajalca.</t>
  </si>
  <si>
    <t>Rušenje vseh vrst betonskih ali kamnitih zidov, odvoz na deponijo izvajalca.</t>
  </si>
  <si>
    <t>Posek in odstranitev grmovja ter dreves z debelino debel do 15 cm in odvozom na deponijo izvajalca.</t>
  </si>
  <si>
    <t>Priprava temeljnih tal z grobim planiranjem točnosti do 3,0 cm in komprimiranjem do Ev=40 MN/m2.</t>
  </si>
  <si>
    <t>Nakladanje in odvoz odvišnega izkopanega materiala na stalno deponijo v oddaljenosti do 15 km, z upoštevanjem plačila pristojbine.</t>
  </si>
  <si>
    <t>TUJE STORITVE SKUPAJ:</t>
  </si>
  <si>
    <t>Priprava in vgrajevanje mešanice navadnega betona C12/15 v temelje ali podložne plasti.</t>
  </si>
  <si>
    <t>79 ---</t>
  </si>
  <si>
    <t>HORTIKULTURA IN OSTALA OPREMA SKUPAJ:</t>
  </si>
  <si>
    <t>Rušenje vseh vrst granitnih ali betonskih robnikov (kock) z deponiranjem izven trase.</t>
  </si>
  <si>
    <t>Rušenje tlakovanih površin (nova ureditev - Krakovski nasip)</t>
  </si>
  <si>
    <t>Izvedba izravnalnega sloja iz finega peska</t>
  </si>
  <si>
    <t>Izdelava tlaka - 4 cm pran beton</t>
  </si>
  <si>
    <t>Vgraditev granitnih cestnih robnikov v betonski temelj C12/15. Stiki zaliti s cementno malto dimenzije 45/15/40,60,100 cm (uporabijo se obstoječi robniki)</t>
  </si>
  <si>
    <t>- LTŽ stebriček, tip: STARA LJUBLJANA - pregibni</t>
  </si>
  <si>
    <t>Priprava in vgrajevanje mešanice ojačanega betona C25/30 prereza do 0,5 m3/m2-m1.</t>
  </si>
  <si>
    <t>Dobava in polaganje travne ruše</t>
  </si>
  <si>
    <t>Dobava in vgrajevanje travnih rešetk zapolnjenih s humusom, kompostom in rastlinsko zemljo</t>
  </si>
  <si>
    <t>53 ...</t>
  </si>
  <si>
    <t>Izdelava masivnih stebričkov na začetku brvi po nač. arh. Plačnika, iz umetnega kamna, dimenzije stebra h=475cm, premer spodaj 50cm, premer zgoraj 11cm, skupaj 4 kom</t>
  </si>
  <si>
    <t>Izdelava masivnih ograj na začetku brvi po načrtih arh. Plačnika iz umetnega kamna, ograja je sestavljena iz dveh dveh zamaknjenih parapetnih zidov s podstavkom, dimenzije zidov 105x20x95cm in 400x20x95cm, dimenzije podstavka 575x30x15cm v obliki ležečega ploščatega kvadra,  skupaj 4 kom</t>
  </si>
  <si>
    <t>izdelava projektne dokumentacije za projekt izvedenih del (PID)</t>
  </si>
  <si>
    <t>79 311</t>
  </si>
  <si>
    <t>Projektantski nadzor</t>
  </si>
  <si>
    <t>ur</t>
  </si>
  <si>
    <t>ZAPORA - elaborat in postavitev znakov  - ocena:</t>
  </si>
  <si>
    <t>81 --1</t>
  </si>
  <si>
    <t>81 --2</t>
  </si>
  <si>
    <t>Prestavitev Mrtvaškega mosta na lokacijo med</t>
  </si>
  <si>
    <t>Krakovskim nasipom in Grudnovim nabrežjem</t>
  </si>
  <si>
    <t>C-738/03-2009</t>
  </si>
  <si>
    <t>Prestavitev Mrtvaškega mosta na lokacijo</t>
  </si>
  <si>
    <t>med Krak. nasipom in Grud. nabrežjem</t>
  </si>
  <si>
    <t>POPIS DEL</t>
  </si>
  <si>
    <t>NEPREDVIDENA DELA  10%</t>
  </si>
  <si>
    <t>81 --3</t>
  </si>
  <si>
    <t>Dobava in zasaditev dreves do debeline 50cm, izkop sadilne jame, zasaditev drevesa, dodajanje sadilne zemlje, utrditev s podpornimi koli, zatravitev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</si>
</sst>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_-* #,##0\ _S_I_T_-;\-* #,##0\ _S_I_T_-;_-* &quot;-&quot;??\ _S_I_T_-;_-@_-"/>
    <numFmt numFmtId="174" formatCode="#,##0.000"/>
    <numFmt numFmtId="175" formatCode="0.0"/>
  </numFmts>
  <fonts count="3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6"/>
      <color indexed="8"/>
      <name val="Arial Black"/>
      <family val="2"/>
    </font>
    <font>
      <sz val="10"/>
      <color indexed="8"/>
      <name val="Arial Black"/>
      <family val="2"/>
    </font>
    <font>
      <sz val="10"/>
      <color indexed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4" fillId="0" borderId="6" applyNumberFormat="0" applyFill="0" applyAlignment="0" applyProtection="0"/>
    <xf numFmtId="0" fontId="25" fillId="23" borderId="7" applyNumberFormat="0" applyAlignment="0" applyProtection="0"/>
    <xf numFmtId="0" fontId="26" fillId="16" borderId="8" applyNumberFormat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7" borderId="8" applyNumberFormat="0" applyAlignment="0" applyProtection="0"/>
    <xf numFmtId="0" fontId="29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0" fillId="0" borderId="14" xfId="59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vertical="justify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4" fontId="0" fillId="0" borderId="0" xfId="59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vertical="justify"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4" fontId="0" fillId="0" borderId="11" xfId="59" applyNumberFormat="1" applyFont="1" applyBorder="1" applyAlignment="1">
      <alignment/>
    </xf>
    <xf numFmtId="4" fontId="0" fillId="0" borderId="15" xfId="59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4" fontId="0" fillId="0" borderId="13" xfId="59" applyNumberFormat="1" applyFont="1" applyBorder="1" applyAlignment="1">
      <alignment/>
    </xf>
    <xf numFmtId="4" fontId="0" fillId="0" borderId="16" xfId="59" applyNumberFormat="1" applyFont="1" applyBorder="1" applyAlignment="1">
      <alignment/>
    </xf>
    <xf numFmtId="0" fontId="0" fillId="0" borderId="17" xfId="0" applyBorder="1" applyAlignment="1">
      <alignment/>
    </xf>
    <xf numFmtId="174" fontId="0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4" fontId="5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8" fillId="0" borderId="0" xfId="0" applyNumberFormat="1" applyFont="1" applyAlignment="1">
      <alignment/>
    </xf>
    <xf numFmtId="0" fontId="2" fillId="24" borderId="17" xfId="0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4" fontId="2" fillId="24" borderId="19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24" borderId="20" xfId="0" applyNumberFormat="1" applyFont="1" applyFill="1" applyBorder="1" applyAlignment="1">
      <alignment/>
    </xf>
    <xf numFmtId="49" fontId="2" fillId="24" borderId="21" xfId="0" applyNumberFormat="1" applyFont="1" applyFill="1" applyBorder="1" applyAlignment="1">
      <alignment/>
    </xf>
    <xf numFmtId="49" fontId="2" fillId="24" borderId="22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 vertical="justify"/>
    </xf>
    <xf numFmtId="49" fontId="0" fillId="0" borderId="0" xfId="0" applyNumberFormat="1" applyFont="1" applyBorder="1" applyAlignment="1">
      <alignment vertical="justify"/>
    </xf>
    <xf numFmtId="49" fontId="0" fillId="0" borderId="11" xfId="0" applyNumberFormat="1" applyFont="1" applyBorder="1" applyAlignment="1">
      <alignment vertical="justify"/>
    </xf>
    <xf numFmtId="49" fontId="0" fillId="0" borderId="11" xfId="0" applyNumberFormat="1" applyFont="1" applyBorder="1" applyAlignment="1">
      <alignment vertical="justify"/>
    </xf>
    <xf numFmtId="49" fontId="3" fillId="0" borderId="18" xfId="0" applyNumberFormat="1" applyFont="1" applyBorder="1" applyAlignment="1">
      <alignment/>
    </xf>
    <xf numFmtId="49" fontId="3" fillId="24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vertical="justify"/>
    </xf>
    <xf numFmtId="49" fontId="0" fillId="0" borderId="0" xfId="0" applyNumberFormat="1" applyAlignment="1">
      <alignment/>
    </xf>
    <xf numFmtId="49" fontId="3" fillId="0" borderId="18" xfId="0" applyNumberFormat="1" applyFont="1" applyBorder="1" applyAlignment="1">
      <alignment/>
    </xf>
    <xf numFmtId="0" fontId="0" fillId="0" borderId="0" xfId="0" applyFont="1" applyBorder="1" applyAlignment="1">
      <alignment vertical="justify"/>
    </xf>
    <xf numFmtId="175" fontId="5" fillId="0" borderId="10" xfId="0" applyNumberFormat="1" applyFont="1" applyBorder="1" applyAlignment="1">
      <alignment horizontal="left"/>
    </xf>
    <xf numFmtId="0" fontId="0" fillId="0" borderId="23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1" fontId="0" fillId="0" borderId="14" xfId="0" applyNumberFormat="1" applyFont="1" applyBorder="1" applyAlignment="1">
      <alignment vertical="center"/>
    </xf>
    <xf numFmtId="4" fontId="0" fillId="0" borderId="14" xfId="59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" fontId="0" fillId="0" borderId="0" xfId="59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4" fontId="0" fillId="0" borderId="24" xfId="59" applyNumberFormat="1" applyFont="1" applyBorder="1" applyAlignment="1">
      <alignment vertical="center"/>
    </xf>
    <xf numFmtId="44" fontId="2" fillId="24" borderId="22" xfId="57" applyFont="1" applyFill="1" applyBorder="1" applyAlignment="1">
      <alignment/>
    </xf>
    <xf numFmtId="44" fontId="2" fillId="24" borderId="25" xfId="57" applyFont="1" applyFill="1" applyBorder="1" applyAlignment="1">
      <alignment/>
    </xf>
    <xf numFmtId="44" fontId="2" fillId="24" borderId="20" xfId="57" applyFont="1" applyFill="1" applyBorder="1" applyAlignment="1">
      <alignment/>
    </xf>
    <xf numFmtId="0" fontId="2" fillId="24" borderId="26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44" fontId="2" fillId="24" borderId="21" xfId="57" applyFont="1" applyFill="1" applyBorder="1" applyAlignment="1">
      <alignment/>
    </xf>
    <xf numFmtId="175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0" fillId="0" borderId="14" xfId="61" applyNumberFormat="1" applyFont="1" applyBorder="1" applyAlignment="1">
      <alignment/>
    </xf>
    <xf numFmtId="4" fontId="0" fillId="0" borderId="11" xfId="61" applyNumberFormat="1" applyFont="1" applyBorder="1" applyAlignment="1">
      <alignment/>
    </xf>
    <xf numFmtId="4" fontId="0" fillId="0" borderId="15" xfId="61" applyNumberFormat="1" applyFont="1" applyBorder="1" applyAlignment="1">
      <alignment/>
    </xf>
    <xf numFmtId="0" fontId="2" fillId="24" borderId="21" xfId="0" applyFont="1" applyFill="1" applyBorder="1" applyAlignment="1">
      <alignment/>
    </xf>
    <xf numFmtId="4" fontId="0" fillId="0" borderId="0" xfId="61" applyNumberFormat="1" applyFont="1" applyBorder="1" applyAlignment="1">
      <alignment/>
    </xf>
    <xf numFmtId="4" fontId="0" fillId="0" borderId="14" xfId="59" applyNumberFormat="1" applyFont="1" applyFill="1" applyBorder="1" applyAlignment="1">
      <alignment vertical="center"/>
    </xf>
    <xf numFmtId="4" fontId="0" fillId="24" borderId="14" xfId="59" applyNumberFormat="1" applyFont="1" applyFill="1" applyBorder="1" applyAlignment="1">
      <alignment vertical="center"/>
    </xf>
    <xf numFmtId="4" fontId="0" fillId="24" borderId="14" xfId="59" applyNumberFormat="1" applyFont="1" applyFill="1" applyBorder="1" applyAlignment="1">
      <alignment/>
    </xf>
    <xf numFmtId="49" fontId="0" fillId="0" borderId="14" xfId="0" applyNumberFormat="1" applyFont="1" applyBorder="1" applyAlignment="1">
      <alignment vertical="justify" wrapText="1"/>
    </xf>
    <xf numFmtId="2" fontId="3" fillId="24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3" fillId="0" borderId="18" xfId="0" applyNumberFormat="1" applyFont="1" applyBorder="1" applyAlignment="1">
      <alignment/>
    </xf>
    <xf numFmtId="49" fontId="0" fillId="0" borderId="14" xfId="0" applyNumberFormat="1" applyFont="1" applyBorder="1" applyAlignment="1">
      <alignment vertical="top" wrapText="1"/>
    </xf>
    <xf numFmtId="0" fontId="2" fillId="24" borderId="26" xfId="0" applyFont="1" applyFill="1" applyBorder="1" applyAlignment="1">
      <alignment horizontal="left" vertical="center"/>
    </xf>
    <xf numFmtId="0" fontId="2" fillId="24" borderId="27" xfId="0" applyFont="1" applyFill="1" applyBorder="1" applyAlignment="1">
      <alignment horizontal="left" vertical="center"/>
    </xf>
    <xf numFmtId="44" fontId="2" fillId="24" borderId="25" xfId="57" applyFont="1" applyFill="1" applyBorder="1" applyAlignment="1">
      <alignment horizontal="left" vertical="center"/>
    </xf>
    <xf numFmtId="44" fontId="2" fillId="24" borderId="28" xfId="57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2" fillId="24" borderId="29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/>
    </xf>
    <xf numFmtId="0" fontId="2" fillId="24" borderId="29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29" xfId="0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left" vertical="center"/>
    </xf>
    <xf numFmtId="49" fontId="2" fillId="24" borderId="29" xfId="0" applyNumberFormat="1" applyFont="1" applyFill="1" applyBorder="1" applyAlignment="1">
      <alignment horizontal="left" vertical="center"/>
    </xf>
    <xf numFmtId="49" fontId="2" fillId="24" borderId="26" xfId="0" applyNumberFormat="1" applyFont="1" applyFill="1" applyBorder="1" applyAlignment="1">
      <alignment horizontal="left" vertical="center"/>
    </xf>
    <xf numFmtId="49" fontId="2" fillId="24" borderId="27" xfId="0" applyNumberFormat="1" applyFont="1" applyFill="1" applyBorder="1" applyAlignment="1">
      <alignment horizontal="left" vertical="center"/>
    </xf>
    <xf numFmtId="49" fontId="2" fillId="24" borderId="25" xfId="57" applyNumberFormat="1" applyFont="1" applyFill="1" applyBorder="1" applyAlignment="1">
      <alignment horizontal="left" vertical="center"/>
    </xf>
    <xf numFmtId="49" fontId="2" fillId="24" borderId="28" xfId="57" applyNumberFormat="1" applyFont="1" applyFill="1" applyBorder="1" applyAlignment="1">
      <alignment horizontal="left" vertic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ejica 2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7"/>
  <sheetViews>
    <sheetView zoomScalePageLayoutView="0" workbookViewId="0" topLeftCell="A1">
      <selection activeCell="G29" sqref="G29"/>
    </sheetView>
  </sheetViews>
  <sheetFormatPr defaultColWidth="9.00390625" defaultRowHeight="12.75"/>
  <cols>
    <col min="7" max="7" width="20.00390625" style="49" bestFit="1" customWidth="1"/>
  </cols>
  <sheetData>
    <row r="5" spans="1:7" ht="24.75">
      <c r="A5" s="53" t="s">
        <v>34</v>
      </c>
      <c r="B5" s="53"/>
      <c r="C5" s="53"/>
      <c r="D5" s="53"/>
      <c r="E5" s="53"/>
      <c r="F5" s="54"/>
      <c r="G5" s="55"/>
    </row>
    <row r="7" ht="13.5" thickBot="1"/>
    <row r="8" spans="1:7" s="30" customFormat="1" ht="15.75">
      <c r="A8" s="130" t="s">
        <v>0</v>
      </c>
      <c r="B8" s="131"/>
      <c r="C8" s="156" t="s">
        <v>113</v>
      </c>
      <c r="D8" s="156"/>
      <c r="E8" s="156"/>
      <c r="F8" s="156"/>
      <c r="G8" s="157"/>
    </row>
    <row r="9" spans="1:7" s="30" customFormat="1" ht="15.75">
      <c r="A9" s="140"/>
      <c r="B9" s="132"/>
      <c r="C9" s="162" t="s">
        <v>114</v>
      </c>
      <c r="D9" s="162"/>
      <c r="E9" s="162"/>
      <c r="F9" s="162"/>
      <c r="G9" s="163"/>
    </row>
    <row r="10" spans="1:7" s="30" customFormat="1" ht="15.75">
      <c r="A10" s="140"/>
      <c r="B10" s="132"/>
      <c r="C10" s="164"/>
      <c r="D10" s="164"/>
      <c r="E10" s="164"/>
      <c r="F10" s="164"/>
      <c r="G10" s="165"/>
    </row>
    <row r="11" spans="1:7" s="30" customFormat="1" ht="15.75">
      <c r="A11" s="133" t="s">
        <v>66</v>
      </c>
      <c r="B11" s="132"/>
      <c r="C11" s="160">
        <v>9002</v>
      </c>
      <c r="D11" s="160"/>
      <c r="E11" s="160"/>
      <c r="F11" s="160"/>
      <c r="G11" s="161"/>
    </row>
    <row r="12" spans="1:7" s="30" customFormat="1" ht="16.5" thickBot="1">
      <c r="A12" s="128" t="s">
        <v>67</v>
      </c>
      <c r="B12" s="129"/>
      <c r="C12" s="158" t="s">
        <v>115</v>
      </c>
      <c r="D12" s="158"/>
      <c r="E12" s="158"/>
      <c r="F12" s="158"/>
      <c r="G12" s="159"/>
    </row>
    <row r="17" spans="1:7" s="30" customFormat="1" ht="15">
      <c r="A17" s="31" t="s">
        <v>35</v>
      </c>
      <c r="B17" s="32" t="s">
        <v>36</v>
      </c>
      <c r="C17" s="32"/>
      <c r="D17" s="32"/>
      <c r="E17" s="32"/>
      <c r="F17" s="33"/>
      <c r="G17" s="34">
        <f>PREDDELA!$F$40</f>
        <v>0</v>
      </c>
    </row>
    <row r="18" s="30" customFormat="1" ht="15">
      <c r="G18" s="50"/>
    </row>
    <row r="19" spans="1:7" s="30" customFormat="1" ht="15">
      <c r="A19" s="31" t="s">
        <v>37</v>
      </c>
      <c r="B19" s="32" t="s">
        <v>39</v>
      </c>
      <c r="C19" s="32"/>
      <c r="D19" s="32"/>
      <c r="E19" s="32"/>
      <c r="F19" s="33"/>
      <c r="G19" s="34">
        <f>'ZEMELJSKA DELA'!F29</f>
        <v>0</v>
      </c>
    </row>
    <row r="20" s="30" customFormat="1" ht="15">
      <c r="G20" s="50"/>
    </row>
    <row r="21" spans="1:7" s="30" customFormat="1" ht="15">
      <c r="A21" s="31" t="s">
        <v>40</v>
      </c>
      <c r="B21" s="32" t="s">
        <v>38</v>
      </c>
      <c r="C21" s="32"/>
      <c r="D21" s="32"/>
      <c r="E21" s="32"/>
      <c r="F21" s="33"/>
      <c r="G21" s="34">
        <f>'ZGORNJI USTROJ'!F28</f>
        <v>0</v>
      </c>
    </row>
    <row r="22" s="30" customFormat="1" ht="15">
      <c r="G22" s="50"/>
    </row>
    <row r="23" spans="1:7" s="30" customFormat="1" ht="15">
      <c r="A23" s="31" t="s">
        <v>41</v>
      </c>
      <c r="B23" s="32" t="s">
        <v>42</v>
      </c>
      <c r="C23" s="32"/>
      <c r="D23" s="32"/>
      <c r="E23" s="32"/>
      <c r="F23" s="33"/>
      <c r="G23" s="34">
        <f>'GR-OBRTNIŠKA D.'!F21</f>
        <v>0</v>
      </c>
    </row>
    <row r="25" spans="1:7" ht="15" customHeight="1">
      <c r="A25" s="83" t="s">
        <v>79</v>
      </c>
      <c r="B25" s="32" t="s">
        <v>81</v>
      </c>
      <c r="C25" s="32"/>
      <c r="D25" s="32"/>
      <c r="E25" s="32"/>
      <c r="F25" s="33"/>
      <c r="G25" s="34">
        <f>'Tuje storitve'!F18</f>
        <v>0</v>
      </c>
    </row>
    <row r="26" ht="15" customHeight="1"/>
    <row r="27" spans="1:7" ht="15">
      <c r="A27" s="83" t="s">
        <v>68</v>
      </c>
      <c r="B27" s="32" t="s">
        <v>65</v>
      </c>
      <c r="C27" s="32"/>
      <c r="D27" s="32"/>
      <c r="E27" s="32"/>
      <c r="F27" s="33"/>
      <c r="G27" s="34">
        <f>HORTIKULTURA!F17</f>
        <v>0</v>
      </c>
    </row>
    <row r="28" spans="1:7" ht="15">
      <c r="A28" s="134"/>
      <c r="B28" s="135"/>
      <c r="C28" s="135"/>
      <c r="D28" s="135"/>
      <c r="E28" s="135"/>
      <c r="F28" s="135"/>
      <c r="G28" s="136"/>
    </row>
    <row r="29" spans="1:7" ht="15">
      <c r="A29" s="83" t="s">
        <v>80</v>
      </c>
      <c r="B29" s="32" t="s">
        <v>119</v>
      </c>
      <c r="C29" s="32"/>
      <c r="D29" s="32"/>
      <c r="E29" s="32"/>
      <c r="F29" s="33"/>
      <c r="G29" s="34">
        <f>SUM(G17:G27)*0.1</f>
        <v>0</v>
      </c>
    </row>
    <row r="30" s="30" customFormat="1" ht="24" customHeight="1">
      <c r="G30" s="51"/>
    </row>
    <row r="31" spans="1:7" s="30" customFormat="1" ht="15">
      <c r="A31" s="31" t="s">
        <v>43</v>
      </c>
      <c r="B31" s="32"/>
      <c r="C31" s="32"/>
      <c r="D31" s="32"/>
      <c r="E31" s="32"/>
      <c r="F31" s="33"/>
      <c r="G31" s="52">
        <f>SUM(G17:G30)</f>
        <v>0</v>
      </c>
    </row>
    <row r="32" spans="1:7" s="30" customFormat="1" ht="15">
      <c r="A32" s="31" t="s">
        <v>44</v>
      </c>
      <c r="B32" s="32"/>
      <c r="C32" s="32"/>
      <c r="D32" s="32"/>
      <c r="E32" s="32"/>
      <c r="F32" s="33"/>
      <c r="G32" s="52">
        <f>0.2*G31</f>
        <v>0</v>
      </c>
    </row>
    <row r="33" s="30" customFormat="1" ht="15">
      <c r="G33" s="51"/>
    </row>
    <row r="34" s="30" customFormat="1" ht="15">
      <c r="G34" s="51"/>
    </row>
    <row r="35" s="30" customFormat="1" ht="15.75" thickBot="1">
      <c r="G35" s="51"/>
    </row>
    <row r="36" spans="1:7" s="35" customFormat="1" ht="16.5" thickBot="1">
      <c r="A36" s="56" t="s">
        <v>43</v>
      </c>
      <c r="B36" s="57"/>
      <c r="C36" s="57"/>
      <c r="D36" s="57"/>
      <c r="E36" s="57"/>
      <c r="F36" s="58"/>
      <c r="G36" s="59">
        <f>SUM(G31:G32)</f>
        <v>0</v>
      </c>
    </row>
    <row r="37" s="30" customFormat="1" ht="15">
      <c r="G37" s="51"/>
    </row>
  </sheetData>
  <sheetProtection/>
  <mergeCells count="5">
    <mergeCell ref="C8:G8"/>
    <mergeCell ref="C12:G12"/>
    <mergeCell ref="C11:G11"/>
    <mergeCell ref="C9:G9"/>
    <mergeCell ref="C10:G10"/>
  </mergeCells>
  <printOptions horizontalCentered="1"/>
  <pageMargins left="0.7874015748031497" right="0.3937007874015748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7">
      <selection activeCell="E37" sqref="E37"/>
    </sheetView>
  </sheetViews>
  <sheetFormatPr defaultColWidth="9.00390625" defaultRowHeight="15" customHeight="1"/>
  <cols>
    <col min="1" max="1" width="8.75390625" style="0" customWidth="1"/>
    <col min="2" max="2" width="30.75390625" style="64" customWidth="1"/>
    <col min="3" max="4" width="8.75390625" style="0" customWidth="1"/>
    <col min="5" max="6" width="14.75390625" style="0" customWidth="1"/>
  </cols>
  <sheetData>
    <row r="1" spans="2:4" ht="15" customHeight="1">
      <c r="B1" s="63" t="s">
        <v>118</v>
      </c>
      <c r="C1" s="1"/>
      <c r="D1" s="1"/>
    </row>
    <row r="3" ht="15" customHeight="1" thickBot="1"/>
    <row r="4" spans="2:6" ht="15" customHeight="1">
      <c r="B4" s="65" t="s">
        <v>0</v>
      </c>
      <c r="C4" s="168" t="s">
        <v>116</v>
      </c>
      <c r="D4" s="168"/>
      <c r="E4" s="168"/>
      <c r="F4" s="169"/>
    </row>
    <row r="5" spans="2:6" ht="15" customHeight="1">
      <c r="B5" s="66"/>
      <c r="C5" s="166" t="s">
        <v>117</v>
      </c>
      <c r="D5" s="166"/>
      <c r="E5" s="166"/>
      <c r="F5" s="167"/>
    </row>
    <row r="6" spans="2:6" ht="15" customHeight="1">
      <c r="B6" s="66" t="s">
        <v>67</v>
      </c>
      <c r="C6" s="166" t="s">
        <v>115</v>
      </c>
      <c r="D6" s="166"/>
      <c r="E6" s="166"/>
      <c r="F6" s="167"/>
    </row>
    <row r="7" spans="2:6" ht="15" customHeight="1" thickBot="1">
      <c r="B7" s="67"/>
      <c r="C7" s="170"/>
      <c r="D7" s="170"/>
      <c r="E7" s="170"/>
      <c r="F7" s="171"/>
    </row>
    <row r="10" spans="2:6" ht="15" customHeight="1">
      <c r="B10" s="68" t="s">
        <v>1</v>
      </c>
      <c r="C10" s="61" t="s">
        <v>3</v>
      </c>
      <c r="D10" s="61" t="s">
        <v>2</v>
      </c>
      <c r="E10" s="61" t="s">
        <v>4</v>
      </c>
      <c r="F10" s="62" t="s">
        <v>5</v>
      </c>
    </row>
    <row r="13" spans="1:6" s="2" customFormat="1" ht="15" customHeight="1">
      <c r="A13" s="4"/>
      <c r="B13" s="69" t="s">
        <v>6</v>
      </c>
      <c r="C13" s="10"/>
      <c r="D13" s="6"/>
      <c r="E13" s="14"/>
      <c r="F13" s="18"/>
    </row>
    <row r="14" spans="1:6" s="2" customFormat="1" ht="15" customHeight="1">
      <c r="A14" s="7"/>
      <c r="B14" s="70" t="s">
        <v>8</v>
      </c>
      <c r="C14" s="11"/>
      <c r="D14" s="9"/>
      <c r="E14" s="15"/>
      <c r="F14" s="19"/>
    </row>
    <row r="15" spans="1:6" s="2" customFormat="1" ht="15" customHeight="1">
      <c r="A15" s="4"/>
      <c r="B15" s="69"/>
      <c r="C15" s="10"/>
      <c r="D15" s="10"/>
      <c r="E15" s="16"/>
      <c r="F15" s="20"/>
    </row>
    <row r="16" spans="1:6" s="3" customFormat="1" ht="38.25">
      <c r="A16" s="12" t="s">
        <v>7</v>
      </c>
      <c r="B16" s="71" t="s">
        <v>82</v>
      </c>
      <c r="C16" s="13" t="s">
        <v>9</v>
      </c>
      <c r="D16" s="48">
        <v>0.1</v>
      </c>
      <c r="E16" s="17">
        <v>0</v>
      </c>
      <c r="F16" s="17">
        <f>D16*E16</f>
        <v>0</v>
      </c>
    </row>
    <row r="17" spans="1:6" s="2" customFormat="1" ht="15" customHeight="1">
      <c r="A17" s="4"/>
      <c r="B17" s="69"/>
      <c r="C17" s="10"/>
      <c r="D17" s="10"/>
      <c r="E17" s="16"/>
      <c r="F17" s="20"/>
    </row>
    <row r="18" spans="1:6" s="3" customFormat="1" ht="38.25">
      <c r="A18" s="12" t="s">
        <v>10</v>
      </c>
      <c r="B18" s="71" t="s">
        <v>11</v>
      </c>
      <c r="C18" s="13" t="s">
        <v>12</v>
      </c>
      <c r="D18" s="21">
        <v>8</v>
      </c>
      <c r="E18" s="17">
        <v>0</v>
      </c>
      <c r="F18" s="17">
        <f>D18*E18</f>
        <v>0</v>
      </c>
    </row>
    <row r="19" spans="1:6" s="3" customFormat="1" ht="15" customHeight="1">
      <c r="A19" s="84"/>
      <c r="B19" s="85"/>
      <c r="C19" s="86"/>
      <c r="D19" s="87"/>
      <c r="E19" s="88"/>
      <c r="F19" s="89"/>
    </row>
    <row r="20" spans="1:6" s="2" customFormat="1" ht="15" customHeight="1">
      <c r="A20" s="4"/>
      <c r="B20" s="69" t="s">
        <v>13</v>
      </c>
      <c r="C20" s="10"/>
      <c r="D20" s="6"/>
      <c r="E20" s="14"/>
      <c r="F20" s="18"/>
    </row>
    <row r="21" spans="1:6" s="2" customFormat="1" ht="15" customHeight="1">
      <c r="A21" s="4"/>
      <c r="B21" s="69"/>
      <c r="C21" s="10"/>
      <c r="D21" s="10"/>
      <c r="E21" s="16"/>
      <c r="F21" s="20"/>
    </row>
    <row r="22" spans="1:6" s="3" customFormat="1" ht="38.25">
      <c r="A22" s="12" t="s">
        <v>14</v>
      </c>
      <c r="B22" s="71" t="s">
        <v>87</v>
      </c>
      <c r="C22" s="13" t="s">
        <v>15</v>
      </c>
      <c r="D22" s="21">
        <v>33</v>
      </c>
      <c r="E22" s="17">
        <v>0</v>
      </c>
      <c r="F22" s="17">
        <f>D22*E22</f>
        <v>0</v>
      </c>
    </row>
    <row r="23" spans="1:6" s="2" customFormat="1" ht="15" customHeight="1">
      <c r="A23" s="4"/>
      <c r="B23" s="69"/>
      <c r="C23" s="10"/>
      <c r="D23" s="10"/>
      <c r="E23" s="16"/>
      <c r="F23" s="20"/>
    </row>
    <row r="24" spans="1:6" s="3" customFormat="1" ht="38.25">
      <c r="A24" s="12" t="s">
        <v>16</v>
      </c>
      <c r="B24" s="71" t="s">
        <v>83</v>
      </c>
      <c r="C24" s="13" t="s">
        <v>12</v>
      </c>
      <c r="D24" s="21">
        <v>2</v>
      </c>
      <c r="E24" s="17">
        <v>0</v>
      </c>
      <c r="F24" s="17">
        <f>D24*E24</f>
        <v>0</v>
      </c>
    </row>
    <row r="25" spans="1:6" s="2" customFormat="1" ht="15" customHeight="1">
      <c r="A25" s="4"/>
      <c r="B25" s="69"/>
      <c r="C25" s="10"/>
      <c r="D25" s="10"/>
      <c r="E25" s="16"/>
      <c r="F25" s="20"/>
    </row>
    <row r="26" spans="1:6" s="3" customFormat="1" ht="51">
      <c r="A26" s="12" t="s">
        <v>17</v>
      </c>
      <c r="B26" s="71" t="s">
        <v>84</v>
      </c>
      <c r="C26" s="13"/>
      <c r="D26" s="21"/>
      <c r="E26" s="17"/>
      <c r="F26" s="17"/>
    </row>
    <row r="27" spans="1:6" s="3" customFormat="1" ht="15" customHeight="1">
      <c r="A27" s="36"/>
      <c r="B27" s="73" t="s">
        <v>61</v>
      </c>
      <c r="C27" s="13" t="s">
        <v>15</v>
      </c>
      <c r="D27" s="21">
        <v>34</v>
      </c>
      <c r="E27" s="17">
        <v>0</v>
      </c>
      <c r="F27" s="17">
        <f>D27*E27</f>
        <v>0</v>
      </c>
    </row>
    <row r="28" spans="1:6" s="2" customFormat="1" ht="15" customHeight="1">
      <c r="A28" s="4"/>
      <c r="B28" s="69"/>
      <c r="C28" s="10"/>
      <c r="D28" s="10"/>
      <c r="E28" s="16"/>
      <c r="F28" s="20"/>
    </row>
    <row r="29" spans="1:6" s="3" customFormat="1" ht="38.25">
      <c r="A29" s="12" t="s">
        <v>18</v>
      </c>
      <c r="B29" s="71" t="s">
        <v>94</v>
      </c>
      <c r="C29" s="13" t="s">
        <v>19</v>
      </c>
      <c r="D29" s="21">
        <v>53</v>
      </c>
      <c r="E29" s="17">
        <v>0</v>
      </c>
      <c r="F29" s="17">
        <f>D29*E29</f>
        <v>0</v>
      </c>
    </row>
    <row r="30" spans="1:6" s="3" customFormat="1" ht="12.75">
      <c r="A30" s="36"/>
      <c r="B30" s="74"/>
      <c r="C30" s="38"/>
      <c r="D30" s="39"/>
      <c r="E30" s="40"/>
      <c r="F30" s="41"/>
    </row>
    <row r="31" spans="1:6" s="3" customFormat="1" ht="25.5">
      <c r="A31" s="12"/>
      <c r="B31" s="71" t="s">
        <v>95</v>
      </c>
      <c r="C31" s="13" t="s">
        <v>15</v>
      </c>
      <c r="D31" s="21">
        <v>80</v>
      </c>
      <c r="E31" s="17">
        <v>0</v>
      </c>
      <c r="F31" s="17">
        <f>D31*E31</f>
        <v>0</v>
      </c>
    </row>
    <row r="32" spans="1:6" s="2" customFormat="1" ht="15" customHeight="1">
      <c r="A32" s="4"/>
      <c r="B32" s="69"/>
      <c r="C32" s="10"/>
      <c r="D32" s="10"/>
      <c r="E32" s="16"/>
      <c r="F32" s="20"/>
    </row>
    <row r="33" spans="1:6" s="3" customFormat="1" ht="38.25">
      <c r="A33" s="12" t="s">
        <v>20</v>
      </c>
      <c r="B33" s="71" t="s">
        <v>85</v>
      </c>
      <c r="C33" s="13" t="s">
        <v>19</v>
      </c>
      <c r="D33" s="21">
        <v>15</v>
      </c>
      <c r="E33" s="17">
        <v>0</v>
      </c>
      <c r="F33" s="17">
        <f>D33*E33</f>
        <v>0</v>
      </c>
    </row>
    <row r="34" spans="1:6" s="2" customFormat="1" ht="15" customHeight="1">
      <c r="A34" s="4"/>
      <c r="B34" s="69"/>
      <c r="C34" s="10"/>
      <c r="D34" s="10"/>
      <c r="E34" s="16"/>
      <c r="F34" s="20"/>
    </row>
    <row r="35" spans="1:6" s="3" customFormat="1" ht="38.25">
      <c r="A35" s="12" t="s">
        <v>21</v>
      </c>
      <c r="B35" s="71" t="s">
        <v>86</v>
      </c>
      <c r="C35" s="13" t="s">
        <v>22</v>
      </c>
      <c r="D35" s="21">
        <v>6</v>
      </c>
      <c r="E35" s="17">
        <v>0</v>
      </c>
      <c r="F35" s="17">
        <f>D35*E35</f>
        <v>0</v>
      </c>
    </row>
    <row r="36" spans="1:6" s="2" customFormat="1" ht="15" customHeight="1">
      <c r="A36" s="4"/>
      <c r="B36" s="69"/>
      <c r="C36" s="10"/>
      <c r="D36" s="10"/>
      <c r="E36" s="16"/>
      <c r="F36" s="20"/>
    </row>
    <row r="37" spans="1:6" s="3" customFormat="1" ht="25.5">
      <c r="A37" s="12" t="s">
        <v>23</v>
      </c>
      <c r="B37" s="71" t="s">
        <v>24</v>
      </c>
      <c r="C37" s="13" t="s">
        <v>12</v>
      </c>
      <c r="D37" s="21">
        <v>4</v>
      </c>
      <c r="E37" s="17"/>
      <c r="F37" s="17">
        <f>D37*E37</f>
        <v>0</v>
      </c>
    </row>
    <row r="38" spans="1:6" s="3" customFormat="1" ht="15" customHeight="1">
      <c r="A38" s="23"/>
      <c r="B38" s="72"/>
      <c r="C38" s="24"/>
      <c r="D38" s="25"/>
      <c r="E38" s="26"/>
      <c r="F38" s="26"/>
    </row>
    <row r="39" ht="15" customHeight="1" thickBot="1"/>
    <row r="40" spans="1:6" ht="15" customHeight="1" thickBot="1">
      <c r="A40" s="27"/>
      <c r="B40" s="75" t="s">
        <v>25</v>
      </c>
      <c r="C40" s="28"/>
      <c r="D40" s="28"/>
      <c r="E40" s="28"/>
      <c r="F40" s="29">
        <f>SUM(F16:F37)</f>
        <v>0</v>
      </c>
    </row>
  </sheetData>
  <sheetProtection/>
  <mergeCells count="4">
    <mergeCell ref="C5:F5"/>
    <mergeCell ref="C4:F4"/>
    <mergeCell ref="C6:F6"/>
    <mergeCell ref="C7:F7"/>
  </mergeCells>
  <printOptions horizontalCentered="1"/>
  <pageMargins left="0.7874015748031497" right="0.1968503937007874" top="0.7874015748031497" bottom="0.787401574803149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29"/>
  <sheetViews>
    <sheetView zoomScalePageLayoutView="0" workbookViewId="0" topLeftCell="A1">
      <selection activeCell="E26" sqref="E26"/>
    </sheetView>
  </sheetViews>
  <sheetFormatPr defaultColWidth="9.00390625" defaultRowHeight="15" customHeight="1"/>
  <cols>
    <col min="1" max="1" width="8.75390625" style="90" customWidth="1"/>
    <col min="2" max="2" width="30.75390625" style="94" customWidth="1"/>
    <col min="3" max="4" width="8.75390625" style="90" customWidth="1"/>
    <col min="5" max="6" width="14.625" style="90" customWidth="1"/>
    <col min="7" max="16384" width="9.125" style="90" customWidth="1"/>
  </cols>
  <sheetData>
    <row r="4" spans="2:6" ht="15" customHeight="1">
      <c r="B4" s="91" t="s">
        <v>1</v>
      </c>
      <c r="C4" s="92" t="s">
        <v>3</v>
      </c>
      <c r="D4" s="92" t="s">
        <v>2</v>
      </c>
      <c r="E4" s="92" t="s">
        <v>4</v>
      </c>
      <c r="F4" s="93" t="s">
        <v>5</v>
      </c>
    </row>
    <row r="7" spans="1:6" s="101" customFormat="1" ht="15" customHeight="1">
      <c r="A7" s="95"/>
      <c r="B7" s="96" t="s">
        <v>26</v>
      </c>
      <c r="C7" s="97"/>
      <c r="D7" s="98"/>
      <c r="E7" s="99"/>
      <c r="F7" s="100"/>
    </row>
    <row r="8" spans="1:6" s="101" customFormat="1" ht="15" customHeight="1">
      <c r="A8" s="102"/>
      <c r="B8" s="103" t="s">
        <v>27</v>
      </c>
      <c r="C8" s="104"/>
      <c r="D8" s="105"/>
      <c r="E8" s="106"/>
      <c r="F8" s="107"/>
    </row>
    <row r="9" spans="1:6" s="101" customFormat="1" ht="15" customHeight="1">
      <c r="A9" s="95"/>
      <c r="B9" s="96"/>
      <c r="C9" s="97"/>
      <c r="D9" s="97"/>
      <c r="E9" s="108"/>
      <c r="F9" s="109"/>
    </row>
    <row r="10" spans="1:6" s="115" customFormat="1" ht="38.25">
      <c r="A10" s="110" t="s">
        <v>28</v>
      </c>
      <c r="B10" s="111" t="s">
        <v>29</v>
      </c>
      <c r="C10" s="112" t="s">
        <v>22</v>
      </c>
      <c r="D10" s="113">
        <v>46</v>
      </c>
      <c r="E10" s="143">
        <v>0</v>
      </c>
      <c r="F10" s="114">
        <f>D10*E10</f>
        <v>0</v>
      </c>
    </row>
    <row r="11" spans="1:6" s="101" customFormat="1" ht="15" customHeight="1">
      <c r="A11" s="95"/>
      <c r="B11" s="96"/>
      <c r="C11" s="97"/>
      <c r="D11" s="97"/>
      <c r="E11" s="108"/>
      <c r="F11" s="109"/>
    </row>
    <row r="12" spans="1:6" s="115" customFormat="1" ht="38.25">
      <c r="A12" s="110" t="s">
        <v>30</v>
      </c>
      <c r="B12" s="111" t="s">
        <v>31</v>
      </c>
      <c r="C12" s="112" t="s">
        <v>22</v>
      </c>
      <c r="D12" s="113">
        <v>72</v>
      </c>
      <c r="E12" s="142">
        <v>0</v>
      </c>
      <c r="F12" s="114">
        <f>D12*E12</f>
        <v>0</v>
      </c>
    </row>
    <row r="13" spans="1:6" s="101" customFormat="1" ht="15" customHeight="1">
      <c r="A13" s="95"/>
      <c r="B13" s="96"/>
      <c r="C13" s="97"/>
      <c r="D13" s="97"/>
      <c r="E13" s="108"/>
      <c r="F13" s="109"/>
    </row>
    <row r="14" spans="1:6" s="101" customFormat="1" ht="15" customHeight="1">
      <c r="A14" s="102"/>
      <c r="B14" s="103" t="s">
        <v>32</v>
      </c>
      <c r="C14" s="104"/>
      <c r="D14" s="105"/>
      <c r="E14" s="106"/>
      <c r="F14" s="107"/>
    </row>
    <row r="15" spans="1:6" s="101" customFormat="1" ht="15" customHeight="1">
      <c r="A15" s="95"/>
      <c r="B15" s="96"/>
      <c r="C15" s="97"/>
      <c r="D15" s="97"/>
      <c r="E15" s="108"/>
      <c r="F15" s="109"/>
    </row>
    <row r="16" spans="1:6" s="115" customFormat="1" ht="38.25">
      <c r="A16" s="110" t="s">
        <v>33</v>
      </c>
      <c r="B16" s="111" t="s">
        <v>88</v>
      </c>
      <c r="C16" s="112" t="s">
        <v>15</v>
      </c>
      <c r="D16" s="113">
        <v>420</v>
      </c>
      <c r="E16" s="114">
        <v>0</v>
      </c>
      <c r="F16" s="114">
        <f>D16*E16</f>
        <v>0</v>
      </c>
    </row>
    <row r="17" spans="1:6" s="101" customFormat="1" ht="15" customHeight="1">
      <c r="A17" s="95"/>
      <c r="B17" s="96"/>
      <c r="C17" s="97"/>
      <c r="D17" s="97"/>
      <c r="E17" s="108"/>
      <c r="F17" s="109"/>
    </row>
    <row r="18" spans="1:6" s="101" customFormat="1" ht="15" customHeight="1">
      <c r="A18" s="102"/>
      <c r="B18" s="103" t="s">
        <v>45</v>
      </c>
      <c r="C18" s="104"/>
      <c r="D18" s="105"/>
      <c r="E18" s="106"/>
      <c r="F18" s="107"/>
    </row>
    <row r="19" spans="1:6" s="101" customFormat="1" ht="15" customHeight="1">
      <c r="A19" s="95"/>
      <c r="B19" s="96"/>
      <c r="C19" s="97"/>
      <c r="D19" s="97"/>
      <c r="E19" s="108"/>
      <c r="F19" s="109"/>
    </row>
    <row r="20" spans="1:6" s="115" customFormat="1" ht="51">
      <c r="A20" s="110" t="s">
        <v>46</v>
      </c>
      <c r="B20" s="111" t="s">
        <v>47</v>
      </c>
      <c r="C20" s="112" t="s">
        <v>15</v>
      </c>
      <c r="D20" s="113">
        <v>175</v>
      </c>
      <c r="E20" s="114">
        <v>0</v>
      </c>
      <c r="F20" s="114">
        <f>D20*E20</f>
        <v>0</v>
      </c>
    </row>
    <row r="21" spans="1:6" s="101" customFormat="1" ht="15" customHeight="1">
      <c r="A21" s="95"/>
      <c r="B21" s="96"/>
      <c r="C21" s="97"/>
      <c r="D21" s="97"/>
      <c r="E21" s="108"/>
      <c r="F21" s="109"/>
    </row>
    <row r="22" spans="1:6" s="101" customFormat="1" ht="15" customHeight="1">
      <c r="A22" s="102"/>
      <c r="B22" s="103" t="s">
        <v>48</v>
      </c>
      <c r="C22" s="104"/>
      <c r="D22" s="105"/>
      <c r="E22" s="106"/>
      <c r="F22" s="107"/>
    </row>
    <row r="23" spans="1:6" s="101" customFormat="1" ht="15" customHeight="1">
      <c r="A23" s="95"/>
      <c r="B23" s="96"/>
      <c r="C23" s="97"/>
      <c r="D23" s="97"/>
      <c r="E23" s="108"/>
      <c r="F23" s="109"/>
    </row>
    <row r="24" spans="1:6" s="115" customFormat="1" ht="38.25">
      <c r="A24" s="110" t="s">
        <v>49</v>
      </c>
      <c r="B24" s="111" t="s">
        <v>50</v>
      </c>
      <c r="C24" s="112" t="s">
        <v>22</v>
      </c>
      <c r="D24" s="113">
        <v>20</v>
      </c>
      <c r="E24" s="143">
        <v>0</v>
      </c>
      <c r="F24" s="114">
        <f>D24*E24</f>
        <v>0</v>
      </c>
    </row>
    <row r="25" spans="1:6" s="115" customFormat="1" ht="15" customHeight="1">
      <c r="A25" s="126"/>
      <c r="B25" s="117"/>
      <c r="C25" s="118"/>
      <c r="D25" s="119"/>
      <c r="E25" s="120"/>
      <c r="F25" s="127"/>
    </row>
    <row r="26" spans="1:8" s="115" customFormat="1" ht="51">
      <c r="A26" s="110" t="s">
        <v>62</v>
      </c>
      <c r="B26" s="111" t="s">
        <v>89</v>
      </c>
      <c r="C26" s="112" t="s">
        <v>22</v>
      </c>
      <c r="D26" s="113">
        <v>105</v>
      </c>
      <c r="E26" s="114"/>
      <c r="F26" s="114">
        <f>D26*E26</f>
        <v>0</v>
      </c>
      <c r="H26" s="121"/>
    </row>
    <row r="27" spans="1:6" s="115" customFormat="1" ht="15" customHeight="1">
      <c r="A27" s="116"/>
      <c r="B27" s="117"/>
      <c r="C27" s="118"/>
      <c r="D27" s="119"/>
      <c r="E27" s="120"/>
      <c r="F27" s="120"/>
    </row>
    <row r="28" ht="15" customHeight="1" thickBot="1"/>
    <row r="29" spans="1:6" ht="15" customHeight="1" thickBot="1">
      <c r="A29" s="122"/>
      <c r="B29" s="123" t="s">
        <v>51</v>
      </c>
      <c r="C29" s="124"/>
      <c r="D29" s="124"/>
      <c r="E29" s="124"/>
      <c r="F29" s="125">
        <f>SUM(F10:F26)</f>
        <v>0</v>
      </c>
    </row>
  </sheetData>
  <sheetProtection/>
  <printOptions horizontalCentered="1"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28"/>
  <sheetViews>
    <sheetView zoomScalePageLayoutView="0" workbookViewId="0" topLeftCell="A1">
      <selection activeCell="E25" sqref="E25"/>
    </sheetView>
  </sheetViews>
  <sheetFormatPr defaultColWidth="9.00390625" defaultRowHeight="15" customHeight="1"/>
  <cols>
    <col min="1" max="1" width="8.75390625" style="0" customWidth="1"/>
    <col min="2" max="2" width="30.75390625" style="80" customWidth="1"/>
    <col min="3" max="4" width="8.75390625" style="0" customWidth="1"/>
    <col min="5" max="6" width="14.625" style="0" customWidth="1"/>
  </cols>
  <sheetData>
    <row r="4" spans="2:6" ht="15" customHeight="1">
      <c r="B4" s="76" t="s">
        <v>1</v>
      </c>
      <c r="C4" s="61" t="s">
        <v>3</v>
      </c>
      <c r="D4" s="61" t="s">
        <v>2</v>
      </c>
      <c r="E4" s="61" t="s">
        <v>4</v>
      </c>
      <c r="F4" s="62" t="s">
        <v>5</v>
      </c>
    </row>
    <row r="7" spans="1:6" s="2" customFormat="1" ht="15" customHeight="1">
      <c r="A7" s="4"/>
      <c r="B7" s="77" t="s">
        <v>52</v>
      </c>
      <c r="C7" s="10"/>
      <c r="D7" s="6"/>
      <c r="E7" s="14"/>
      <c r="F7" s="18"/>
    </row>
    <row r="8" spans="1:6" s="2" customFormat="1" ht="15" customHeight="1">
      <c r="A8" s="7"/>
      <c r="B8" s="78" t="s">
        <v>53</v>
      </c>
      <c r="C8" s="11"/>
      <c r="D8" s="9"/>
      <c r="E8" s="15"/>
      <c r="F8" s="19"/>
    </row>
    <row r="9" spans="1:6" s="2" customFormat="1" ht="15" customHeight="1">
      <c r="A9" s="4"/>
      <c r="B9" s="77"/>
      <c r="C9" s="10"/>
      <c r="D9" s="10"/>
      <c r="E9" s="16"/>
      <c r="F9" s="20"/>
    </row>
    <row r="10" spans="1:6" s="3" customFormat="1" ht="76.5">
      <c r="A10" s="12" t="s">
        <v>54</v>
      </c>
      <c r="B10" s="71" t="s">
        <v>63</v>
      </c>
      <c r="C10" s="13" t="s">
        <v>22</v>
      </c>
      <c r="D10" s="21">
        <v>155</v>
      </c>
      <c r="E10" s="17">
        <v>0</v>
      </c>
      <c r="F10" s="17">
        <f>D10*E10</f>
        <v>0</v>
      </c>
    </row>
    <row r="11" spans="1:6" s="2" customFormat="1" ht="15" customHeight="1">
      <c r="A11" s="4"/>
      <c r="B11" s="77"/>
      <c r="C11" s="10"/>
      <c r="D11" s="10"/>
      <c r="E11" s="16"/>
      <c r="F11" s="20"/>
    </row>
    <row r="12" spans="1:6" s="3" customFormat="1" ht="25.5">
      <c r="A12" s="12"/>
      <c r="B12" s="71" t="s">
        <v>96</v>
      </c>
      <c r="C12" s="13" t="s">
        <v>22</v>
      </c>
      <c r="D12" s="21">
        <v>8</v>
      </c>
      <c r="E12" s="17">
        <v>0</v>
      </c>
      <c r="F12" s="17">
        <f>D12*E12</f>
        <v>0</v>
      </c>
    </row>
    <row r="13" spans="1:6" s="2" customFormat="1" ht="15" customHeight="1">
      <c r="A13" s="4"/>
      <c r="B13" s="77"/>
      <c r="C13" s="10"/>
      <c r="D13" s="10"/>
      <c r="E13" s="16"/>
      <c r="F13" s="20"/>
    </row>
    <row r="14" spans="1:6" s="2" customFormat="1" ht="15" customHeight="1">
      <c r="A14" s="7"/>
      <c r="B14" s="78" t="s">
        <v>55</v>
      </c>
      <c r="C14" s="11"/>
      <c r="D14" s="9"/>
      <c r="E14" s="15"/>
      <c r="F14" s="19"/>
    </row>
    <row r="15" spans="1:6" s="2" customFormat="1" ht="15" customHeight="1">
      <c r="A15" s="4"/>
      <c r="B15" s="77"/>
      <c r="C15" s="10"/>
      <c r="D15" s="10"/>
      <c r="E15" s="16"/>
      <c r="F15" s="20"/>
    </row>
    <row r="16" spans="1:6" s="3" customFormat="1" ht="12.75">
      <c r="A16" s="12" t="s">
        <v>56</v>
      </c>
      <c r="B16" s="71" t="s">
        <v>97</v>
      </c>
      <c r="C16" s="13" t="s">
        <v>15</v>
      </c>
      <c r="D16" s="21">
        <v>245</v>
      </c>
      <c r="E16" s="17">
        <v>0</v>
      </c>
      <c r="F16" s="17">
        <f>D16*E16</f>
        <v>0</v>
      </c>
    </row>
    <row r="17" spans="1:6" s="3" customFormat="1" ht="12.75">
      <c r="A17" s="36"/>
      <c r="B17" s="74"/>
      <c r="C17" s="38"/>
      <c r="D17" s="39"/>
      <c r="E17" s="40"/>
      <c r="F17" s="41"/>
    </row>
    <row r="18" spans="1:6" s="2" customFormat="1" ht="15" customHeight="1">
      <c r="A18" s="7"/>
      <c r="B18" s="78" t="s">
        <v>57</v>
      </c>
      <c r="C18" s="11"/>
      <c r="D18" s="9"/>
      <c r="E18" s="15"/>
      <c r="F18" s="19"/>
    </row>
    <row r="19" spans="1:6" s="2" customFormat="1" ht="15" customHeight="1">
      <c r="A19" s="4"/>
      <c r="B19" s="77"/>
      <c r="C19" s="10"/>
      <c r="D19" s="10"/>
      <c r="E19" s="16"/>
      <c r="F19" s="20"/>
    </row>
    <row r="20" spans="1:6" s="3" customFormat="1" ht="63.75">
      <c r="A20" s="12" t="s">
        <v>58</v>
      </c>
      <c r="B20" s="71" t="s">
        <v>98</v>
      </c>
      <c r="C20" s="13" t="s">
        <v>19</v>
      </c>
      <c r="D20" s="21">
        <v>25</v>
      </c>
      <c r="E20" s="17">
        <v>0</v>
      </c>
      <c r="F20" s="17">
        <f>D20*E20</f>
        <v>0</v>
      </c>
    </row>
    <row r="21" spans="1:6" s="3" customFormat="1" ht="15" customHeight="1">
      <c r="A21" s="42"/>
      <c r="B21" s="79"/>
      <c r="C21" s="43"/>
      <c r="D21" s="44"/>
      <c r="E21" s="45"/>
      <c r="F21" s="46"/>
    </row>
    <row r="22" spans="1:6" s="2" customFormat="1" ht="15" customHeight="1">
      <c r="A22" s="7"/>
      <c r="B22" s="78" t="s">
        <v>59</v>
      </c>
      <c r="C22" s="11"/>
      <c r="D22" s="9"/>
      <c r="E22" s="15"/>
      <c r="F22" s="19"/>
    </row>
    <row r="23" spans="1:6" s="2" customFormat="1" ht="15" customHeight="1">
      <c r="A23" s="4"/>
      <c r="B23" s="77"/>
      <c r="C23" s="10"/>
      <c r="D23" s="10"/>
      <c r="E23" s="16"/>
      <c r="F23" s="20"/>
    </row>
    <row r="24" spans="1:6" s="3" customFormat="1" ht="38.25">
      <c r="A24" s="12"/>
      <c r="B24" s="71" t="s">
        <v>64</v>
      </c>
      <c r="C24" s="13"/>
      <c r="D24" s="21"/>
      <c r="E24" s="17"/>
      <c r="F24" s="17"/>
    </row>
    <row r="25" spans="1:6" s="3" customFormat="1" ht="28.5" customHeight="1">
      <c r="A25" s="36"/>
      <c r="B25" s="145" t="s">
        <v>99</v>
      </c>
      <c r="C25" s="13" t="s">
        <v>12</v>
      </c>
      <c r="D25" s="21">
        <v>2</v>
      </c>
      <c r="E25" s="144"/>
      <c r="F25" s="17">
        <f>D25*E25</f>
        <v>0</v>
      </c>
    </row>
    <row r="27" ht="15" customHeight="1" thickBot="1"/>
    <row r="28" spans="1:6" ht="15" customHeight="1" thickBot="1">
      <c r="A28" s="47"/>
      <c r="B28" s="81" t="s">
        <v>60</v>
      </c>
      <c r="C28" s="28"/>
      <c r="D28" s="28"/>
      <c r="E28" s="28"/>
      <c r="F28" s="29">
        <f>SUM(F10:F27)</f>
        <v>0</v>
      </c>
    </row>
  </sheetData>
  <sheetProtection/>
  <printOptions horizontalCentered="1"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F21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8.75390625" style="0" customWidth="1"/>
    <col min="2" max="2" width="30.75390625" style="0" customWidth="1"/>
    <col min="3" max="3" width="8.75390625" style="0" customWidth="1"/>
    <col min="4" max="4" width="8.75390625" style="153" customWidth="1"/>
    <col min="5" max="6" width="14.625" style="0" customWidth="1"/>
  </cols>
  <sheetData>
    <row r="4" spans="2:6" ht="15">
      <c r="B4" s="60" t="s">
        <v>1</v>
      </c>
      <c r="C4" s="61" t="s">
        <v>3</v>
      </c>
      <c r="D4" s="146" t="s">
        <v>2</v>
      </c>
      <c r="E4" s="61" t="s">
        <v>4</v>
      </c>
      <c r="F4" s="62" t="s">
        <v>5</v>
      </c>
    </row>
    <row r="7" spans="1:6" s="2" customFormat="1" ht="15">
      <c r="A7" s="4"/>
      <c r="B7" s="5" t="s">
        <v>69</v>
      </c>
      <c r="C7" s="10"/>
      <c r="D7" s="147"/>
      <c r="E7" s="14"/>
      <c r="F7" s="18"/>
    </row>
    <row r="8" spans="1:6" s="3" customFormat="1" ht="12.75">
      <c r="A8" s="36"/>
      <c r="B8" s="37"/>
      <c r="C8" s="38"/>
      <c r="D8" s="148"/>
      <c r="E8" s="138"/>
      <c r="F8" s="139"/>
    </row>
    <row r="9" spans="1:6" s="2" customFormat="1" ht="15">
      <c r="A9" s="7"/>
      <c r="B9" s="8" t="s">
        <v>70</v>
      </c>
      <c r="C9" s="11"/>
      <c r="D9" s="149"/>
      <c r="E9" s="15"/>
      <c r="F9" s="19"/>
    </row>
    <row r="10" spans="1:6" s="2" customFormat="1" ht="15">
      <c r="A10" s="4"/>
      <c r="B10" s="5"/>
      <c r="C10" s="10"/>
      <c r="D10" s="150"/>
      <c r="E10" s="16"/>
      <c r="F10" s="20"/>
    </row>
    <row r="11" spans="1:6" s="3" customFormat="1" ht="38.25">
      <c r="A11" s="12" t="s">
        <v>71</v>
      </c>
      <c r="B11" s="22" t="s">
        <v>91</v>
      </c>
      <c r="C11" s="13" t="s">
        <v>22</v>
      </c>
      <c r="D11" s="151">
        <v>23</v>
      </c>
      <c r="E11" s="137">
        <v>0</v>
      </c>
      <c r="F11" s="137">
        <f>D11*E11</f>
        <v>0</v>
      </c>
    </row>
    <row r="12" spans="1:6" s="3" customFormat="1" ht="12.75">
      <c r="A12" s="36"/>
      <c r="B12" s="37"/>
      <c r="C12" s="38"/>
      <c r="D12" s="148"/>
      <c r="E12" s="138"/>
      <c r="F12" s="139"/>
    </row>
    <row r="13" spans="1:6" s="3" customFormat="1" ht="38.25">
      <c r="A13" s="12" t="s">
        <v>72</v>
      </c>
      <c r="B13" s="22" t="s">
        <v>100</v>
      </c>
      <c r="C13" s="13" t="s">
        <v>22</v>
      </c>
      <c r="D13" s="151">
        <v>50</v>
      </c>
      <c r="E13" s="137">
        <v>0</v>
      </c>
      <c r="F13" s="137">
        <f>D13*E13</f>
        <v>0</v>
      </c>
    </row>
    <row r="14" spans="1:6" s="3" customFormat="1" ht="12.75">
      <c r="A14" s="36"/>
      <c r="B14" s="37"/>
      <c r="C14" s="38"/>
      <c r="D14" s="148"/>
      <c r="E14" s="138"/>
      <c r="F14" s="139"/>
    </row>
    <row r="15" spans="1:6" s="3" customFormat="1" ht="127.5">
      <c r="A15" s="12" t="s">
        <v>103</v>
      </c>
      <c r="B15" s="22" t="s">
        <v>105</v>
      </c>
      <c r="C15" s="13" t="s">
        <v>22</v>
      </c>
      <c r="D15" s="151">
        <v>6</v>
      </c>
      <c r="E15" s="137">
        <v>0</v>
      </c>
      <c r="F15" s="137">
        <f>D15*E15</f>
        <v>0</v>
      </c>
    </row>
    <row r="16" spans="1:6" s="3" customFormat="1" ht="12.75">
      <c r="A16" s="36"/>
      <c r="B16" s="37"/>
      <c r="C16" s="38"/>
      <c r="D16" s="148"/>
      <c r="E16" s="138"/>
      <c r="F16" s="139"/>
    </row>
    <row r="17" spans="1:6" s="3" customFormat="1" ht="76.5">
      <c r="A17" s="12" t="s">
        <v>103</v>
      </c>
      <c r="B17" s="22" t="s">
        <v>104</v>
      </c>
      <c r="C17" s="13" t="s">
        <v>22</v>
      </c>
      <c r="D17" s="151">
        <v>5</v>
      </c>
      <c r="E17" s="137"/>
      <c r="F17" s="137">
        <f>D17*E17</f>
        <v>0</v>
      </c>
    </row>
    <row r="18" spans="1:6" s="3" customFormat="1" ht="12.75">
      <c r="A18" s="23"/>
      <c r="B18" s="82"/>
      <c r="C18" s="24"/>
      <c r="D18" s="152"/>
      <c r="E18" s="141"/>
      <c r="F18" s="141"/>
    </row>
    <row r="19" spans="1:6" s="3" customFormat="1" ht="12.75">
      <c r="A19" s="23"/>
      <c r="B19" s="82"/>
      <c r="C19" s="24"/>
      <c r="D19" s="152"/>
      <c r="E19" s="141"/>
      <c r="F19" s="141"/>
    </row>
    <row r="20" ht="13.5" thickBot="1"/>
    <row r="21" spans="1:6" ht="15.75" thickBot="1">
      <c r="A21" s="47"/>
      <c r="B21" s="28" t="s">
        <v>73</v>
      </c>
      <c r="C21" s="28"/>
      <c r="D21" s="154"/>
      <c r="E21" s="28"/>
      <c r="F21" s="29">
        <f>SUM(F8:F17)</f>
        <v>0</v>
      </c>
    </row>
  </sheetData>
  <sheetProtection/>
  <printOptions horizontalCentered="1"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F18"/>
  <sheetViews>
    <sheetView zoomScalePageLayoutView="0" workbookViewId="0" topLeftCell="A1">
      <selection activeCell="E15" sqref="E15"/>
    </sheetView>
  </sheetViews>
  <sheetFormatPr defaultColWidth="9.00390625" defaultRowHeight="15" customHeight="1"/>
  <cols>
    <col min="1" max="1" width="8.75390625" style="0" customWidth="1"/>
    <col min="2" max="2" width="30.75390625" style="0" customWidth="1"/>
    <col min="3" max="4" width="8.75390625" style="0" customWidth="1"/>
    <col min="5" max="6" width="14.625" style="0" customWidth="1"/>
  </cols>
  <sheetData>
    <row r="5" spans="2:6" ht="15" customHeight="1">
      <c r="B5" s="60" t="s">
        <v>1</v>
      </c>
      <c r="C5" s="61" t="s">
        <v>3</v>
      </c>
      <c r="D5" s="61" t="s">
        <v>2</v>
      </c>
      <c r="E5" s="61" t="s">
        <v>4</v>
      </c>
      <c r="F5" s="62" t="s">
        <v>5</v>
      </c>
    </row>
    <row r="8" spans="1:6" s="2" customFormat="1" ht="15" customHeight="1">
      <c r="A8" s="4"/>
      <c r="B8" s="5" t="s">
        <v>74</v>
      </c>
      <c r="C8" s="10"/>
      <c r="D8" s="6"/>
      <c r="E8" s="14"/>
      <c r="F8" s="18"/>
    </row>
    <row r="9" spans="1:6" ht="15" customHeight="1">
      <c r="A9" s="4"/>
      <c r="B9" s="5" t="s">
        <v>75</v>
      </c>
      <c r="C9" s="10"/>
      <c r="D9" s="6"/>
      <c r="E9" s="14"/>
      <c r="F9" s="18"/>
    </row>
    <row r="10" spans="1:6" ht="15" customHeight="1">
      <c r="A10" s="4"/>
      <c r="B10" s="5"/>
      <c r="C10" s="10"/>
      <c r="D10" s="10"/>
      <c r="E10" s="16"/>
      <c r="F10" s="20"/>
    </row>
    <row r="11" spans="1:6" ht="12.75">
      <c r="A11" s="12" t="s">
        <v>107</v>
      </c>
      <c r="B11" s="22" t="s">
        <v>108</v>
      </c>
      <c r="C11" s="13" t="s">
        <v>109</v>
      </c>
      <c r="D11" s="21">
        <v>30</v>
      </c>
      <c r="E11" s="17">
        <v>0</v>
      </c>
      <c r="F11" s="17">
        <f>D11*E11</f>
        <v>0</v>
      </c>
    </row>
    <row r="12" spans="1:6" ht="15" customHeight="1">
      <c r="A12" s="4"/>
      <c r="B12" s="5"/>
      <c r="C12" s="10"/>
      <c r="D12" s="10"/>
      <c r="E12" s="16"/>
      <c r="F12" s="20"/>
    </row>
    <row r="13" spans="1:6" ht="25.5">
      <c r="A13" s="12" t="s">
        <v>92</v>
      </c>
      <c r="B13" s="22" t="s">
        <v>110</v>
      </c>
      <c r="C13" s="13" t="s">
        <v>12</v>
      </c>
      <c r="D13" s="21">
        <v>1</v>
      </c>
      <c r="E13" s="17">
        <v>0</v>
      </c>
      <c r="F13" s="17">
        <f>D13*E13</f>
        <v>0</v>
      </c>
    </row>
    <row r="14" spans="1:6" ht="12.75">
      <c r="A14" s="12"/>
      <c r="B14" s="22"/>
      <c r="C14" s="13"/>
      <c r="D14" s="21"/>
      <c r="E14" s="17"/>
      <c r="F14" s="17"/>
    </row>
    <row r="15" spans="1:6" ht="25.5">
      <c r="A15" s="12" t="s">
        <v>76</v>
      </c>
      <c r="B15" s="22" t="s">
        <v>106</v>
      </c>
      <c r="C15" s="13" t="s">
        <v>12</v>
      </c>
      <c r="D15" s="21">
        <v>1</v>
      </c>
      <c r="E15" s="17"/>
      <c r="F15" s="17">
        <f>D15*E15</f>
        <v>0</v>
      </c>
    </row>
    <row r="16" spans="1:6" ht="12.75">
      <c r="A16" s="23"/>
      <c r="B16" s="82"/>
      <c r="C16" s="24"/>
      <c r="D16" s="25"/>
      <c r="E16" s="26"/>
      <c r="F16" s="26"/>
    </row>
    <row r="17" ht="15" customHeight="1" thickBot="1"/>
    <row r="18" spans="1:6" ht="15" customHeight="1" thickBot="1">
      <c r="A18" s="47"/>
      <c r="B18" s="28" t="s">
        <v>90</v>
      </c>
      <c r="C18" s="28"/>
      <c r="D18" s="28"/>
      <c r="E18" s="28"/>
      <c r="F18" s="29">
        <f>SUM(F13:F16)</f>
        <v>0</v>
      </c>
    </row>
  </sheetData>
  <sheetProtection/>
  <printOptions horizontalCentered="1"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17"/>
  <sheetViews>
    <sheetView tabSelected="1" zoomScalePageLayoutView="0" workbookViewId="0" topLeftCell="A1">
      <selection activeCell="L15" sqref="L15"/>
    </sheetView>
  </sheetViews>
  <sheetFormatPr defaultColWidth="9.00390625" defaultRowHeight="15" customHeight="1"/>
  <cols>
    <col min="1" max="1" width="8.75390625" style="0" customWidth="1"/>
    <col min="2" max="2" width="30.75390625" style="0" customWidth="1"/>
    <col min="3" max="4" width="8.75390625" style="0" customWidth="1"/>
    <col min="5" max="6" width="14.625" style="0" customWidth="1"/>
  </cols>
  <sheetData>
    <row r="5" spans="2:6" ht="15" customHeight="1">
      <c r="B5" s="60" t="s">
        <v>1</v>
      </c>
      <c r="C5" s="61" t="s">
        <v>3</v>
      </c>
      <c r="D5" s="61" t="s">
        <v>2</v>
      </c>
      <c r="E5" s="61" t="s">
        <v>4</v>
      </c>
      <c r="F5" s="62" t="s">
        <v>5</v>
      </c>
    </row>
    <row r="8" spans="1:6" s="2" customFormat="1" ht="15" customHeight="1">
      <c r="A8" s="4"/>
      <c r="B8" s="5" t="s">
        <v>77</v>
      </c>
      <c r="C8" s="10"/>
      <c r="D8" s="6"/>
      <c r="E8" s="14"/>
      <c r="F8" s="18"/>
    </row>
    <row r="9" spans="1:6" ht="15" customHeight="1">
      <c r="A9" s="4"/>
      <c r="B9" s="5" t="s">
        <v>78</v>
      </c>
      <c r="C9" s="10"/>
      <c r="D9" s="6"/>
      <c r="E9" s="14"/>
      <c r="F9" s="18"/>
    </row>
    <row r="10" spans="1:6" ht="15" customHeight="1">
      <c r="A10" s="4"/>
      <c r="B10" s="5"/>
      <c r="C10" s="10"/>
      <c r="D10" s="10"/>
      <c r="E10" s="16"/>
      <c r="F10" s="20"/>
    </row>
    <row r="11" spans="1:6" ht="12.75">
      <c r="A11" s="12" t="s">
        <v>111</v>
      </c>
      <c r="B11" s="22" t="s">
        <v>101</v>
      </c>
      <c r="C11" s="13" t="s">
        <v>15</v>
      </c>
      <c r="D11" s="21">
        <v>170</v>
      </c>
      <c r="E11" s="17"/>
      <c r="F11" s="17">
        <f>D11*E11</f>
        <v>0</v>
      </c>
    </row>
    <row r="12" spans="1:6" ht="15" customHeight="1">
      <c r="A12" s="36"/>
      <c r="B12" s="37"/>
      <c r="C12" s="38"/>
      <c r="D12" s="39"/>
      <c r="E12" s="40"/>
      <c r="F12" s="41"/>
    </row>
    <row r="13" spans="1:6" ht="38.25">
      <c r="A13" s="12" t="s">
        <v>112</v>
      </c>
      <c r="B13" s="22" t="s">
        <v>102</v>
      </c>
      <c r="C13" s="13" t="s">
        <v>15</v>
      </c>
      <c r="D13" s="21">
        <v>170</v>
      </c>
      <c r="E13" s="17"/>
      <c r="F13" s="17">
        <f>D13*E13</f>
        <v>0</v>
      </c>
    </row>
    <row r="14" spans="1:6" ht="15" customHeight="1">
      <c r="A14" s="36"/>
      <c r="B14" s="37"/>
      <c r="C14" s="38"/>
      <c r="D14" s="39"/>
      <c r="E14" s="40"/>
      <c r="F14" s="41"/>
    </row>
    <row r="15" spans="1:6" ht="69" customHeight="1">
      <c r="A15" s="12" t="s">
        <v>120</v>
      </c>
      <c r="B15" s="155" t="s">
        <v>121</v>
      </c>
      <c r="C15" s="13" t="s">
        <v>12</v>
      </c>
      <c r="D15" s="21">
        <v>1</v>
      </c>
      <c r="E15" s="17"/>
      <c r="F15" s="17">
        <f>D15*E15</f>
        <v>0</v>
      </c>
    </row>
    <row r="16" ht="15" customHeight="1" thickBot="1"/>
    <row r="17" spans="1:6" ht="15" customHeight="1" thickBot="1">
      <c r="A17" s="47"/>
      <c r="B17" s="28" t="s">
        <v>93</v>
      </c>
      <c r="C17" s="28"/>
      <c r="D17" s="28"/>
      <c r="E17" s="28"/>
      <c r="F17" s="29">
        <f>SUM(F11:F16)</f>
        <v>0</v>
      </c>
    </row>
  </sheetData>
  <sheetProtection/>
  <printOptions horizontalCentered="1"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Tega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Darko Pangerc</cp:lastModifiedBy>
  <cp:lastPrinted>2010-06-09T12:10:57Z</cp:lastPrinted>
  <dcterms:created xsi:type="dcterms:W3CDTF">2004-06-02T07:47:26Z</dcterms:created>
  <dcterms:modified xsi:type="dcterms:W3CDTF">2010-07-08T06:55:44Z</dcterms:modified>
  <cp:category/>
  <cp:version/>
  <cp:contentType/>
  <cp:contentStatus/>
</cp:coreProperties>
</file>