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95" windowWidth="15480" windowHeight="11505" tabRatio="775" firstSheet="6" activeTab="9"/>
  </bookViews>
  <sheets>
    <sheet name="MLEKO IN MLEČNI IZDELKI" sheetId="1" r:id="rId1"/>
    <sheet name="MESO IN MESNI IZDELKI" sheetId="2" r:id="rId2"/>
    <sheet name="RIBE" sheetId="3" r:id="rId3"/>
    <sheet name="KOKOŠJA JAJCA" sheetId="4" r:id="rId4"/>
    <sheet name="SVEŽA ZELENJAVA, SADJE, SUHO, ." sheetId="5" r:id="rId5"/>
    <sheet name="ZAM. IN KON. ZEL. IN SADJE" sheetId="6" r:id="rId6"/>
    <sheet name="SADNI SOKOVI IN SADNE PIJAČE" sheetId="7" r:id="rId7"/>
    <sheet name="ZAMRZNJENI IZDELKI IZ TESTA" sheetId="8" r:id="rId8"/>
    <sheet name="ŽITA, MLEVSKI IZDELKI,TESTENIN" sheetId="9" r:id="rId9"/>
    <sheet name="KRUH IN PEKOVSKO PECIVO ..." sheetId="10" r:id="rId10"/>
    <sheet name="SPLOŠNO PREHRAMBENO BLAGO" sheetId="11" r:id="rId11"/>
  </sheets>
  <definedNames/>
  <calcPr fullCalcOnLoad="1"/>
</workbook>
</file>

<file path=xl/sharedStrings.xml><?xml version="1.0" encoding="utf-8"?>
<sst xmlns="http://schemas.openxmlformats.org/spreadsheetml/2006/main" count="1650" uniqueCount="717">
  <si>
    <t>Piščančja stegna  brez kože in kosti, razred A</t>
  </si>
  <si>
    <t xml:space="preserve">Puranji file, razred A, narezano na zrezke 60 ali 120g
</t>
  </si>
  <si>
    <t>Puranja stegna brez kosti in kože, razred A</t>
  </si>
  <si>
    <t>Posebna piščančja salama, najmanj 74 %  piščančjega mesa, narezana na rezine ali v kosu</t>
  </si>
  <si>
    <t>Piščančje hrenovke v naravnem ovoju, teža na kos 60g</t>
  </si>
  <si>
    <t>Piščančje prsi v ovoju, delež piščančjih prsi brez kosti je najmanj 80 %, narezana na rezine ali v kosu</t>
  </si>
  <si>
    <t>Puranja šunka v ovoju, najmanj 70 % puranjega mesa, narezana na rezine ali v kosu</t>
  </si>
  <si>
    <t>Puranje nabodalo z zelenjavo, meso stegna ali prsi, razred A, vsaj 75 % mesa, teža enega nabodala 6- 8 dag</t>
  </si>
  <si>
    <t xml:space="preserve">Kunčje meso I. kategorije, stegno, hrbet brez kosti in kože </t>
  </si>
  <si>
    <t>Prešana šunka, pusta,  brez konzervansov, I. kakovostni razred, narezana na rezine</t>
  </si>
  <si>
    <t>Pečen pršut brez kosti, v kosu ali narezan na rezine</t>
  </si>
  <si>
    <t>Eko goveje pleče brez kosti, očiščeno</t>
  </si>
  <si>
    <t>Eko goveje mleto meso</t>
  </si>
  <si>
    <t>Eko telečje pleče brez kosti, očiščeno</t>
  </si>
  <si>
    <t>Eko hrenovke, teže za kos 60-70 g</t>
  </si>
  <si>
    <t>Eko telečje hrenovke, teža za kos 60-70g</t>
  </si>
  <si>
    <t>Eko posebna salama, narezana ali v kosu</t>
  </si>
  <si>
    <t>Eko pašteta, masni namaz</t>
  </si>
  <si>
    <t>Eko goveje stegno brez kosti, očiščeno, narezano na zrezke ali v kosu</t>
  </si>
  <si>
    <t>Eko telečje stegno brez kosti, očiščeno, narezano na zrezke ali v kosu</t>
  </si>
  <si>
    <t>Eko svinjsko stegno brez kosti, očiščeno, narezano na zrezke ali v kosu</t>
  </si>
  <si>
    <t>Eko piščančja bedra</t>
  </si>
  <si>
    <t>Eko piščančje kračke</t>
  </si>
  <si>
    <t>Eko piščančji file</t>
  </si>
  <si>
    <t>BIO kefir, navaden, iz tradicionalnih kefirjevih zrn, pakiran po 150 do 180 g, s slamico</t>
  </si>
  <si>
    <t>Osličev medaljon iz celih filejev osliča   50-100g za kos, do 10 kg pakiranje</t>
  </si>
  <si>
    <t>Zlati prepečenec, neto količina 300 do 400 g</t>
  </si>
  <si>
    <t>Polnozrnat prepečnec, neto količina 300- 400g</t>
  </si>
  <si>
    <t>Sojini kosmiči, neto količina do 500g</t>
  </si>
  <si>
    <t>Palčke s sezamovim posipom, pakirane do 300g</t>
  </si>
  <si>
    <t>Keksi masleni, pakirano 300 - 1000g</t>
  </si>
  <si>
    <t>Lešnikove napolitanke, pakirano po 1 kg</t>
  </si>
  <si>
    <t>Čokoladne napolitanke, pakirano po 1 kg</t>
  </si>
  <si>
    <t>Crispy nežni kruhki iz različnih vrst žit,  pakirano od 150 -200g</t>
  </si>
  <si>
    <t>Polnozrnati grisini (pečene hrustljave palčke iz kvašenega testa), neto količina 70 do 400 g</t>
  </si>
  <si>
    <t>Bio riževi vaflji sedem žit,  pakirano po 100 -150g</t>
  </si>
  <si>
    <t>Bio riževi vaflji brez soli,  pakirano po 100 -150g</t>
  </si>
  <si>
    <t>Namenska moka za vlečeno testo, pakirano po 1 kg</t>
  </si>
  <si>
    <t>Koruzna moka, pakirana po 1 kg</t>
  </si>
  <si>
    <t>Koruzni kosmiči (corn flakes), brez konzervansov, umetnih sladil in aditivov, neto količina 250 do 500 g</t>
  </si>
  <si>
    <t>Pšenični beli kruh, rezan, pakirana štruca ali model po 750 do 1000 g</t>
  </si>
  <si>
    <t>Pšenični polbeli kruh, rezan, pakirana štruca ai model po 750 do 1000 g</t>
  </si>
  <si>
    <t>Sušene testenine v obliki krpic, neto količina 0,5 do 3kg</t>
  </si>
  <si>
    <t>Sušene testenine durum - kodrasti široki rezanci, neto količina 0,5 do 8 kg</t>
  </si>
  <si>
    <t>Jušna zakuha - ribana kaša, neto količina 0,5 do 3 kg</t>
  </si>
  <si>
    <t>Jušna zakuha - vlivanci, neto količina 0,5 do 3 kg</t>
  </si>
  <si>
    <t>Sušene testenine durum brez jajc, v obliki polžkov št. 26, neto količina 0,5 do 8 kg</t>
  </si>
  <si>
    <t>Jušna zakuha - rinčice, neto količina 250g do 1 kg</t>
  </si>
  <si>
    <t>Jušna zakuha - zvezdice, neto količina 250g do 1 kg</t>
  </si>
  <si>
    <t>Jušna zakuha - rižek, neto količina 250g do 1 kg</t>
  </si>
  <si>
    <t>Metuljčki jajčni 400g do 1kg</t>
  </si>
  <si>
    <t>Rženi mešani kruh, rezan, pakirana štruca ali model  po 750 do 1000 g</t>
  </si>
  <si>
    <t>Koruzni mešani kruh, rezan, pakirana štruca ali model po 750 do 1000 g</t>
  </si>
  <si>
    <t>Ovseni mešani kruh ali kruh z ovsenimi kosmiči, rezan, pakirana štruca ali model po 750 do 1000 g</t>
  </si>
  <si>
    <t>Ajdov mešan kruh z orehi 0,5 - 1 kg</t>
  </si>
  <si>
    <t xml:space="preserve"> Francoski beli kruh - buggeta 400 - 600g</t>
  </si>
  <si>
    <t>Ajdov mešan kruh, rezan, pakirana štruca ali model po 750 do 1000 g</t>
  </si>
  <si>
    <t>Pšenična moka črna,  tip 1100, pakirana po 1 kg</t>
  </si>
  <si>
    <t>Sardela očiščena brez glave; pakiranje do 10 kg</t>
  </si>
  <si>
    <t>File skuše; pakirano do 10 kg</t>
  </si>
  <si>
    <t>Kokošja jajca talne reje; L 63-73g</t>
  </si>
  <si>
    <t>Ajdova kaša, pakirana po 1 kg</t>
  </si>
  <si>
    <t>Prosena kaša, pakirana po 1 kg</t>
  </si>
  <si>
    <t>Ješprenj, pakirano po 1 kg</t>
  </si>
  <si>
    <t>Kruh s 30 % manj soli in brez aditivov, rezan, pakirana štruca ali model po 750 do 1000 g</t>
  </si>
  <si>
    <t>Bio skuta pakirana po 1-3kg</t>
  </si>
  <si>
    <t>BIO kefir, sadni, iz tradicionalnih kefirjevih zrn, pakiran po 150 do 180 g, s slamico, različni okusi</t>
  </si>
  <si>
    <t>Zamrznjena sardela, očiščena, brez glave, pakirana do 10 kg</t>
  </si>
  <si>
    <t>Zamrznjen file argentinskega osliča  brez kosti, I.kvaliteta, pakiran do 10 kg</t>
  </si>
  <si>
    <t>Sadni jogurt, različni okusi,  2,6 do 3,5 % m.m., brez dodatnih umetnih barvil,  lonček 125 - 150g</t>
  </si>
  <si>
    <t>Zamrznjeni file lososa, brez kosti in kože, I. kvaliteta, pakiran do 10 kg</t>
  </si>
  <si>
    <t>Zamrznjeni file pange( Vitki som) brez kosti, I. kvaliteta, pakirana do 10 kg</t>
  </si>
  <si>
    <t>Zamrznjen file škarpene brez kosti, I. kvalitete, pakiran do 10 kg</t>
  </si>
  <si>
    <t>Zamrznjen file orade brez kosti, I. kvaliteta, pakirano do 10 kg</t>
  </si>
  <si>
    <t>Pšenična moka bela, tip 500, mehka, pakirana do 5 kg</t>
  </si>
  <si>
    <t>Pšenična moka polbela, tip 850, pakirana do 5 kg</t>
  </si>
  <si>
    <t>Vodni vlivanci kot priloga, 1-3 kg</t>
  </si>
  <si>
    <t xml:space="preserve">Jajčne pentljice, drobni metuljćki, 150g - 3kg </t>
  </si>
  <si>
    <t>Mlinci iz pšenične moke T500, neto količina od 0,5 kg do 5 kg</t>
  </si>
  <si>
    <t>Sveže listnato testo, 0,5 kg do 1 kg</t>
  </si>
  <si>
    <t>Sveže vlečeno testo, 0,5 do 1 kg</t>
  </si>
  <si>
    <t>1.</t>
  </si>
  <si>
    <t>eko pšenična moka 1kg</t>
  </si>
  <si>
    <t>2.</t>
  </si>
  <si>
    <t>eko pirina moka 0,5-1kg</t>
  </si>
  <si>
    <t>eko pira 0,5-1kg</t>
  </si>
  <si>
    <t>eko pšenica 0,5-1kg</t>
  </si>
  <si>
    <t>3.</t>
  </si>
  <si>
    <t>eko ajdova kaša, 1kg</t>
  </si>
  <si>
    <t>eko ješprenj, 1kg</t>
  </si>
  <si>
    <t>eko ovseni kosmiči, 0,5-1kg</t>
  </si>
  <si>
    <t>eko pšenični kosmiči, 0,5-1kg</t>
  </si>
  <si>
    <t>zamrznjeno listnato testo, 0,5-1 kg</t>
  </si>
  <si>
    <t xml:space="preserve"> krompirjevi svaljki,zamrznjeni, 1-3kg</t>
  </si>
  <si>
    <t>krompirjevi svaljki z dodatkom ržene, koruzne ali druge moke,zamrznjeni,1-3kg</t>
  </si>
  <si>
    <t>zamrznjeni cmoki z borovničevim ali jagodnim nadevom, 1-3 kg</t>
  </si>
  <si>
    <t>zamrznjeni  cmoki z mareličnim nadevom, 1-3kg</t>
  </si>
  <si>
    <t>zamrznjeni skutini štruklji, 1-3kg</t>
  </si>
  <si>
    <t>zamrznjeni skutin burek, 100-200 g</t>
  </si>
  <si>
    <t>zamrznjeni skutin burek, 200-300 g</t>
  </si>
  <si>
    <t>zamrznjeni kaneloni, polnjeni s sirom, 100 - 200g</t>
  </si>
  <si>
    <t>zamrznjeni zdrobovi ocvrtki, 1 - 10 kg</t>
  </si>
  <si>
    <t>zamrznjene palačinke 0,5-1 kg</t>
  </si>
  <si>
    <t>zamrznjeni žitni polpeti, 3 do 5 kg</t>
  </si>
  <si>
    <t>zamrznjeni zelenjavni polpeti, brokoli, cvetača,  3 do 5 kg</t>
  </si>
  <si>
    <t>zamrznjeni sojini polpeti, 3 do 5 kg</t>
  </si>
  <si>
    <t>Čajno pecivo, keksi, 1 do 2 kg</t>
  </si>
  <si>
    <t>zamrznjeni sirovi tortelini ali ravioli, 1-3kg</t>
  </si>
  <si>
    <t>zamrznjeni špinačni tortelini ali ravioli. 1-3kg</t>
  </si>
  <si>
    <t>Zlate kroglice, 500 g do 1 kg</t>
  </si>
  <si>
    <t>Jušni dodatek - fritati, 500g do 1kg</t>
  </si>
  <si>
    <t>Bio ajdovo mešano pecivo, 40 - 60g</t>
  </si>
  <si>
    <t>Bio ovseno mešano pecivo, 40 - 60g</t>
  </si>
  <si>
    <t>Bio pšenično belo pecivo, 40 - 60g</t>
  </si>
  <si>
    <t>Bio ajdov mešan kruh, rezan, pakiran  750 - 1000 g</t>
  </si>
  <si>
    <t>Bio ovseni mešanii kruh, rezan pakiran 750 - 1000g</t>
  </si>
  <si>
    <t>krof z marelično marmelado 50 do 60 g</t>
  </si>
  <si>
    <t>Sadni jogurt , različni okusi, 2,5 do 3,5 m.m., lonček 160 do 180 g</t>
  </si>
  <si>
    <t>Probiotični tekoči sadni jogurt , različni okusi, 1,2  do 1,5 m.m.,  tetrapak ali plastenka 500 g</t>
  </si>
  <si>
    <t>Probiotični sadni jogurt , različni okusi, 1,2  do 1,5 m.m., lonček 150 do 180 g</t>
  </si>
  <si>
    <t>BIO jogurt, sadni, različni okusi,  s 35 % m.m., pakirano po 150 do 180 g</t>
  </si>
  <si>
    <t>osje gnezdo, 100-120 g</t>
  </si>
  <si>
    <t>čokoladna spirala, 50 - 60 g</t>
  </si>
  <si>
    <t>jabolčna špirala, 50 - 60 g</t>
  </si>
  <si>
    <t>buhtelj z marmelado 50 do  60 g</t>
  </si>
  <si>
    <t>čokoladna blazinica, 60 do 70 g</t>
  </si>
  <si>
    <t>vzhajana mini blazinica z sadnim nadevim, 40 do 60g</t>
  </si>
  <si>
    <t>vzhajana mini blazinica z čok.-lešnikovim nadevom, 40 do 60g</t>
  </si>
  <si>
    <t>navihančki s sadnim nadevom 60-80g</t>
  </si>
  <si>
    <t>marelični mini štrukeljčki, 30 do 40 g</t>
  </si>
  <si>
    <t>orehovi mini štrukeljčki, 30 do 40 g</t>
  </si>
  <si>
    <t>francoski rogljič brez marmelade, 60 do 80g</t>
  </si>
  <si>
    <t>orehova potica,pakirana 1kg, rezana 60-80 g/kos</t>
  </si>
  <si>
    <t>pehtranova potica , pakirana 1kg, rezana 60-80 g/kos</t>
  </si>
  <si>
    <t>eko keksi z medom</t>
  </si>
  <si>
    <t>eko keksi z ovsenimi kosmiči</t>
  </si>
  <si>
    <t>eko keksi brez sladkorja</t>
  </si>
  <si>
    <t>eko čokoladni keksi</t>
  </si>
  <si>
    <t>eko keksi z marmelado</t>
  </si>
  <si>
    <t>eko špageti, 0,5-3kg</t>
  </si>
  <si>
    <t>eko svedri ali peresniki, 0,5-3kg</t>
  </si>
  <si>
    <t>Polnozrnate testenine - špageti, svedri, peresniki, 0,5-1kg</t>
  </si>
  <si>
    <t>Testenine za lazanjo sušene, neto količina 0,5-9kg</t>
  </si>
  <si>
    <t>Žrebičje meso, I. kategorije,stegno brez kosti, očiščeno, v kosu ali narezano na  zrezke 6 in  12 dag</t>
  </si>
  <si>
    <t>Mesni sir iz žrebičjega mesa v kosu, brez ojačevalcev okusa, sveže pečen</t>
  </si>
  <si>
    <t>Hrenovka z najmanj 65% žrebičjega mesa v ovčjem ovoju, brez ojačevalcev okusa, teža cca 60g</t>
  </si>
  <si>
    <t xml:space="preserve">Steriilzirani koščki tune v rastlinskme olju (večji koščki tune). Tuna minimalno 70 %. Teža 1000 do 2000 g </t>
  </si>
  <si>
    <t>Sardine v rastlinskem olju (konzerva), 700 do 1500 g</t>
  </si>
  <si>
    <t>Sardine v rastlinskem olju (konzerva), 80 do 150 g</t>
  </si>
  <si>
    <t>Jušne zakuhe razl. oblik brez jajc, neto količina 0,5 do 2,5 kg</t>
  </si>
  <si>
    <t>Tortelini s sirom, do 5kg</t>
  </si>
  <si>
    <t>Kapeleti s sirom, do 5kg</t>
  </si>
  <si>
    <t>francoski rogljič, polnjen z marmelado, 60 do 80g</t>
  </si>
  <si>
    <t>skutin / sirov zavitek iz listnatega testa</t>
  </si>
  <si>
    <t>jabolčni zavitek iz listnatega testa, 60 do 80 g</t>
  </si>
  <si>
    <t>10.15 OSTALI  KEKSI</t>
  </si>
  <si>
    <t>ovseni keksi s sadjem, 0,5 -2 kg</t>
  </si>
  <si>
    <t>kakavovi keksi, 0,5 -  2kg</t>
  </si>
  <si>
    <t>kokosovi keksi, 0,5 - 2 kg</t>
  </si>
  <si>
    <t>masleni keksi z medom , 0,5-2kg</t>
  </si>
  <si>
    <t>keksi v obliki različnih živali, 0,5-2 kg</t>
  </si>
  <si>
    <t>SKUPAJ sklop 10.15</t>
  </si>
  <si>
    <t>10.16 SVEŽI SLAŠČIČARSKI IZDELKI</t>
  </si>
  <si>
    <t>sadna torta, različni okusi, teža 60g</t>
  </si>
  <si>
    <t>čokoladna torta, teža 60g</t>
  </si>
  <si>
    <t>sahar torta, 100g</t>
  </si>
  <si>
    <t>marmorni kolač, 60g</t>
  </si>
  <si>
    <t>SKUPAJ sklop 10.16</t>
  </si>
  <si>
    <t>10. SKUPINA: KRUH IN PEKOVSKO PECIVO TER DRUGI SLAŠČIČARSKI IZDELKI</t>
  </si>
  <si>
    <t>francoski rogljič, zrnat, polnozrnat, 60 do 70g</t>
  </si>
  <si>
    <t>francoski rogljič, polnjen z čokoladno/lešnikovo kremo, 60 do 80g</t>
  </si>
  <si>
    <t>Jabolčni sok,brez dodanega sladkorja, 0,75l - 1,5l</t>
  </si>
  <si>
    <t>Pomarančni sok, brez dodanega sladkorja, 0,75l - 1,5l</t>
  </si>
  <si>
    <t>Ananasov sok  brez dodanega sladkorja, 0,75l - 1l</t>
  </si>
  <si>
    <t>Sok iz malin in drugega sadja, 0,5-1L</t>
  </si>
  <si>
    <t>Sok iz korenčka, jabolk in pomaranč, , 0,5l - 1l</t>
  </si>
  <si>
    <t>Sok iz marelic in jabolk,min. 43% sad. deleža,(min.30% marelične kaše), 0,7 - 1l</t>
  </si>
  <si>
    <t>Sok iz borovnic in aronije, min.35%sad. deleža(min.24% borovničev sok,11%aronijin sok, 0,7 - 1l</t>
  </si>
  <si>
    <t>Sok iz breskev min. 50% sadnega deleža (min. 32% breskove kaše), 0,7 - 1l</t>
  </si>
  <si>
    <t>Sok iz jagod min. 45% sadnega deleža (min.25% jagodne kaše) , 0,7 - 1l</t>
  </si>
  <si>
    <t>Sok iz črnega ribeza min. 25% sadnega deleža (sok črnega ribeza iz zg. soka), 0,7 - 1l</t>
  </si>
  <si>
    <t>Sok iz hrušk  min.50% sadnega deleža, 0,7 - 1l</t>
  </si>
  <si>
    <t>Eko jabolčni sok, 100%, 1-1,5l</t>
  </si>
  <si>
    <t>Zamrznjeno korenje baby 2-3 kg</t>
  </si>
  <si>
    <t>Zamrznjeno korenje kocke 10x10x10mm, 2-3 kg</t>
  </si>
  <si>
    <t>Zamrznjena špinača, pasirana (briketi) 2-3 kg</t>
  </si>
  <si>
    <t>Zamrznjena koruza v zrnu, mlečna 2-3 kg</t>
  </si>
  <si>
    <t>Zamrznjen stročji fižol, lomljen, rumen ali zelen, 2-3kg</t>
  </si>
  <si>
    <t>Zamrznjen grah , 8.5 - 9.5 mm, 2-3 kg</t>
  </si>
  <si>
    <t>Zamrznjena cvetača, I. kakovost,30-60 mm,  2-3 kg</t>
  </si>
  <si>
    <t>Zamrznjen brokoli , I. kakovost, 40-60 mm, 2-3 kg</t>
  </si>
  <si>
    <t>Zamrznjena mešana zelenjava (cvetača, brokoli, korenje…), 2-3 kg</t>
  </si>
  <si>
    <t>Zamrznjene jagode 1-2,5 kg</t>
  </si>
  <si>
    <t>Zamrznjene maline 1-2,5 kg</t>
  </si>
  <si>
    <t>Zamrznjene borovnice 1-2,5kg</t>
  </si>
  <si>
    <t>Zamrznjena zelenjavna mešanica za juho, 2-3 kg</t>
  </si>
  <si>
    <t>Kumarice v kisu (konzerva 3 do 5 kg)</t>
  </si>
  <si>
    <t>Paprika v kisu (konzerva 3 do 5 kg)</t>
  </si>
  <si>
    <t>Gorčica, kozarec 500 do 1000g</t>
  </si>
  <si>
    <t>Ajvar, nepekoč, kozarec 500 do 1000g</t>
  </si>
  <si>
    <t>Olive v slanici, kozarec 600 do 1000g</t>
  </si>
  <si>
    <t>Grah, steriliziran, konzerva 3 do 4kg</t>
  </si>
  <si>
    <t>Kumarice v kisu, kozarec 600 do 1000 g</t>
  </si>
  <si>
    <t>Paprika, fileti v kisu, kozarec 600 do 1000 g</t>
  </si>
  <si>
    <t>Rdeča pesa, konzerva 4 do 5kg</t>
  </si>
  <si>
    <t xml:space="preserve">Rdeča pesa, kozarec 800 do 1000 g </t>
  </si>
  <si>
    <t>Paradižnik pelati, konzerva, 2-3 kg</t>
  </si>
  <si>
    <t>Kislo zelje narezano (rinfuza), brez kem. konz.</t>
  </si>
  <si>
    <t>Kisla repa narezana (rinfuza) brez kem. konz.</t>
  </si>
  <si>
    <t>Breskov kompot, manj sladek, 2-3kg</t>
  </si>
  <si>
    <t>Ananasov kompot koščki, manj sladek, 2-3 kg</t>
  </si>
  <si>
    <t>Višnjev kompot brez koščic, 2-3 kg</t>
  </si>
  <si>
    <t>Marelični kompot, manj sladek, 2-3 kg</t>
  </si>
  <si>
    <t>Jagodov kompot, manj sladek, 2-3 kg</t>
  </si>
  <si>
    <t>Kompot - sadna solata, 2-3 kg</t>
  </si>
  <si>
    <t>Marmelada, marelična 3-5 kg</t>
  </si>
  <si>
    <t xml:space="preserve">Marmelada, jagodna 0,5-1 kg </t>
  </si>
  <si>
    <t>Marmelada, mešana  0,5-1 kg</t>
  </si>
  <si>
    <t>Marmelada, marelična, 0,5-1 kg</t>
  </si>
  <si>
    <t>Marmelada, slivova, 0,5-1 kg</t>
  </si>
  <si>
    <t>Džem, marelični, brez konzervansov, z manj sladkorja, brez umetnih sladil, arom, min. 45% sadja, 0,5-1 kg</t>
  </si>
  <si>
    <t>Suhe fige brez konzervansov, razred I</t>
  </si>
  <si>
    <t>Suhe slive brez koščic in konzervansov razred I</t>
  </si>
  <si>
    <t>Suhe marelice razred I, nežveplane</t>
  </si>
  <si>
    <t>Rozine razred I, nežveplane</t>
  </si>
  <si>
    <t>Suhi jabolčni krhlji brez konzervansov razred I</t>
  </si>
  <si>
    <t>Suhi hruškovi krhlji, brez konzervansov, razred I</t>
  </si>
  <si>
    <t>Suhi mleti mak 400-600g</t>
  </si>
  <si>
    <t>Dateljni</t>
  </si>
  <si>
    <t>Praženi lešniki</t>
  </si>
  <si>
    <t>Steriilzirani koščki tune v rastlinskme olju (večji koščki tune). Tuna minimalno 70 %. Teža 80 do 150 g</t>
  </si>
  <si>
    <t>Oluščen, brušen riž (beli riž), za pripravo mlečnega riža I. vrsta kakovostnega razreda ,  neto količina do 1kg</t>
  </si>
  <si>
    <t>Fižol češnjevec razred I, pakiran od 2,5 kg - 5 kg</t>
  </si>
  <si>
    <t>Fižol tetovec razred I pakiran od 2,5 kg - 5 kg</t>
  </si>
  <si>
    <t>Leča, zelena,rjava, razred I, pak.1 kg</t>
  </si>
  <si>
    <t>Čičerika, razred I, pak. 1 kg</t>
  </si>
  <si>
    <t>Soja, razred I, pak. 1 kg</t>
  </si>
  <si>
    <t xml:space="preserve">Meso mladega goveda, I. kategorije: stegno brez kosti, očiščeno, v kosu ali narezano na zrezke 6 in 12 dag ali kocke </t>
  </si>
  <si>
    <t>Telečje hrenovke v naravnem ovoju iz telečjega mesa I. kvalitete, porcijske teže za par 120g - 140g</t>
  </si>
  <si>
    <t>Junečje hrenovke v naravnem ovoju iz mesa in slanine I. kvalitete, porcijske teže za par 120g-140g</t>
  </si>
  <si>
    <t>4. SKUPINA: KOKOŠJA JAJCA</t>
  </si>
  <si>
    <t>1.1 MLEKO IN MLEČNI IZDELKI IZ KONVENCIONALNE PRIDELAVE</t>
  </si>
  <si>
    <t>SKUPAJ sklop 1.1</t>
  </si>
  <si>
    <t>1.2  SLADOLEDI</t>
  </si>
  <si>
    <t>SKUPAJ sklop 1.2</t>
  </si>
  <si>
    <t>1.3 MLEKO IN MLEČNI IZDELKI IZ EKOLOŠKE PRIDELAVE</t>
  </si>
  <si>
    <t>SKUPAJ sklop 1.3</t>
  </si>
  <si>
    <t xml:space="preserve"> 2.1 GOVEJE, TELEČJE, SVINJSKO IN KUNČJE MESO TER MESNI IZDELKI IZ KONVENCIONALNE PRIDELAVE</t>
  </si>
  <si>
    <t>SKUPAJ sklop 2.1</t>
  </si>
  <si>
    <t>2.2 PERUTNINSKO MESO IN IZDELKI IZ PERUTNINE IZ KONVENCIONALNE PRIDELAVE</t>
  </si>
  <si>
    <t>SKUPAJ sklop 2.2</t>
  </si>
  <si>
    <t xml:space="preserve"> 2.3 ŽREBIČJE MESO IN IZDELKI IZ KONVENCIONALNE PRIDELAVE</t>
  </si>
  <si>
    <t>SKUPAJ sklop 2.3</t>
  </si>
  <si>
    <r>
      <t xml:space="preserve">Sveži mehki sir Mozzarela  z najmanj </t>
    </r>
    <r>
      <rPr>
        <sz val="10"/>
        <rFont val="Arial Narrow"/>
        <family val="2"/>
      </rPr>
      <t xml:space="preserve">40 % m.m, vakumsko pakiranje kroglice 250g </t>
    </r>
  </si>
  <si>
    <r>
      <t xml:space="preserve">Sveži mehki sir Mozzarela  z najmanj </t>
    </r>
    <r>
      <rPr>
        <sz val="10"/>
        <rFont val="Arial Narrow"/>
        <family val="2"/>
      </rPr>
      <t xml:space="preserve">40 % m.m, vakumsko pakiranje do 1 kg </t>
    </r>
    <r>
      <rPr>
        <sz val="6"/>
        <rFont val="Arial Narrow"/>
        <family val="2"/>
      </rPr>
      <t>( bella pizza in enakovredno)</t>
    </r>
  </si>
  <si>
    <t>Čokoladni obliv oziroma jedelna čokolada z najmanj 45% kakavovih deležev,                               neto količina do 0,5 kg</t>
  </si>
  <si>
    <t>SKUPAJ sklop 2.4</t>
  </si>
  <si>
    <t>2.4 GOVEJE, TELEČJE, SVINJSKO IN PIŠČANČJE MESO TER MESNI IZDELKI IZ EKOLOŠKE PRIDELAVE</t>
  </si>
  <si>
    <t>3.1 ZAMRZNJENE RIBE IN RIBJI IZDELKI</t>
  </si>
  <si>
    <t>SKUPAJ sklop 3.1</t>
  </si>
  <si>
    <t>3.2 SVEŽE RIBE</t>
  </si>
  <si>
    <t>SKUPAJ sklop 3.2</t>
  </si>
  <si>
    <t>3.3 KONZERVIRANE RIBE</t>
  </si>
  <si>
    <t>SKUPAJ sklop 3.3</t>
  </si>
  <si>
    <t>5.1 SVEŽE SADJE</t>
  </si>
  <si>
    <t>SKUPAJ sklop 5.1</t>
  </si>
  <si>
    <t>5.2 JABOLKA INTEGRIRANA PRIDELAVA</t>
  </si>
  <si>
    <t>SKUPAJ sklop 5.2</t>
  </si>
  <si>
    <t>5.3 EKO JABOLKA, HRUŠKE</t>
  </si>
  <si>
    <t>SKUPAJ sklop 5.3</t>
  </si>
  <si>
    <t>5.4 EKO JUŽNO SADJE</t>
  </si>
  <si>
    <t>SKUPAJ sklop 5.4</t>
  </si>
  <si>
    <t>5.5 SVEŽA ZELENJAVA</t>
  </si>
  <si>
    <t>SKUPAJ sklop 5.5</t>
  </si>
  <si>
    <t>5.6 EKO KROMPIR</t>
  </si>
  <si>
    <t>SKUPAJ sklop 5.6</t>
  </si>
  <si>
    <t>5.7 EKO ZELENA SOLATA</t>
  </si>
  <si>
    <t>SKUPAJ sklop 5.7</t>
  </si>
  <si>
    <t>5.8 EKO PARADIŽNIK, EKO PAPRIKA, EKO BUČKE, EKO KUMARE, EKO KORENJE</t>
  </si>
  <si>
    <t>SKUPAJ sklop 5.8</t>
  </si>
  <si>
    <t>5.9 SUHO SADJE IN SUHE STROČNICE</t>
  </si>
  <si>
    <t>SKUPAJ sklop 5.9</t>
  </si>
  <si>
    <t>6. SKUPINA: ZAMRZNJENA IN KONZERVIRANA ZELENJAVA IN SADJE</t>
  </si>
  <si>
    <t>6.1 ZAMRZNJENO SADJE IN ZELENJAVA</t>
  </si>
  <si>
    <t>SKUPAJ sklop 6.1</t>
  </si>
  <si>
    <t>6.2 KONZERVIRANO SADJE IN ZELENJAVA</t>
  </si>
  <si>
    <t>SKUPAJ sklop 6.2</t>
  </si>
  <si>
    <t>6.3 KISLO ZELJE IN REPA</t>
  </si>
  <si>
    <t>SKUPAJ sklop 6.3</t>
  </si>
  <si>
    <t>6.4 MARMELADE, DŽEMI IN KOMPOTI</t>
  </si>
  <si>
    <t>SKUPAJ sklop 6.4</t>
  </si>
  <si>
    <t>7. SKUPINA: SADNI IN ZELENJAVNI SOKOVI IN NEKTARJI TER SIRUPI</t>
  </si>
  <si>
    <t>7.1 SOKOVI S 100% SADNIM, ZELENJAVNIM DELEŽEM</t>
  </si>
  <si>
    <t>SKUPAJ sklop 7.1</t>
  </si>
  <si>
    <t>7.2 NEKTARJI IN SADNE PIJAČE</t>
  </si>
  <si>
    <t>SKUPAJ sklop 7.2</t>
  </si>
  <si>
    <t>7.3 ZGOŠČENI SOKOVI ZA REDČENJE</t>
  </si>
  <si>
    <t>SKUPAJ sklop 7.3</t>
  </si>
  <si>
    <t>7.4 EKO JABOLČNI SOK</t>
  </si>
  <si>
    <t>SKUPAJ sklop 7.4</t>
  </si>
  <si>
    <t>8. SKUPINA: ZAMRZNJENI IZDELKI IZ TESTA</t>
  </si>
  <si>
    <t xml:space="preserve">8.1 KROMPIRJEVI SVALJKI </t>
  </si>
  <si>
    <t>SKUPAJ sklop 8.1</t>
  </si>
  <si>
    <t>8.2 KROMPIRJEVI SVALJKI Z DODATKOM DRUGIH MOK</t>
  </si>
  <si>
    <t>5. SKUPINA: SVEŽA  ZELENJAVA IN SADJE TER SUHO SADJE IN STROČNICE</t>
  </si>
  <si>
    <t>Jagode, integrirane pridelave</t>
  </si>
  <si>
    <t>Češnje hrustavke, integrirane pridelave</t>
  </si>
  <si>
    <t>Solata, mehkolistna, pakirana v zabojčkih,razred I</t>
  </si>
  <si>
    <t>SKUPAJ sklop 8.2</t>
  </si>
  <si>
    <t xml:space="preserve">8.3 KROMPIRJEVI CMOKI Z NADEVOM </t>
  </si>
  <si>
    <t>SKUPAJ sklop 8.3</t>
  </si>
  <si>
    <t>8.4 SKUTNI ŠTRUKLJI</t>
  </si>
  <si>
    <t>SKUPAJ sklop 8.4</t>
  </si>
  <si>
    <t>8.5 SKUTIN BUREK</t>
  </si>
  <si>
    <t>SKUPAJ sklop 8.5</t>
  </si>
  <si>
    <t>8.6 KANELONI</t>
  </si>
  <si>
    <t>SKUPAJ sklop 8.6</t>
  </si>
  <si>
    <t>8.7 ZDROBOVI OCVRTKI</t>
  </si>
  <si>
    <t>SKUPAJ sklop 8.7</t>
  </si>
  <si>
    <t>8.8 LISTNATO TESTO</t>
  </si>
  <si>
    <t>SKUPAJ sklop 8.8</t>
  </si>
  <si>
    <t>8.9 POLNJENE TESTENINE</t>
  </si>
  <si>
    <t>SKUPAJ sklop 8.9</t>
  </si>
  <si>
    <t>8.10 PALAČINKE</t>
  </si>
  <si>
    <t>SKUPAJ sklop 8.10</t>
  </si>
  <si>
    <t>8.11 POLPETI</t>
  </si>
  <si>
    <t>SKUPAJ sklop 8.11</t>
  </si>
  <si>
    <t>9. SKUPINA: ŽITA, MLEVSKI IZDELKI IN TESTENINE</t>
  </si>
  <si>
    <t>9.1 MOKA IN MLEVSKI IZDELKI</t>
  </si>
  <si>
    <t>SKUPAJ sklop 9.1</t>
  </si>
  <si>
    <t>9.2 OLUŠČENA ŽITA IN KUS KUS</t>
  </si>
  <si>
    <t>SKUPAJ sklop 9.2</t>
  </si>
  <si>
    <t>9.3 TESTENINE IN TESTENINSKE ZAKUHE</t>
  </si>
  <si>
    <t>SKUPAJ sklop 9.3</t>
  </si>
  <si>
    <t>9.4 SVEŽE POLNJENE TESTENINE</t>
  </si>
  <si>
    <t>SKUPAJ sklop 9.4</t>
  </si>
  <si>
    <t>9.5 MLINCI, VLEČENO IN LISTNATO TESTO</t>
  </si>
  <si>
    <t>SKUPAJ sklop 9.5</t>
  </si>
  <si>
    <t xml:space="preserve">9.6 VLIVANCI, DROBNI METULJČKI </t>
  </si>
  <si>
    <t>SKUPAJ sklop 9.6</t>
  </si>
  <si>
    <t xml:space="preserve">9.7 EKO ŽITA IN ŽITNI IZDELKI </t>
  </si>
  <si>
    <t>SKUPAJ sklop 9.7</t>
  </si>
  <si>
    <t>10.1 KRUH</t>
  </si>
  <si>
    <t>SKUPAJ sklop 10.1</t>
  </si>
  <si>
    <t>10.2 OSTALI KRUH</t>
  </si>
  <si>
    <t>SKUPAJ sklop 10.2</t>
  </si>
  <si>
    <t>10.3 DROBNO PEKOVSKO PECIVO 30-40g</t>
  </si>
  <si>
    <t>SKUPAJ sklop 10.3</t>
  </si>
  <si>
    <t>10.4 DROBNO PEKOVSKO PECIVO 50-60g</t>
  </si>
  <si>
    <t>SKUPAJ sklop 10.4</t>
  </si>
  <si>
    <t>10.5 DROBNO PEKOVSKO PECIVO 70-80g</t>
  </si>
  <si>
    <t>SKUPAJ sklop 10.5</t>
  </si>
  <si>
    <t>SKUPAJ sklop 10.6</t>
  </si>
  <si>
    <t>10.7 DROBNO PEKOVSKO PECIVO BREZ ADITIVOV 40-60g</t>
  </si>
  <si>
    <t>SKUPAJ sklop 10.8</t>
  </si>
  <si>
    <t>SKUPAJ sklop 10.7</t>
  </si>
  <si>
    <t>10.8 DROBNO PEKOVSKO PECIVO Z NADEVOM</t>
  </si>
  <si>
    <t>10.9 BLAZINICE</t>
  </si>
  <si>
    <t>SKUPAJ sklop 10.9</t>
  </si>
  <si>
    <t>10.10 NAVIHANČKI</t>
  </si>
  <si>
    <t>SKUPAJ sklop 10.10</t>
  </si>
  <si>
    <t>10.11 ŠTRUKELJČKI</t>
  </si>
  <si>
    <t>SKUPAJ sklop 10.11</t>
  </si>
  <si>
    <t>10.12 FRANCOSKI ROGLJIČKI</t>
  </si>
  <si>
    <t>SKUPAJ sklop 10.12</t>
  </si>
  <si>
    <t>10.13 POTICE</t>
  </si>
  <si>
    <t>SKUPAJ sklop 10.13</t>
  </si>
  <si>
    <t>10.14 EKO KEKSI</t>
  </si>
  <si>
    <t>SKUPAJ sklop 10.14</t>
  </si>
  <si>
    <t>10.6 BIO KRUH IN BIO PEKOVSKO PECIVO</t>
  </si>
  <si>
    <t>11.1 RIŽ  IN PRIPRAVLJENI IZDELKI IZ ŽIT</t>
  </si>
  <si>
    <t>SKUPAJ sklop 11.1</t>
  </si>
  <si>
    <t>11.2 ČAJI</t>
  </si>
  <si>
    <t>SKUPAJ sklop 11.2</t>
  </si>
  <si>
    <t>11.3 ZAČIMBE</t>
  </si>
  <si>
    <t>SKUPAJ sklop 11.3</t>
  </si>
  <si>
    <t>11.4 OSTALI PROIZVODI</t>
  </si>
  <si>
    <t>SKUPAJ sklop 11.4</t>
  </si>
  <si>
    <t>11.5 OSTALI EKO PROIZVODI</t>
  </si>
  <si>
    <t>SKUPAJ sklop 11.5</t>
  </si>
  <si>
    <t>CENA ZA ENOTO MERE brez DDV (v EUR)</t>
  </si>
  <si>
    <t>7=3*6</t>
  </si>
  <si>
    <t>8=7*stopnja DDV (v EUR)</t>
  </si>
  <si>
    <t>9=7+8</t>
  </si>
  <si>
    <t>VREDNOST ZA OCENJENO KOLIČINO brez DDV</t>
  </si>
  <si>
    <t>ZNESEK DDV (v EUR)</t>
  </si>
  <si>
    <t>VREDNOST ZA OCENJENO KOLIČINO z DDV (v EUR)</t>
  </si>
  <si>
    <t>NAVODILO ZA IZPOLNJEVANJE</t>
  </si>
  <si>
    <t>Zahteve naročnika in morebitne storitve v zvezi s posamezno vrsto prehrambenega blaga so v splošnih in posebnih pogojih razpisne dokumentacije in v opisu artikla tega predračunskega obrazca.</t>
  </si>
  <si>
    <t>Ponudnik mora ponuditi prehrambeno blago točno zahtevanih lastnosti, sicer bo njegova ponudba izločena kot neprimerna.</t>
  </si>
  <si>
    <t>V stolpec 6 se vpiše cena v EUR za zahtevano vrsto prehrambenega blaga izračunana na zahtevano enoto mere, ki je navedena v stolpcu 4.</t>
  </si>
  <si>
    <t>V stolpec 7 se vnese zmožek cene za enoto mere brez DDV (iz stolpca 6) in ocenjene količine (iz stoplca 3).</t>
  </si>
  <si>
    <t>V stolpec 8 se vnese zmožek vrednosti za ocenjeno količino brez DDV (iz stoplca 7) in stopnje DDV.</t>
  </si>
  <si>
    <t>V stoplec 9 se vnese vsota vrednosti za ocenjeno vrednost brez DDV (iz stolpca 7) in zneska DDV za ocenjeno količino (iz stoplca 8).</t>
  </si>
  <si>
    <t xml:space="preserve">Datum: </t>
  </si>
  <si>
    <t>V stolpec 5 se obvezno navede blagovna ali trgovinska znamka ali vsaj proizvajalec ponujenega živila. Izjema velja za sveže meso, sveže ribe, sveže sadje in zelenjavo.</t>
  </si>
  <si>
    <t>Jabolčni sok, 200ml</t>
  </si>
  <si>
    <t>Pomarančni sok, 200ml</t>
  </si>
  <si>
    <t>Ananasov sok, 200ml</t>
  </si>
  <si>
    <t>Sok iz borovnic in aronije, min.35%sad. deleža(min.24% borovničev sok,11%aronijin sok, 200ml</t>
  </si>
  <si>
    <t>Sok iz breskev min. 50% sadnega deleža (min. 32% breskove kaše), 200ml</t>
  </si>
  <si>
    <t>Sok iz jagod min. 45% sadnega deleža (min.25% jagodne kaše), 200ml</t>
  </si>
  <si>
    <t>Sok iz marelic in jabolk,min. 43% sad. deleža,(min.30% marelične kaše), 200ml</t>
  </si>
  <si>
    <t xml:space="preserve">Narezane goveje rahle kosti za juho </t>
  </si>
  <si>
    <t>Tunina pašteta brez aditivov in ojačevalcev okusa, konserva 80-150 g</t>
  </si>
  <si>
    <t>Pšenična moka bela, tip 400, ostra, pakirano po 1 kg</t>
  </si>
  <si>
    <t>Sušene testenine durum brez jajc v obliki špagetov št. 5, neto količina 0,5 do 9 kg</t>
  </si>
  <si>
    <t>Jušna zakuha - jajčni rezanci valjani, neto količina 0,5 do 1 kg</t>
  </si>
  <si>
    <t>Sladka koruza v zrnju, brez dodanih konzervansov, teža 500 do 1000 g</t>
  </si>
  <si>
    <t>Grenivke, razred I</t>
  </si>
  <si>
    <t>Smokve, sveže, razred I</t>
  </si>
  <si>
    <t>Češnje hrustavke, ekstra kvaliteta</t>
  </si>
  <si>
    <t>Jagode, ekstra kvaliteta</t>
  </si>
  <si>
    <t>Slive (več sort), ekstra kvaliteta</t>
  </si>
  <si>
    <t xml:space="preserve">Eko jabolka ustrezne teže do 120g/kos </t>
  </si>
  <si>
    <t>Eko hruške ustrezne teže do 120g/kos, razred I</t>
  </si>
  <si>
    <t>Blitva, pakirana v lesene ali kartonske zabojčke, mlada</t>
  </si>
  <si>
    <t>Čebula, rjava, razred I</t>
  </si>
  <si>
    <t>Čebula, bela mlada, razred I</t>
  </si>
  <si>
    <t>Čebula, rdeča, razred I</t>
  </si>
  <si>
    <t>Korenje, brez listja,mlado, razred I</t>
  </si>
  <si>
    <t>Zelje, kitajsko,  razred I</t>
  </si>
  <si>
    <t>Melancani, razred I</t>
  </si>
  <si>
    <t>Krompir, mladi, integrirano pridelano,razred I, kalibriran</t>
  </si>
  <si>
    <t>Krompir, integrirano pridelano, bele, rumene ali rdeče sorte, razred I, kalibriran</t>
  </si>
  <si>
    <t>Motovilec, razred I</t>
  </si>
  <si>
    <t>Ohrovt, mladi, glavnati, razred I</t>
  </si>
  <si>
    <t>Ohrovt, brstični, razred I</t>
  </si>
  <si>
    <t>Paprika, rumena, babura, razred I</t>
  </si>
  <si>
    <t>Paradižnik grapolo, razred I</t>
  </si>
  <si>
    <t>Radič, rdeči, razred I</t>
  </si>
  <si>
    <t>Radič, treviso, razred I</t>
  </si>
  <si>
    <t>Redkvica, rdeča, razred I</t>
  </si>
  <si>
    <t>Solata, gentile, pakirana v zabojčkih, razred I</t>
  </si>
  <si>
    <t>Stročji fižol, maslenec, razred ekstra</t>
  </si>
  <si>
    <t>Zelena, stebelna, razred I</t>
  </si>
  <si>
    <t>Zelje, mlado, razred I</t>
  </si>
  <si>
    <t>Zelje, razred I</t>
  </si>
  <si>
    <t>Peteršilj, koren in list, razred I</t>
  </si>
  <si>
    <t>Granatna jabolka, razred I</t>
  </si>
  <si>
    <t>Eko korenje razred I</t>
  </si>
  <si>
    <t>Eko paradižnik razred I</t>
  </si>
  <si>
    <t>Eko paprika razred I</t>
  </si>
  <si>
    <t>Eko kumare razred I</t>
  </si>
  <si>
    <t>Eko bučke razred I</t>
  </si>
  <si>
    <t>koruzna štručka 30-40g</t>
  </si>
  <si>
    <t>ajdovo pecivo 30-40g</t>
  </si>
  <si>
    <t>rženo pecivo 30-40g</t>
  </si>
  <si>
    <t>mlečna štručka 30-40 g</t>
  </si>
  <si>
    <t>makova štručka 30-40g</t>
  </si>
  <si>
    <t>sirova štručka 30-40 g</t>
  </si>
  <si>
    <t>mlečni rogljič 30-40g</t>
  </si>
  <si>
    <t>skutina mini žemlja 30-40g</t>
  </si>
  <si>
    <t>žemlja s pšeničnim drobljencem 30-40 g</t>
  </si>
  <si>
    <t>bombeta, bela 50-60g</t>
  </si>
  <si>
    <t>žemlja, črna 50-60g</t>
  </si>
  <si>
    <t>žemlja, koruzna 50-60g</t>
  </si>
  <si>
    <t>žemlja, bela 50-60g</t>
  </si>
  <si>
    <t>kajzarica, bela  50-60 g</t>
  </si>
  <si>
    <t>mlečna štručka 50-60 g</t>
  </si>
  <si>
    <t>kornspitz štručka 50-60g</t>
  </si>
  <si>
    <t>makova štručka 50-60 g</t>
  </si>
  <si>
    <t>sirova štručka 50-60 g</t>
  </si>
  <si>
    <t>bombeta s sezamom 50-60 g</t>
  </si>
  <si>
    <t>biga 70-80g</t>
  </si>
  <si>
    <t>bombeta s sezamom 70-80g</t>
  </si>
  <si>
    <t>mlečna štručka 70-80g</t>
  </si>
  <si>
    <t>pletena štručka brez posipa 70-80g</t>
  </si>
  <si>
    <t>pletena štručka s posipom, mak ali sezam 70-80g</t>
  </si>
  <si>
    <t>sirova štručka 70-80 g</t>
  </si>
  <si>
    <t>makova štručka 70-80g</t>
  </si>
  <si>
    <t>ovsena štručka brez aditivov 40-60g</t>
  </si>
  <si>
    <t>polbela bombeta brez aditivov 40-60g</t>
  </si>
  <si>
    <t>sojina štručka brez aditivov 40-60g</t>
  </si>
  <si>
    <t>črna žemlja brez aditivov 40-60g</t>
  </si>
  <si>
    <t>koruzna štručka brez aditivov 40-60g</t>
  </si>
  <si>
    <t xml:space="preserve">bela žemlja brez aditivov 40-60g </t>
  </si>
  <si>
    <t>Banane, razred I, teža do 150g</t>
  </si>
  <si>
    <t>Breskve, razred I, teža od 100 - 120g</t>
  </si>
  <si>
    <t>Hruške conferance, razred I, teža od 100 - 120g</t>
  </si>
  <si>
    <t>Hruške viljamovke, razred I, teža od 100-120g</t>
  </si>
  <si>
    <t>Kaki, vanilija, razred I, teža od 100-150g</t>
  </si>
  <si>
    <t>Nashi, razred I, teža 100-120g</t>
  </si>
  <si>
    <t>Nektarine, razred I, teža od 100-120g</t>
  </si>
  <si>
    <t>Pomaranče, razred I, teža od 100-120g</t>
  </si>
  <si>
    <t>Jabolka Zlati delišes, razred I, teža 100-120g</t>
  </si>
  <si>
    <t>Jabolko Elstar, Gloster, drugo, razred I, teža 100 -120g</t>
  </si>
  <si>
    <t>Jabolka Topaz, razred I, teža 100-150g</t>
  </si>
  <si>
    <t>Orehova jedrca, razred I</t>
  </si>
  <si>
    <t>Eko krompir (bel, rdeč, rumen; srednje debel) razred I</t>
  </si>
  <si>
    <t>Eko zelena glavnata solata (gentile) razred I</t>
  </si>
  <si>
    <t>Eko glavnata solata endivja razred I</t>
  </si>
  <si>
    <t>Oluščen, brušen riž (beli riž), za pripravo mlečnega riža I. vrsta kakovostnega razreda , neto količina 4kg do 5kg</t>
  </si>
  <si>
    <t>Riž parboiled, dolgozrnati, I. kvaliteta, neto količina 4 do 15 kg</t>
  </si>
  <si>
    <t>Brušen riž parboiled, I. kvaliteta, neto količina 1 kg</t>
  </si>
  <si>
    <t>Medenjaki, pakirano 1 - 2kg</t>
  </si>
  <si>
    <t>Krušne drobtine, bele, polbele, pakirane po 0,5 do 1 kg</t>
  </si>
  <si>
    <t>Sadni čaj z okusom divje češnje (veriga filter vrečk, gastro program) 1 do 1,5 kg</t>
  </si>
  <si>
    <t>Sadni čaj z okusom gozdne jagode (veriga filter vrečk, gastro program) 1 do 1,5 kg</t>
  </si>
  <si>
    <t>Planinski čaj, sestava čaja: plodovi šipka, robida, cvetovi lipe, listi mete, cvetovi ranjaka ali podobno (veriga filter vrečk, gastro program) 1 do 1,5 kg</t>
  </si>
  <si>
    <t>Čaj gozdni sadeži (veriga filter vrečk, gastro program) 1 do 1,5 kg</t>
  </si>
  <si>
    <t>Metin čaj (veriga filter vrečk, gastro program) 1 do 1,5 kg</t>
  </si>
  <si>
    <t>Lipov čaj (veriga filter vrečk, gastro program) 1 do 1,5 kg</t>
  </si>
  <si>
    <t>Čaj malina (veriga filter vrečk, gastro program) 1 do 1,5 kg</t>
  </si>
  <si>
    <t>Otroški čaj (veriga filter vrečk, gastro program) 1 do 1,5 kg</t>
  </si>
  <si>
    <t>Čaj bezgov (veriga filter vrečk, gastro program) 1 do 1,5 kg</t>
  </si>
  <si>
    <t>kos</t>
  </si>
  <si>
    <t>Čaj breskev (veriga filter vrečk, gastro program) 1 do 1,5 kg</t>
  </si>
  <si>
    <t>Šipkov čaj (veriga filter vrečk, gastro program) 1 do 1,5 kg</t>
  </si>
  <si>
    <t>Zeliščni čaj (veriga filter vrečk, gastro program) 1 do 1,5 kg</t>
  </si>
  <si>
    <t>Cimet mleti, neto količina do 40 g</t>
  </si>
  <si>
    <t>Koper, neto količina do 10 g</t>
  </si>
  <si>
    <t>Paprika, mleta, sladka, neto količina 750 do 1000 g</t>
  </si>
  <si>
    <t>Majaron zdrobljeni, neto količina 100 do 150 g</t>
  </si>
  <si>
    <t>Origano, zdrobljeni, neto količina do 100 g</t>
  </si>
  <si>
    <t>Poper, črni v zrnu, neto količina do 1000 g</t>
  </si>
  <si>
    <t>Poper, črni mleti, neto količina do 1000 g</t>
  </si>
  <si>
    <t>Rožmarin, mleti, neto količina do 25 g</t>
  </si>
  <si>
    <t>Šetraj, neto količina do 15 g</t>
  </si>
  <si>
    <t>Timijan, zdrobljeni, neto količina do 15 g</t>
  </si>
  <si>
    <t>Zelena, suha listi, neto količina do 150 g</t>
  </si>
  <si>
    <t>Točeni cvetlični med, do 5 kg</t>
  </si>
  <si>
    <t>Točeni gozdni med, do 5 kg</t>
  </si>
  <si>
    <t>Točeni lipov med, do 5 kg</t>
  </si>
  <si>
    <t>Točeni akacijev med, do 5 kg</t>
  </si>
  <si>
    <t>Sladkor, mleti, neto količina 0,5 do 1 kg</t>
  </si>
  <si>
    <t>Vanilij sladkor, neto količina 1 kg</t>
  </si>
  <si>
    <t>Pecilni prašek, neto količina 1 kg</t>
  </si>
  <si>
    <t>Kakav instant granule, neto količina 1 do 2,5 kg</t>
  </si>
  <si>
    <t>Kakav v prahu, neto količina 200 do 1000 g</t>
  </si>
  <si>
    <t>Dvojni paradižnikov koncentrat, konzerva  0,3 do 1 kg</t>
  </si>
  <si>
    <t>Dvojni paradižnikov koncentrat, konzerva  3 do 5 kg</t>
  </si>
  <si>
    <t>Piškoti abeceda, pakirano  do 1 kg</t>
  </si>
  <si>
    <t>Pašteta, kokošja, brez aditivov in ojačevalcev okusa, konserva 80-150 g</t>
  </si>
  <si>
    <t>Oljčno olje, hladno stiskano, pakirano po 0,5 - 1 L</t>
  </si>
  <si>
    <t>Margarina brez mlečnih in jajčnih sestavin, 200-250g (Vitaquell ali enakovredno)</t>
  </si>
  <si>
    <t>Riževi kosmiči (kot rižolino), 100-200g</t>
  </si>
  <si>
    <t>Pšenični kosmiči s čokolado in lešniki (kvaliteta Čokolešnik ali podobno), neto količina 1 - 2 kg</t>
  </si>
  <si>
    <t>Pšenični kosmiči s čokolado (kvalitete Čokolino ali podobno), neto količina 1 - 2 kg</t>
  </si>
  <si>
    <t>Žitna rezina s sadjem ali čokolado, 20 - 30g</t>
  </si>
  <si>
    <t>Eko cvetlični med, 0,5 do 1 kg</t>
  </si>
  <si>
    <t>Eko riž dolgozrnati parboiled, ekstra kvaliteta, 1 do 3 kg</t>
  </si>
  <si>
    <t>Eko riž beli, glaziran, I kvaliteta, 1 do 3 kg</t>
  </si>
  <si>
    <t>Eko jabočlni kis, 4-5 % kislost, pakirano po 1 L</t>
  </si>
  <si>
    <t>Eko oljčno olje, 100%, hladno stiskano, pakirano po 0,5 - 1 L</t>
  </si>
  <si>
    <t>Eko sadni ali zeliščni čaj  0,5 do 1 kg</t>
  </si>
  <si>
    <t>Čokolada v prahu, neto količina 1 do 5 kg</t>
  </si>
  <si>
    <t>Čokoladno lešnikov namaz, kvaliteta Nutella ali podobno, neto količina 400 - 800 g</t>
  </si>
  <si>
    <t>Čokoladno lešnikov namaz, dvobarvni, kvaliteta Viki krema ali podobno, neto količina 3 - 5 kg</t>
  </si>
  <si>
    <t>Jušna zelenjava (pastinjak, korenček, zelena, por, peteršilj) neto količina do 400 g</t>
  </si>
  <si>
    <t>Ananas, ekstra kvaliteta</t>
  </si>
  <si>
    <t>Grozdje, namizno, belo, ekstra kvaliteta</t>
  </si>
  <si>
    <t>Grozdje, namizno,rdeče, ekstra kvaliteta</t>
  </si>
  <si>
    <t>Grozdje, namizno, črno, ekstra kvaliteta</t>
  </si>
  <si>
    <t>Solata, berivka, spomladanska, pakirana v zabojčkih, razred I</t>
  </si>
  <si>
    <t>Buče, rumene, razred I</t>
  </si>
  <si>
    <t>Špinača, razred I</t>
  </si>
  <si>
    <t>Grisini klasični (pečene hrustljave palčke iz kvašenega testa), neto količina 70 do 400 g</t>
  </si>
  <si>
    <t>Rastlinska margarina, najmanj 80 % maščobe, neto teža 250 do 500 g</t>
  </si>
  <si>
    <t>Eko pomaranče ustrezne teže do 120g/kos</t>
  </si>
  <si>
    <t>Eko limone</t>
  </si>
  <si>
    <t>Eko banane</t>
  </si>
  <si>
    <t>Eko kivi</t>
  </si>
  <si>
    <t>Eko grozdje</t>
  </si>
  <si>
    <t>1. SKUPINA: MLEKO IN MLEČNI IZDELKI</t>
  </si>
  <si>
    <t>2. SKUPINA: MESO IN MESNI IZDELKI</t>
  </si>
  <si>
    <t>3. SKUPINA: RIBE</t>
  </si>
  <si>
    <t>11. SKUPINA: SPLOŠNO PREHRAMBENO BLAGO</t>
  </si>
  <si>
    <t>Za zahtevana bio / integrirana živila za predračun ponudnik vloži še kopije veljavnih certifikatov/potrdil, in naje zapiše zap. št. živila iz predračuna, na katerega se nanaša.</t>
  </si>
  <si>
    <t>Sušene testenine durum brez jajc v obliki svedrčkov, neto količina 0,5 do 5 kg</t>
  </si>
  <si>
    <t>Sušene testenine durum brez jajc v obliki peresnikov, neto količina 0,5 do 8 kg</t>
  </si>
  <si>
    <t>Sušene testenine durum brez jajc - široki rezanci valjani, neto količina 0,5 do 8 kg</t>
  </si>
  <si>
    <t>Pisane testenine - mozaik, neto količin 0,5 - 3 kg</t>
  </si>
  <si>
    <t>Polnozrnati keksi s koščki sadja, žiti ; pakirano od 150 - 200 g</t>
  </si>
  <si>
    <t>Črni kruh, rezan, pakirana štruca ali model po 750 do 1000 g</t>
  </si>
  <si>
    <t>Polnozrnati pšeničin kruh, rezan, pakirana štruca ali model po 750 do 1000 g</t>
  </si>
  <si>
    <t>Kruh s semeni, rezan, pakirana štruca ali model po 750 do 1000 g</t>
  </si>
  <si>
    <t>Pisan kruh (mešan pšenična, ajdova moka), rezan, pakirana štruca ali model po 750 do 1000 g</t>
  </si>
  <si>
    <t>Pirin kruh, pakiran štruca ali model, 0,75 - 1 kg</t>
  </si>
  <si>
    <t>Sojin kruh, rezan, pakiran, štruca ali model 0,75-1kg</t>
  </si>
  <si>
    <t>Kruh brez vseh aditivov iz različnih vrst mok, rezan pakiran, štruca ali model 0,75 - 1kg</t>
  </si>
  <si>
    <t>Instant kus kus, pakirano po 1 - 2 kg</t>
  </si>
  <si>
    <t>Kom</t>
  </si>
  <si>
    <t>Sladka smetana: 35 % m.m., 1 L</t>
  </si>
  <si>
    <t xml:space="preserve">Surovo maslo I. vrste, neto količina 250 g </t>
  </si>
  <si>
    <t>Kg</t>
  </si>
  <si>
    <t>Žrebičje meso, I. kategorije,meso plečeta, brez podlakta, brez kosti, narezano na kocke 2x2 cm</t>
  </si>
  <si>
    <t>Piščančji file, razred A</t>
  </si>
  <si>
    <t>Puranji file, razred A</t>
  </si>
  <si>
    <t>Pšenična moka bela, tip 500, mehka, pakirana po 1 kg</t>
  </si>
  <si>
    <t>Ajdova moka, pakirano po 1 kg</t>
  </si>
  <si>
    <t>Pšenična polnozrnata moka, pakirano po 1 kg</t>
  </si>
  <si>
    <t>Pirina polnozrnata moka, pakirano po 1 kg</t>
  </si>
  <si>
    <t>Pšenični zdrob, tip 400, pakirano po 1 kg</t>
  </si>
  <si>
    <t>Koruzni zdrob, pakirano po 1 kg</t>
  </si>
  <si>
    <t>Brokoli, razred I</t>
  </si>
  <si>
    <t>Bučke, temno zelene sorte, razred I</t>
  </si>
  <si>
    <t>Cvetača, s porezanimi listi, pakirana v kartonske ali lesene zabojčke, razred I</t>
  </si>
  <si>
    <t>Česen, z odrezanimi lažnimi stebelci, razred I</t>
  </si>
  <si>
    <t>Koleraba, rumena, razred I</t>
  </si>
  <si>
    <t>Kumare, razred I</t>
  </si>
  <si>
    <t>Paprika, zelena, razred I</t>
  </si>
  <si>
    <t>Paprika, rdeča, razred I</t>
  </si>
  <si>
    <t>Paradižnik, razred I</t>
  </si>
  <si>
    <t>Por, cel, razred I</t>
  </si>
  <si>
    <t>Solata, endivija, pakirana v zabojčkih, razred I</t>
  </si>
  <si>
    <t>Solata, kristalka, pakirana v zabojčkih, razred I</t>
  </si>
  <si>
    <t>Solata, ledenka, pakirana v zabojčkih, razred I</t>
  </si>
  <si>
    <t>Koleraba, nadzemna, razred I</t>
  </si>
  <si>
    <t>Zelena, list in gomolj, razred I</t>
  </si>
  <si>
    <t>Beluši, razred I</t>
  </si>
  <si>
    <t>Ameriške borovnice</t>
  </si>
  <si>
    <t>Maline</t>
  </si>
  <si>
    <t>Kivi, razred I</t>
  </si>
  <si>
    <t>Lubenice, razred I</t>
  </si>
  <si>
    <t>Marelice, razred I</t>
  </si>
  <si>
    <t>Melone, razred I</t>
  </si>
  <si>
    <t>Ringlo, razred I</t>
  </si>
  <si>
    <t>Klementine, razred I</t>
  </si>
  <si>
    <t>Limone, razred I</t>
  </si>
  <si>
    <t>Mandarine, razred I</t>
  </si>
  <si>
    <t>Mineole, razred I</t>
  </si>
  <si>
    <t>Klemenvile, razred I</t>
  </si>
  <si>
    <t>Jedilno rafinirano sončnično olje, pakirano po 1 L</t>
  </si>
  <si>
    <t>L</t>
  </si>
  <si>
    <t>Jabočlni kis, 5 % kislost, pakirano po 1 L</t>
  </si>
  <si>
    <t>Vinski kis, razredčen, 4 % kislost, pakirano po 1 L</t>
  </si>
  <si>
    <t>Sladkor beli kristal, neto količina 1 kg</t>
  </si>
  <si>
    <t>Prečiščen rjavi nebrušeni riž, neto količina 500g</t>
  </si>
  <si>
    <t>Ovseni kosmiči, brez konzervansov in drugih aditivov, neto količina do 500 g</t>
  </si>
  <si>
    <t>Rženi kosmiči, brez konzervansov in drugih aditivov, neto količina do 500 g</t>
  </si>
  <si>
    <t>Musli mešanica žitnih kosmičev, suhega sadja, medu in drugih surovin. Brez konzervansov, umetnih sladil, drugih aditivov in dodanega sladkorja. Neto količina do 500 g.</t>
  </si>
  <si>
    <t>Morska sol, jodirana, fino mleta, brez kemikalij proti strjevanju, neto količina 1 kg</t>
  </si>
  <si>
    <t>Deilkatesna majoneza, sestavine: sončnično olje, rumenjaki, kis, gorčica, jedilna sol, začimbe; brez konzervansov, neto količina 500 do 1000 g</t>
  </si>
  <si>
    <t>Mešanica kavnih nadomestkov, glavne sestavine: ječmen, korenina cikorije, pšenica; vsebuje vsaj 50 % ekstrata, neto količina 1000 g</t>
  </si>
  <si>
    <t>Kumina, mleta, neto količina do 500 g</t>
  </si>
  <si>
    <t>Bazilika, neto količina 150 do 200 g</t>
  </si>
  <si>
    <t>Žafranika, mleta, neto količina do 20 g</t>
  </si>
  <si>
    <t>Muškatni orešček, mleti, neto količina do 40 g</t>
  </si>
  <si>
    <t>Prašek za puding, čokolada, neto količina 1 kg</t>
  </si>
  <si>
    <t>Prašek za puding, vanilija, neto količina 1 kg</t>
  </si>
  <si>
    <t>Rum, 1 L</t>
  </si>
  <si>
    <t>BIO jogurt, navaden, s 35 % m.m., pakirano po 150 do 180 g</t>
  </si>
  <si>
    <t xml:space="preserve">ZAP. ŠT. </t>
  </si>
  <si>
    <t xml:space="preserve">VRSTA BLAGA                                             </t>
  </si>
  <si>
    <t>OCENJENA KOLIČINA</t>
  </si>
  <si>
    <t>BLAGOVNA ZNAMKA</t>
  </si>
  <si>
    <t>SKUPAJ</t>
  </si>
  <si>
    <t xml:space="preserve">Kg </t>
  </si>
  <si>
    <t>Pasterizirano mleko, 3,2 do 3,5 % m.m., neto količina 10 do 15 l</t>
  </si>
  <si>
    <t>Kisla pasterizirana smetana čvrsta, min. 18 % m.m., PS lonček 400 do 500 g</t>
  </si>
  <si>
    <t>Lovor, celi lovorjevi listi, neto količina do 25 g</t>
  </si>
  <si>
    <t>Kvas, neto količina 40 do 50 g</t>
  </si>
  <si>
    <t>Sladkor rjavi kristal, neto količina 1 kg</t>
  </si>
  <si>
    <t>/</t>
  </si>
  <si>
    <t xml:space="preserve">Žig: </t>
  </si>
  <si>
    <t>Podpis:</t>
  </si>
  <si>
    <t>Sterilizirano  mleko z okusom čokolade, 3,2 do 3,5 % m.m., 0,2 l, tetrabrik ali podobna embalaža, slamica</t>
  </si>
  <si>
    <t>Sterilizirano mleko, 3,2 do 3,5 % m.m., 0,2 l., tetrabrik ali podobna embalaž, slamica</t>
  </si>
  <si>
    <t>PONUDNIK: ____________________________________________</t>
  </si>
  <si>
    <r>
      <t xml:space="preserve">ENOTA </t>
    </r>
    <r>
      <rPr>
        <b/>
        <u val="single"/>
        <sz val="6"/>
        <rFont val="Arial Narrow"/>
        <family val="2"/>
      </rPr>
      <t>MERE</t>
    </r>
  </si>
  <si>
    <t>Curry, mleti, neto količina do 40 g</t>
  </si>
  <si>
    <t>Tekoča margarina za brizganje, PVC ročka, naročamo po litrih</t>
  </si>
  <si>
    <t>Kokosova moka, neto količina 250 do 1000 g</t>
  </si>
  <si>
    <t>100 % zgoščeni sok za redčenje brez konzervansov in ostalih dodatkov (Biotop ali enakovredno), več okusov (jabolko, malina, borovnica, limona), pakirano po 1 do 5 L</t>
  </si>
  <si>
    <t>Naročnik: Vrtec Jelka, Glavarjeva 18a, 1000 Ljubljana</t>
  </si>
  <si>
    <t>Pasterizirano mleko, 3,2 do 3,5 % m.m., neto količina 1l</t>
  </si>
  <si>
    <t>Pasterizirano pol posneto mleko 1,6 % mm, neto količina 1l</t>
  </si>
  <si>
    <t>Tekoči sadni jogurt, različni okusi 1,3 do 3,2 % m.m., 500 do 1000g</t>
  </si>
  <si>
    <t>Tekoči naravni jogurt,  3,2 do 3,5 % m.m., 1000g</t>
  </si>
  <si>
    <t>Probiotični jogurt naravni , 1,3  do 1,5 m.m.,  lonček 150 do 180 g</t>
  </si>
  <si>
    <t>Kislo mleko,  3,2 m.m., 150 do 180 ml</t>
  </si>
  <si>
    <t>Kisla pasterizirana smetana, min. 18 % m.m., PS lonček 150 do 180 g</t>
  </si>
  <si>
    <t>Sladka smetana, 35 % m.m., 0,2 do 0,25 L</t>
  </si>
  <si>
    <t>Poltrdi  tričetrt  mastni sir z min 35 % m.m. v suhi snovi, vakum. pakiran, teža 2000 do 3000 g</t>
  </si>
  <si>
    <t xml:space="preserve">Poltrdi lahki sir s 25% m.m. v suhi snovi, vakumsko pakiran, teža 2000 do 3000g </t>
  </si>
  <si>
    <t>kg</t>
  </si>
  <si>
    <t>Skuta polmastna nepasirana z min 40% m.m., pakirana od 4 do 5 kg</t>
  </si>
  <si>
    <t>Skuta polmastna nepasirana z min 40% m.m, pakirana od 500 do 1000g</t>
  </si>
  <si>
    <t>Prekmastni topljeni sir za mazanje z min  55% m.m, 140 do 200 g (pakiranje v trikotnikih)</t>
  </si>
  <si>
    <t>Riban sir za pizzo, pakiran od 3 - 5kg</t>
  </si>
  <si>
    <t>Skuta  s podloženim sadjem, min 8 % m.m., lonček 110 do 140 g</t>
  </si>
  <si>
    <t>Sladoled kremni brez umetnih sladil z različnimi okusi, lučka, 65 - 100ml</t>
  </si>
  <si>
    <t>Sladoled kremni brez umetnih sladil z različnimi okusi, kornet  100 -125ml</t>
  </si>
  <si>
    <t>Sladoled kremni brez umetnih sladil z različnimi okusi, lonček od 100 do 120 ml, plastična žlička</t>
  </si>
  <si>
    <t>Naravni jogurt, 3,2 do 3,5 m.m., lonček 160 do 180g</t>
  </si>
  <si>
    <t xml:space="preserve">Probiotični tekoči jogurt naravni , 1,3  do 1,5 m.m., tetrapak ali plastenka  500g  </t>
  </si>
  <si>
    <t>Sir trdi drobno riban z mim 45% m.m., pakiran do 1kg</t>
  </si>
  <si>
    <t>Sirni namaz-smetanov, najmanj 70 % m.m., PS lonček 100 do 140 g</t>
  </si>
  <si>
    <t>Sirni namaz-smetanov z zelišči , PS lonček 100 do 140 g</t>
  </si>
  <si>
    <t>Skuta, manj mastna, do 10% m.m. v suhi snovi, pakirana po 1kg</t>
  </si>
  <si>
    <t>Margarina za namaze, delno hidrogenirana rastlinsko olje, količina 500g</t>
  </si>
  <si>
    <t>BIO mleko, pasterizirano, s 3,5 m.m., s slamico, pakirano po 150 do 180 mL</t>
  </si>
  <si>
    <t>Bio jogurt, navaden, s 3,5% m.m., pakiran od 1 do 3 l</t>
  </si>
  <si>
    <t>Bio mleko, pasterizirano, s 3,5 m.m., pakirano po 5 do10l</t>
  </si>
  <si>
    <t>Bio mleko, pasterizirano, s 3,5 m.m., pakirano po 1 do 3l</t>
  </si>
  <si>
    <t>BIO mleko z okusom vanilije, pasterizirano, s 3,5 m.m., s slamico, pakirano po 150 do 180 mL</t>
  </si>
  <si>
    <t xml:space="preserve"> PASTERIZIRANO IN STERILIZIRANO MLEKO</t>
  </si>
  <si>
    <t xml:space="preserve"> FERMENTIRANO MLEKO</t>
  </si>
  <si>
    <t xml:space="preserve"> SMETANA,  SUROVO MASLO IN MARGARINA ZA NAMZE</t>
  </si>
  <si>
    <t xml:space="preserve"> SIRI, SKUTA</t>
  </si>
  <si>
    <t>Sterilizirano mleko, 3,2 do 3,5 % m.m., 1 l, tetrabrik ali podobna embalaža</t>
  </si>
  <si>
    <t xml:space="preserve">Meso mladega goveda, I. kategorije: meso plečeta, brez kosti, očiščeno, v kosu ali narezano na kocke </t>
  </si>
  <si>
    <t>Telečje pleče brez kosti, očiščeno, v kosu ali narezano na kocke</t>
  </si>
  <si>
    <t>Telečje meso, I. kategorije: stegno brez kosti, očiščeno, v kosu ali narezano ( kocke, zrezki 6 in 12 dag)</t>
  </si>
  <si>
    <t>Mleto meso, I. kategorije (mešano: 50 % meso mladih goved, 50 % svinjsko meso stegno)</t>
  </si>
  <si>
    <t>Svinjsko meso, I. kategorije:stegno, brez kosti, očiščeno, v kosu ali narezano na zrezke 6-12 dag ali kocke</t>
  </si>
  <si>
    <t>Svinjsko meso, I. kategorije,  ribica - kare brez kosti, v kosu ali zrezki  6-12 dag</t>
  </si>
  <si>
    <t>Kuhan pršut brez kosti v kosu ali narezan na rezine</t>
  </si>
  <si>
    <t>Prekajena šunka v kosu</t>
  </si>
  <si>
    <t>Šunka v črevu, v kosu ali narezana na rezine</t>
  </si>
  <si>
    <t>Pariška posebna salama v kosu ali narezana na rezine</t>
  </si>
  <si>
    <t>Hamburška - prekajena slanina</t>
  </si>
  <si>
    <t>Pečenica iz svinjskega mesa v naravnem ovoju, porcijske velikosti 140 g za par (70 g na kos)</t>
  </si>
  <si>
    <t>Piščančje kračke 120g / kos, razred A</t>
  </si>
  <si>
    <t xml:space="preserve">Piščančji file, razred A, narezano na zrezke 60 ali 120g
</t>
  </si>
  <si>
    <t>Piščančja bedra 220 - 240 g / kos, razred A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</si>
</sst>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48">
    <font>
      <sz val="11"/>
      <color indexed="8"/>
      <name val="Calibri"/>
      <family val="2"/>
    </font>
    <font>
      <sz val="10"/>
      <name val="Arial"/>
      <family val="2"/>
    </font>
    <font>
      <b/>
      <sz val="6"/>
      <name val="Arial Narrow"/>
      <family val="2"/>
    </font>
    <font>
      <b/>
      <u val="single"/>
      <sz val="6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6"/>
      <color indexed="8"/>
      <name val="Arial Narrow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 Narrow"/>
      <family val="2"/>
    </font>
    <font>
      <sz val="6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8"/>
      <name val="Calibri"/>
      <family val="2"/>
    </font>
    <font>
      <b/>
      <sz val="8"/>
      <name val="Arial Narrow"/>
      <family val="2"/>
    </font>
    <font>
      <b/>
      <sz val="8"/>
      <color indexed="8"/>
      <name val="Calibri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8"/>
      <name val="Calibri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10"/>
      <color indexed="8"/>
      <name val="Calibri"/>
      <family val="2"/>
    </font>
    <font>
      <b/>
      <u val="single"/>
      <sz val="10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6"/>
      <name val="Arial Narrow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8" fillId="4" borderId="0" applyNumberFormat="0" applyBorder="0" applyAlignment="0" applyProtection="0"/>
    <xf numFmtId="0" fontId="45" fillId="16" borderId="1" applyNumberFormat="0" applyAlignment="0" applyProtection="0"/>
    <xf numFmtId="0" fontId="46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>
      <alignment/>
      <protection/>
    </xf>
    <xf numFmtId="0" fontId="44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4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43" fillId="0" borderId="6" applyNumberFormat="0" applyFill="0" applyAlignment="0" applyProtection="0"/>
    <xf numFmtId="0" fontId="36" fillId="23" borderId="7" applyNumberFormat="0" applyAlignment="0" applyProtection="0"/>
    <xf numFmtId="0" fontId="35" fillId="16" borderId="8" applyNumberFormat="0" applyAlignment="0" applyProtection="0"/>
    <xf numFmtId="0" fontId="34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7" borderId="8" applyNumberFormat="0" applyAlignment="0" applyProtection="0"/>
    <xf numFmtId="0" fontId="9" fillId="0" borderId="9" applyNumberFormat="0" applyFill="0" applyAlignment="0" applyProtection="0"/>
  </cellStyleXfs>
  <cellXfs count="211"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4" fontId="12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4" fontId="7" fillId="0" borderId="0" xfId="0" applyNumberFormat="1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4" fontId="17" fillId="0" borderId="0" xfId="0" applyNumberFormat="1" applyFont="1" applyAlignment="1">
      <alignment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3" fillId="0" borderId="0" xfId="0" applyFont="1" applyAlignment="1">
      <alignment wrapText="1"/>
    </xf>
    <xf numFmtId="0" fontId="15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8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/>
    </xf>
    <xf numFmtId="0" fontId="5" fillId="0" borderId="0" xfId="0" applyFont="1" applyAlignment="1">
      <alignment wrapText="1"/>
    </xf>
    <xf numFmtId="0" fontId="21" fillId="0" borderId="0" xfId="0" applyFont="1" applyAlignment="1">
      <alignment/>
    </xf>
    <xf numFmtId="0" fontId="17" fillId="0" borderId="0" xfId="0" applyFont="1" applyAlignment="1">
      <alignment wrapText="1"/>
    </xf>
    <xf numFmtId="0" fontId="5" fillId="0" borderId="0" xfId="0" applyFont="1" applyAlignment="1">
      <alignment/>
    </xf>
    <xf numFmtId="0" fontId="22" fillId="0" borderId="0" xfId="0" applyFont="1" applyAlignment="1">
      <alignment/>
    </xf>
    <xf numFmtId="0" fontId="11" fillId="0" borderId="0" xfId="0" applyFont="1" applyAlignment="1">
      <alignment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6" fillId="0" borderId="0" xfId="0" applyFont="1" applyAlignment="1">
      <alignment vertical="top"/>
    </xf>
    <xf numFmtId="0" fontId="17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26" fillId="0" borderId="0" xfId="0" applyFont="1" applyAlignment="1">
      <alignment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right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4" fontId="15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6" fillId="0" borderId="10" xfId="40" applyFont="1" applyBorder="1" applyAlignment="1">
      <alignment horizontal="left" vertical="top" wrapText="1"/>
      <protection/>
    </xf>
    <xf numFmtId="3" fontId="6" fillId="0" borderId="10" xfId="40" applyNumberFormat="1" applyFont="1" applyBorder="1" applyAlignment="1">
      <alignment horizontal="center" vertical="top"/>
      <protection/>
    </xf>
    <xf numFmtId="0" fontId="6" fillId="0" borderId="10" xfId="40" applyFont="1" applyBorder="1" applyAlignment="1">
      <alignment horizontal="center" vertical="top"/>
      <protection/>
    </xf>
    <xf numFmtId="0" fontId="6" fillId="0" borderId="10" xfId="0" applyFont="1" applyBorder="1" applyAlignment="1">
      <alignment/>
    </xf>
    <xf numFmtId="0" fontId="6" fillId="0" borderId="10" xfId="40" applyFont="1" applyBorder="1" applyAlignment="1">
      <alignment wrapText="1"/>
      <protection/>
    </xf>
    <xf numFmtId="3" fontId="6" fillId="0" borderId="10" xfId="40" applyNumberFormat="1" applyFont="1" applyBorder="1" applyAlignment="1">
      <alignment horizontal="center"/>
      <protection/>
    </xf>
    <xf numFmtId="0" fontId="6" fillId="0" borderId="10" xfId="40" applyFont="1" applyBorder="1" applyAlignment="1">
      <alignment horizontal="center"/>
      <protection/>
    </xf>
    <xf numFmtId="0" fontId="6" fillId="0" borderId="10" xfId="0" applyFont="1" applyBorder="1" applyAlignment="1">
      <alignment horizontal="left" wrapText="1"/>
    </xf>
    <xf numFmtId="4" fontId="15" fillId="0" borderId="10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2" fillId="17" borderId="10" xfId="0" applyFont="1" applyFill="1" applyBorder="1" applyAlignment="1">
      <alignment horizontal="center" vertical="center" wrapText="1"/>
    </xf>
    <xf numFmtId="0" fontId="2" fillId="17" borderId="1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3" fontId="13" fillId="0" borderId="10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3" fontId="13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0" xfId="0" applyFill="1" applyAlignment="1">
      <alignment wrapText="1"/>
    </xf>
    <xf numFmtId="0" fontId="13" fillId="0" borderId="10" xfId="0" applyFont="1" applyBorder="1" applyAlignment="1">
      <alignment horizontal="justify" vertical="center" wrapText="1"/>
    </xf>
    <xf numFmtId="0" fontId="29" fillId="0" borderId="0" xfId="0" applyFont="1" applyAlignment="1">
      <alignment/>
    </xf>
    <xf numFmtId="0" fontId="13" fillId="0" borderId="10" xfId="0" applyFont="1" applyBorder="1" applyAlignment="1">
      <alignment horizontal="justify"/>
    </xf>
    <xf numFmtId="0" fontId="14" fillId="0" borderId="0" xfId="0" applyFont="1" applyAlignment="1">
      <alignment horizontal="justify"/>
    </xf>
    <xf numFmtId="0" fontId="13" fillId="0" borderId="10" xfId="0" applyFont="1" applyFill="1" applyBorder="1" applyAlignment="1">
      <alignment vertical="center"/>
    </xf>
    <xf numFmtId="0" fontId="2" fillId="17" borderId="10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left" wrapText="1"/>
    </xf>
    <xf numFmtId="2" fontId="6" fillId="0" borderId="10" xfId="0" applyNumberFormat="1" applyFont="1" applyBorder="1" applyAlignment="1">
      <alignment vertical="top" wrapText="1"/>
    </xf>
    <xf numFmtId="3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wrapText="1"/>
    </xf>
    <xf numFmtId="4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13" fillId="0" borderId="10" xfId="0" applyFont="1" applyBorder="1" applyAlignment="1">
      <alignment horizontal="left" wrapText="1"/>
    </xf>
    <xf numFmtId="0" fontId="32" fillId="0" borderId="0" xfId="0" applyFont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vertical="top"/>
    </xf>
    <xf numFmtId="0" fontId="6" fillId="24" borderId="10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3" fillId="0" borderId="10" xfId="0" applyFont="1" applyFill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14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3" fillId="0" borderId="10" xfId="0" applyFont="1" applyBorder="1" applyAlignment="1">
      <alignment vertical="justify" wrapText="1"/>
    </xf>
    <xf numFmtId="0" fontId="4" fillId="0" borderId="0" xfId="0" applyFont="1" applyAlignment="1">
      <alignment horizontal="left" wrapText="1"/>
    </xf>
    <xf numFmtId="0" fontId="15" fillId="4" borderId="1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15" fillId="4" borderId="11" xfId="0" applyFont="1" applyFill="1" applyBorder="1" applyAlignment="1">
      <alignment horizontal="center"/>
    </xf>
    <xf numFmtId="0" fontId="15" fillId="4" borderId="16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28" fillId="25" borderId="11" xfId="0" applyFont="1" applyFill="1" applyBorder="1" applyAlignment="1">
      <alignment horizontal="center"/>
    </xf>
    <xf numFmtId="0" fontId="28" fillId="25" borderId="16" xfId="0" applyFont="1" applyFill="1" applyBorder="1" applyAlignment="1">
      <alignment horizontal="center"/>
    </xf>
    <xf numFmtId="0" fontId="28" fillId="25" borderId="12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left" vertical="center" wrapText="1"/>
    </xf>
    <xf numFmtId="0" fontId="15" fillId="17" borderId="11" xfId="0" applyFont="1" applyFill="1" applyBorder="1" applyAlignment="1">
      <alignment horizontal="left"/>
    </xf>
    <xf numFmtId="0" fontId="15" fillId="17" borderId="16" xfId="0" applyFont="1" applyFill="1" applyBorder="1" applyAlignment="1">
      <alignment horizontal="left"/>
    </xf>
    <xf numFmtId="0" fontId="15" fillId="17" borderId="12" xfId="0" applyFont="1" applyFill="1" applyBorder="1" applyAlignment="1">
      <alignment horizontal="left"/>
    </xf>
    <xf numFmtId="0" fontId="15" fillId="4" borderId="10" xfId="0" applyFont="1" applyFill="1" applyBorder="1" applyAlignment="1">
      <alignment horizontal="center"/>
    </xf>
    <xf numFmtId="0" fontId="17" fillId="0" borderId="0" xfId="0" applyFont="1" applyAlignment="1">
      <alignment horizontal="left" wrapText="1"/>
    </xf>
    <xf numFmtId="0" fontId="21" fillId="0" borderId="0" xfId="0" applyFont="1" applyAlignment="1">
      <alignment/>
    </xf>
    <xf numFmtId="0" fontId="5" fillId="0" borderId="0" xfId="0" applyFont="1" applyAlignment="1">
      <alignment wrapText="1"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16" fontId="15" fillId="4" borderId="10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/>
    </xf>
    <xf numFmtId="0" fontId="26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left" vertical="center" wrapText="1"/>
    </xf>
    <xf numFmtId="0" fontId="30" fillId="0" borderId="16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4" fillId="4" borderId="16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N24" sqref="N24"/>
    </sheetView>
  </sheetViews>
  <sheetFormatPr defaultColWidth="9.140625" defaultRowHeight="15"/>
  <cols>
    <col min="1" max="1" width="2.7109375" style="2" customWidth="1"/>
    <col min="2" max="2" width="65.7109375" style="3" customWidth="1"/>
    <col min="3" max="3" width="6.7109375" style="2" customWidth="1"/>
    <col min="4" max="4" width="5.28125" style="2" customWidth="1"/>
    <col min="5" max="5" width="27.140625" style="2" customWidth="1"/>
    <col min="6" max="6" width="9.421875" style="2" customWidth="1"/>
    <col min="7" max="7" width="10.00390625" style="2" customWidth="1"/>
    <col min="8" max="8" width="8.140625" style="2" customWidth="1"/>
    <col min="9" max="9" width="10.00390625" style="2" customWidth="1"/>
    <col min="10" max="16384" width="9.140625" style="2" customWidth="1"/>
  </cols>
  <sheetData>
    <row r="1" spans="1:9" ht="18.75">
      <c r="A1" s="179" t="s">
        <v>564</v>
      </c>
      <c r="B1" s="180"/>
      <c r="C1" s="180"/>
      <c r="D1" s="180"/>
      <c r="E1" s="180"/>
      <c r="F1" s="180"/>
      <c r="G1" s="180"/>
      <c r="H1" s="180"/>
      <c r="I1" s="181"/>
    </row>
    <row r="2" spans="1:9" ht="12" customHeight="1">
      <c r="A2" s="28"/>
      <c r="B2" s="28"/>
      <c r="C2" s="28"/>
      <c r="D2" s="28"/>
      <c r="E2" s="28"/>
      <c r="F2" s="28"/>
      <c r="G2" s="28"/>
      <c r="H2" s="28"/>
      <c r="I2" s="28"/>
    </row>
    <row r="3" spans="1:9" ht="16.5">
      <c r="A3" s="22" t="s">
        <v>659</v>
      </c>
      <c r="B3" s="10"/>
      <c r="C3" s="1"/>
      <c r="D3" s="1"/>
      <c r="E3" s="1" t="s">
        <v>665</v>
      </c>
      <c r="H3" s="1"/>
      <c r="I3" s="1"/>
    </row>
    <row r="4" spans="1:9" ht="12" customHeight="1">
      <c r="A4" s="22"/>
      <c r="B4" s="10"/>
      <c r="C4" s="1"/>
      <c r="D4" s="1"/>
      <c r="E4" s="1"/>
      <c r="F4" s="1"/>
      <c r="G4" s="1"/>
      <c r="H4" s="1"/>
      <c r="I4" s="1"/>
    </row>
    <row r="5" spans="1:9" s="99" customFormat="1" ht="48">
      <c r="A5" s="97" t="s">
        <v>643</v>
      </c>
      <c r="B5" s="97" t="s">
        <v>644</v>
      </c>
      <c r="C5" s="97" t="s">
        <v>645</v>
      </c>
      <c r="D5" s="97" t="s">
        <v>660</v>
      </c>
      <c r="E5" s="97" t="s">
        <v>646</v>
      </c>
      <c r="F5" s="97" t="s">
        <v>380</v>
      </c>
      <c r="G5" s="97" t="s">
        <v>384</v>
      </c>
      <c r="H5" s="97" t="s">
        <v>385</v>
      </c>
      <c r="I5" s="97" t="s">
        <v>386</v>
      </c>
    </row>
    <row r="6" spans="1:9" s="15" customFormat="1" ht="24">
      <c r="A6" s="98">
        <v>1</v>
      </c>
      <c r="B6" s="98">
        <v>2</v>
      </c>
      <c r="C6" s="98">
        <v>3</v>
      </c>
      <c r="D6" s="98">
        <v>4</v>
      </c>
      <c r="E6" s="98">
        <v>5</v>
      </c>
      <c r="F6" s="98">
        <v>6</v>
      </c>
      <c r="G6" s="98" t="s">
        <v>381</v>
      </c>
      <c r="H6" s="98" t="s">
        <v>382</v>
      </c>
      <c r="I6" s="98" t="s">
        <v>383</v>
      </c>
    </row>
    <row r="7" spans="1:9" s="29" customFormat="1" ht="14.25" customHeight="1">
      <c r="A7" s="186" t="s">
        <v>241</v>
      </c>
      <c r="B7" s="186"/>
      <c r="C7" s="186"/>
      <c r="D7" s="186"/>
      <c r="E7" s="186"/>
      <c r="F7" s="186"/>
      <c r="G7" s="186"/>
      <c r="H7" s="186"/>
      <c r="I7" s="186"/>
    </row>
    <row r="8" spans="1:9" s="9" customFormat="1" ht="15" customHeight="1">
      <c r="A8" s="183" t="s">
        <v>697</v>
      </c>
      <c r="B8" s="184"/>
      <c r="C8" s="184"/>
      <c r="D8" s="184"/>
      <c r="E8" s="184"/>
      <c r="F8" s="184"/>
      <c r="G8" s="184"/>
      <c r="H8" s="184"/>
      <c r="I8" s="185"/>
    </row>
    <row r="9" spans="1:9" s="9" customFormat="1" ht="15" customHeight="1">
      <c r="A9" s="100">
        <v>1</v>
      </c>
      <c r="B9" s="101" t="s">
        <v>649</v>
      </c>
      <c r="C9" s="102">
        <v>13000</v>
      </c>
      <c r="D9" s="103" t="s">
        <v>624</v>
      </c>
      <c r="E9" s="104"/>
      <c r="F9" s="104"/>
      <c r="G9" s="104">
        <f aca="true" t="shared" si="0" ref="G9:G14">C9*F9</f>
        <v>0</v>
      </c>
      <c r="H9" s="104">
        <f aca="true" t="shared" si="1" ref="H9:H14">G9*0.085</f>
        <v>0</v>
      </c>
      <c r="I9" s="104">
        <f aca="true" t="shared" si="2" ref="I9:I14">+G9+H9</f>
        <v>0</v>
      </c>
    </row>
    <row r="10" spans="1:9" s="9" customFormat="1" ht="15" customHeight="1">
      <c r="A10" s="66">
        <v>2</v>
      </c>
      <c r="B10" s="67" t="s">
        <v>666</v>
      </c>
      <c r="C10" s="105">
        <v>300</v>
      </c>
      <c r="D10" s="105" t="s">
        <v>624</v>
      </c>
      <c r="E10" s="104"/>
      <c r="F10" s="104"/>
      <c r="G10" s="104">
        <f t="shared" si="0"/>
        <v>0</v>
      </c>
      <c r="H10" s="104">
        <f t="shared" si="1"/>
        <v>0</v>
      </c>
      <c r="I10" s="104">
        <f t="shared" si="2"/>
        <v>0</v>
      </c>
    </row>
    <row r="11" spans="1:9" s="9" customFormat="1" ht="15" customHeight="1">
      <c r="A11" s="66">
        <v>3</v>
      </c>
      <c r="B11" s="67" t="s">
        <v>667</v>
      </c>
      <c r="C11" s="105">
        <v>50</v>
      </c>
      <c r="D11" s="105" t="s">
        <v>624</v>
      </c>
      <c r="E11" s="104"/>
      <c r="F11" s="104"/>
      <c r="G11" s="104">
        <f t="shared" si="0"/>
        <v>0</v>
      </c>
      <c r="H11" s="104">
        <f t="shared" si="1"/>
        <v>0</v>
      </c>
      <c r="I11" s="104">
        <f t="shared" si="2"/>
        <v>0</v>
      </c>
    </row>
    <row r="12" spans="1:9" s="9" customFormat="1" ht="15" customHeight="1">
      <c r="A12" s="66">
        <v>4</v>
      </c>
      <c r="B12" s="67" t="s">
        <v>701</v>
      </c>
      <c r="C12" s="105">
        <v>200</v>
      </c>
      <c r="D12" s="105" t="s">
        <v>624</v>
      </c>
      <c r="E12" s="104"/>
      <c r="F12" s="104"/>
      <c r="G12" s="104">
        <f t="shared" si="0"/>
        <v>0</v>
      </c>
      <c r="H12" s="104">
        <f t="shared" si="1"/>
        <v>0</v>
      </c>
      <c r="I12" s="104">
        <f t="shared" si="2"/>
        <v>0</v>
      </c>
    </row>
    <row r="13" spans="1:9" s="9" customFormat="1" ht="15" customHeight="1">
      <c r="A13" s="66">
        <v>5</v>
      </c>
      <c r="B13" s="67" t="s">
        <v>658</v>
      </c>
      <c r="C13" s="105">
        <v>3200</v>
      </c>
      <c r="D13" s="105" t="s">
        <v>506</v>
      </c>
      <c r="E13" s="104"/>
      <c r="F13" s="104"/>
      <c r="G13" s="104">
        <f t="shared" si="0"/>
        <v>0</v>
      </c>
      <c r="H13" s="104">
        <f t="shared" si="1"/>
        <v>0</v>
      </c>
      <c r="I13" s="104">
        <f t="shared" si="2"/>
        <v>0</v>
      </c>
    </row>
    <row r="14" spans="1:9" s="9" customFormat="1" ht="30" customHeight="1">
      <c r="A14" s="66">
        <v>6</v>
      </c>
      <c r="B14" s="79" t="s">
        <v>657</v>
      </c>
      <c r="C14" s="105">
        <v>800</v>
      </c>
      <c r="D14" s="105" t="s">
        <v>506</v>
      </c>
      <c r="E14" s="104"/>
      <c r="F14" s="104"/>
      <c r="G14" s="104">
        <f t="shared" si="0"/>
        <v>0</v>
      </c>
      <c r="H14" s="104">
        <f t="shared" si="1"/>
        <v>0</v>
      </c>
      <c r="I14" s="104">
        <f t="shared" si="2"/>
        <v>0</v>
      </c>
    </row>
    <row r="15" spans="1:9" s="9" customFormat="1" ht="15" customHeight="1">
      <c r="A15" s="183" t="s">
        <v>698</v>
      </c>
      <c r="B15" s="184"/>
      <c r="C15" s="184"/>
      <c r="D15" s="184"/>
      <c r="E15" s="184"/>
      <c r="F15" s="184"/>
      <c r="G15" s="184"/>
      <c r="H15" s="184"/>
      <c r="I15" s="185"/>
    </row>
    <row r="16" spans="1:9" s="9" customFormat="1" ht="15" customHeight="1">
      <c r="A16" s="66">
        <v>7</v>
      </c>
      <c r="B16" s="67" t="s">
        <v>668</v>
      </c>
      <c r="C16" s="105">
        <v>500</v>
      </c>
      <c r="D16" s="105" t="s">
        <v>676</v>
      </c>
      <c r="E16" s="106"/>
      <c r="F16" s="106"/>
      <c r="G16" s="104">
        <f aca="true" t="shared" si="3" ref="G16:G25">C16*F16</f>
        <v>0</v>
      </c>
      <c r="H16" s="104">
        <f aca="true" t="shared" si="4" ref="H16:H25">G16*0.085</f>
        <v>0</v>
      </c>
      <c r="I16" s="106">
        <f>+G16+H16</f>
        <v>0</v>
      </c>
    </row>
    <row r="17" spans="1:9" s="9" customFormat="1" ht="15" customHeight="1">
      <c r="A17" s="66">
        <v>8</v>
      </c>
      <c r="B17" s="67" t="s">
        <v>669</v>
      </c>
      <c r="C17" s="105">
        <v>600</v>
      </c>
      <c r="D17" s="105" t="s">
        <v>676</v>
      </c>
      <c r="E17" s="106"/>
      <c r="F17" s="106"/>
      <c r="G17" s="104">
        <f t="shared" si="3"/>
        <v>0</v>
      </c>
      <c r="H17" s="104">
        <f t="shared" si="4"/>
        <v>0</v>
      </c>
      <c r="I17" s="106">
        <f aca="true" t="shared" si="5" ref="I17:I25">+G17+H17</f>
        <v>0</v>
      </c>
    </row>
    <row r="18" spans="1:9" s="9" customFormat="1" ht="15" customHeight="1">
      <c r="A18" s="66">
        <v>9</v>
      </c>
      <c r="B18" s="67" t="s">
        <v>69</v>
      </c>
      <c r="C18" s="107">
        <v>150</v>
      </c>
      <c r="D18" s="105" t="s">
        <v>676</v>
      </c>
      <c r="E18" s="106"/>
      <c r="F18" s="106"/>
      <c r="G18" s="104">
        <f t="shared" si="3"/>
        <v>0</v>
      </c>
      <c r="H18" s="104">
        <f t="shared" si="4"/>
        <v>0</v>
      </c>
      <c r="I18" s="106">
        <f t="shared" si="5"/>
        <v>0</v>
      </c>
    </row>
    <row r="19" spans="1:9" s="9" customFormat="1" ht="15" customHeight="1">
      <c r="A19" s="66">
        <v>10</v>
      </c>
      <c r="B19" s="67" t="s">
        <v>685</v>
      </c>
      <c r="C19" s="107">
        <v>288</v>
      </c>
      <c r="D19" s="105" t="s">
        <v>676</v>
      </c>
      <c r="E19" s="106"/>
      <c r="F19" s="106"/>
      <c r="G19" s="104">
        <f t="shared" si="3"/>
        <v>0</v>
      </c>
      <c r="H19" s="104">
        <f t="shared" si="4"/>
        <v>0</v>
      </c>
      <c r="I19" s="106">
        <f t="shared" si="5"/>
        <v>0</v>
      </c>
    </row>
    <row r="20" spans="1:9" s="9" customFormat="1" ht="15" customHeight="1">
      <c r="A20" s="66">
        <v>11</v>
      </c>
      <c r="B20" s="108" t="s">
        <v>117</v>
      </c>
      <c r="C20" s="109">
        <v>128</v>
      </c>
      <c r="D20" s="105" t="s">
        <v>676</v>
      </c>
      <c r="E20" s="106"/>
      <c r="F20" s="106"/>
      <c r="G20" s="104">
        <f t="shared" si="3"/>
        <v>0</v>
      </c>
      <c r="H20" s="104">
        <f t="shared" si="4"/>
        <v>0</v>
      </c>
      <c r="I20" s="106">
        <f t="shared" si="5"/>
        <v>0</v>
      </c>
    </row>
    <row r="21" spans="1:9" s="9" customFormat="1" ht="15" customHeight="1">
      <c r="A21" s="66">
        <v>12</v>
      </c>
      <c r="B21" s="108" t="s">
        <v>686</v>
      </c>
      <c r="C21" s="109">
        <v>360</v>
      </c>
      <c r="D21" s="105" t="s">
        <v>676</v>
      </c>
      <c r="E21" s="106"/>
      <c r="F21" s="106"/>
      <c r="G21" s="104">
        <f t="shared" si="3"/>
        <v>0</v>
      </c>
      <c r="H21" s="104">
        <f t="shared" si="4"/>
        <v>0</v>
      </c>
      <c r="I21" s="106">
        <f t="shared" si="5"/>
        <v>0</v>
      </c>
    </row>
    <row r="22" spans="1:9" s="9" customFormat="1" ht="15" customHeight="1">
      <c r="A22" s="66">
        <v>13</v>
      </c>
      <c r="B22" s="108" t="s">
        <v>670</v>
      </c>
      <c r="C22" s="109">
        <v>216</v>
      </c>
      <c r="D22" s="105" t="s">
        <v>676</v>
      </c>
      <c r="E22" s="106"/>
      <c r="F22" s="106"/>
      <c r="G22" s="104">
        <f t="shared" si="3"/>
        <v>0</v>
      </c>
      <c r="H22" s="104">
        <f t="shared" si="4"/>
        <v>0</v>
      </c>
      <c r="I22" s="106">
        <f t="shared" si="5"/>
        <v>0</v>
      </c>
    </row>
    <row r="23" spans="1:9" s="9" customFormat="1" ht="15" customHeight="1">
      <c r="A23" s="66">
        <v>14</v>
      </c>
      <c r="B23" s="108" t="s">
        <v>118</v>
      </c>
      <c r="C23" s="109">
        <v>240</v>
      </c>
      <c r="D23" s="105" t="s">
        <v>676</v>
      </c>
      <c r="E23" s="106"/>
      <c r="F23" s="106"/>
      <c r="G23" s="104">
        <f t="shared" si="3"/>
        <v>0</v>
      </c>
      <c r="H23" s="104">
        <f t="shared" si="4"/>
        <v>0</v>
      </c>
      <c r="I23" s="106">
        <f t="shared" si="5"/>
        <v>0</v>
      </c>
    </row>
    <row r="24" spans="1:9" s="9" customFormat="1" ht="15" customHeight="1">
      <c r="A24" s="66">
        <v>15</v>
      </c>
      <c r="B24" s="108" t="s">
        <v>119</v>
      </c>
      <c r="C24" s="109">
        <v>90</v>
      </c>
      <c r="D24" s="105" t="s">
        <v>676</v>
      </c>
      <c r="E24" s="106"/>
      <c r="F24" s="106"/>
      <c r="G24" s="104">
        <f t="shared" si="3"/>
        <v>0</v>
      </c>
      <c r="H24" s="104">
        <f t="shared" si="4"/>
        <v>0</v>
      </c>
      <c r="I24" s="106">
        <f t="shared" si="5"/>
        <v>0</v>
      </c>
    </row>
    <row r="25" spans="1:9" s="9" customFormat="1" ht="15" customHeight="1">
      <c r="A25" s="66">
        <v>16</v>
      </c>
      <c r="B25" s="67" t="s">
        <v>671</v>
      </c>
      <c r="C25" s="107">
        <v>180</v>
      </c>
      <c r="D25" s="105" t="s">
        <v>624</v>
      </c>
      <c r="E25" s="106"/>
      <c r="F25" s="106"/>
      <c r="G25" s="104">
        <f t="shared" si="3"/>
        <v>0</v>
      </c>
      <c r="H25" s="104">
        <f t="shared" si="4"/>
        <v>0</v>
      </c>
      <c r="I25" s="106">
        <f t="shared" si="5"/>
        <v>0</v>
      </c>
    </row>
    <row r="26" spans="1:9" s="9" customFormat="1" ht="15" customHeight="1">
      <c r="A26" s="183" t="s">
        <v>699</v>
      </c>
      <c r="B26" s="184"/>
      <c r="C26" s="184"/>
      <c r="D26" s="184"/>
      <c r="E26" s="184"/>
      <c r="F26" s="184"/>
      <c r="G26" s="184"/>
      <c r="H26" s="184"/>
      <c r="I26" s="185"/>
    </row>
    <row r="27" spans="1:9" s="9" customFormat="1" ht="15" customHeight="1">
      <c r="A27" s="66">
        <v>17</v>
      </c>
      <c r="B27" s="67" t="s">
        <v>583</v>
      </c>
      <c r="C27" s="105">
        <v>500</v>
      </c>
      <c r="D27" s="68" t="s">
        <v>624</v>
      </c>
      <c r="E27" s="106"/>
      <c r="F27" s="106"/>
      <c r="G27" s="104">
        <f aca="true" t="shared" si="6" ref="G27:G32">C27*F27</f>
        <v>0</v>
      </c>
      <c r="H27" s="104">
        <f aca="true" t="shared" si="7" ref="H27:H32">G27*0.085</f>
        <v>0</v>
      </c>
      <c r="I27" s="106">
        <f aca="true" t="shared" si="8" ref="I27:I32">+G27+H27</f>
        <v>0</v>
      </c>
    </row>
    <row r="28" spans="1:9" s="9" customFormat="1" ht="15" customHeight="1">
      <c r="A28" s="66">
        <v>18</v>
      </c>
      <c r="B28" s="110" t="s">
        <v>673</v>
      </c>
      <c r="C28" s="105">
        <v>6</v>
      </c>
      <c r="D28" s="71" t="s">
        <v>624</v>
      </c>
      <c r="E28" s="106"/>
      <c r="F28" s="106"/>
      <c r="G28" s="104">
        <f t="shared" si="6"/>
        <v>0</v>
      </c>
      <c r="H28" s="104">
        <f t="shared" si="7"/>
        <v>0</v>
      </c>
      <c r="I28" s="106">
        <f t="shared" si="8"/>
        <v>0</v>
      </c>
    </row>
    <row r="29" spans="1:9" s="9" customFormat="1" ht="15" customHeight="1">
      <c r="A29" s="66">
        <v>19</v>
      </c>
      <c r="B29" s="67" t="s">
        <v>672</v>
      </c>
      <c r="C29" s="107">
        <v>288</v>
      </c>
      <c r="D29" s="68" t="s">
        <v>676</v>
      </c>
      <c r="E29" s="106"/>
      <c r="F29" s="106"/>
      <c r="G29" s="104">
        <f t="shared" si="6"/>
        <v>0</v>
      </c>
      <c r="H29" s="104">
        <f t="shared" si="7"/>
        <v>0</v>
      </c>
      <c r="I29" s="106">
        <f t="shared" si="8"/>
        <v>0</v>
      </c>
    </row>
    <row r="30" spans="1:9" s="9" customFormat="1" ht="15" customHeight="1">
      <c r="A30" s="66">
        <v>20</v>
      </c>
      <c r="B30" s="67" t="s">
        <v>650</v>
      </c>
      <c r="C30" s="109">
        <v>320</v>
      </c>
      <c r="D30" s="68" t="s">
        <v>676</v>
      </c>
      <c r="E30" s="106"/>
      <c r="F30" s="106"/>
      <c r="G30" s="104">
        <f t="shared" si="6"/>
        <v>0</v>
      </c>
      <c r="H30" s="104">
        <f t="shared" si="7"/>
        <v>0</v>
      </c>
      <c r="I30" s="106">
        <f t="shared" si="8"/>
        <v>0</v>
      </c>
    </row>
    <row r="31" spans="1:9" s="9" customFormat="1" ht="15" customHeight="1">
      <c r="A31" s="66">
        <v>21</v>
      </c>
      <c r="B31" s="79" t="s">
        <v>584</v>
      </c>
      <c r="C31" s="107">
        <v>300</v>
      </c>
      <c r="D31" s="111" t="s">
        <v>676</v>
      </c>
      <c r="E31" s="106"/>
      <c r="F31" s="106"/>
      <c r="G31" s="104">
        <f t="shared" si="6"/>
        <v>0</v>
      </c>
      <c r="H31" s="104">
        <f t="shared" si="7"/>
        <v>0</v>
      </c>
      <c r="I31" s="106">
        <f t="shared" si="8"/>
        <v>0</v>
      </c>
    </row>
    <row r="32" spans="1:9" s="9" customFormat="1" ht="15" customHeight="1">
      <c r="A32" s="77">
        <v>22</v>
      </c>
      <c r="B32" s="79" t="s">
        <v>691</v>
      </c>
      <c r="C32" s="107">
        <v>50</v>
      </c>
      <c r="D32" s="111" t="s">
        <v>676</v>
      </c>
      <c r="E32" s="106"/>
      <c r="F32" s="106"/>
      <c r="G32" s="104">
        <f t="shared" si="6"/>
        <v>0</v>
      </c>
      <c r="H32" s="104">
        <f t="shared" si="7"/>
        <v>0</v>
      </c>
      <c r="I32" s="106">
        <f t="shared" si="8"/>
        <v>0</v>
      </c>
    </row>
    <row r="33" spans="1:9" s="9" customFormat="1" ht="15" customHeight="1">
      <c r="A33" s="183" t="s">
        <v>700</v>
      </c>
      <c r="B33" s="184"/>
      <c r="C33" s="184"/>
      <c r="D33" s="184"/>
      <c r="E33" s="184"/>
      <c r="F33" s="184"/>
      <c r="G33" s="184"/>
      <c r="H33" s="184"/>
      <c r="I33" s="185"/>
    </row>
    <row r="34" spans="1:9" s="9" customFormat="1" ht="15" customHeight="1">
      <c r="A34" s="66">
        <v>23</v>
      </c>
      <c r="B34" s="67" t="s">
        <v>674</v>
      </c>
      <c r="C34" s="105">
        <v>300</v>
      </c>
      <c r="D34" s="68" t="s">
        <v>676</v>
      </c>
      <c r="E34" s="106"/>
      <c r="F34" s="106"/>
      <c r="G34" s="104">
        <f aca="true" t="shared" si="9" ref="G34:G46">C34*F34</f>
        <v>0</v>
      </c>
      <c r="H34" s="104">
        <f aca="true" t="shared" si="10" ref="H34:H46">G34*0.085</f>
        <v>0</v>
      </c>
      <c r="I34" s="106">
        <f>+G34+H34</f>
        <v>0</v>
      </c>
    </row>
    <row r="35" spans="1:9" s="9" customFormat="1" ht="15" customHeight="1">
      <c r="A35" s="66">
        <v>24</v>
      </c>
      <c r="B35" s="67" t="s">
        <v>675</v>
      </c>
      <c r="C35" s="105">
        <v>150</v>
      </c>
      <c r="D35" s="68" t="s">
        <v>676</v>
      </c>
      <c r="E35" s="106"/>
      <c r="F35" s="106"/>
      <c r="G35" s="104">
        <f t="shared" si="9"/>
        <v>0</v>
      </c>
      <c r="H35" s="104">
        <f t="shared" si="10"/>
        <v>0</v>
      </c>
      <c r="I35" s="106">
        <f aca="true" t="shared" si="11" ref="I35:I46">+G35+H35</f>
        <v>0</v>
      </c>
    </row>
    <row r="36" spans="1:9" s="9" customFormat="1" ht="15" customHeight="1">
      <c r="A36" s="66">
        <v>25</v>
      </c>
      <c r="B36" s="67" t="s">
        <v>678</v>
      </c>
      <c r="C36" s="105">
        <v>40</v>
      </c>
      <c r="D36" s="68" t="s">
        <v>676</v>
      </c>
      <c r="E36" s="106"/>
      <c r="F36" s="106"/>
      <c r="G36" s="104">
        <f t="shared" si="9"/>
        <v>0</v>
      </c>
      <c r="H36" s="104">
        <f t="shared" si="10"/>
        <v>0</v>
      </c>
      <c r="I36" s="106">
        <f t="shared" si="11"/>
        <v>0</v>
      </c>
    </row>
    <row r="37" spans="1:9" s="9" customFormat="1" ht="15" customHeight="1">
      <c r="A37" s="66">
        <v>26</v>
      </c>
      <c r="B37" s="67" t="s">
        <v>677</v>
      </c>
      <c r="C37" s="105">
        <v>250</v>
      </c>
      <c r="D37" s="68" t="s">
        <v>676</v>
      </c>
      <c r="E37" s="106"/>
      <c r="F37" s="106"/>
      <c r="G37" s="104">
        <f t="shared" si="9"/>
        <v>0</v>
      </c>
      <c r="H37" s="104">
        <f t="shared" si="10"/>
        <v>0</v>
      </c>
      <c r="I37" s="106">
        <f t="shared" si="11"/>
        <v>0</v>
      </c>
    </row>
    <row r="38" spans="1:9" s="9" customFormat="1" ht="15" customHeight="1">
      <c r="A38" s="66">
        <v>27</v>
      </c>
      <c r="B38" s="67" t="s">
        <v>690</v>
      </c>
      <c r="C38" s="105">
        <v>50</v>
      </c>
      <c r="D38" s="68" t="s">
        <v>676</v>
      </c>
      <c r="E38" s="106"/>
      <c r="F38" s="106"/>
      <c r="G38" s="104">
        <f t="shared" si="9"/>
        <v>0</v>
      </c>
      <c r="H38" s="104">
        <f t="shared" si="10"/>
        <v>0</v>
      </c>
      <c r="I38" s="106">
        <f t="shared" si="11"/>
        <v>0</v>
      </c>
    </row>
    <row r="39" spans="1:9" s="9" customFormat="1" ht="15" customHeight="1">
      <c r="A39" s="66">
        <v>28</v>
      </c>
      <c r="B39" s="67" t="s">
        <v>680</v>
      </c>
      <c r="C39" s="109">
        <v>100</v>
      </c>
      <c r="D39" s="68" t="s">
        <v>676</v>
      </c>
      <c r="E39" s="106"/>
      <c r="F39" s="106"/>
      <c r="G39" s="104">
        <f t="shared" si="9"/>
        <v>0</v>
      </c>
      <c r="H39" s="104">
        <f t="shared" si="10"/>
        <v>0</v>
      </c>
      <c r="I39" s="106">
        <f t="shared" si="11"/>
        <v>0</v>
      </c>
    </row>
    <row r="40" spans="1:9" s="9" customFormat="1" ht="15" customHeight="1">
      <c r="A40" s="66">
        <v>29</v>
      </c>
      <c r="B40" s="67" t="s">
        <v>687</v>
      </c>
      <c r="C40" s="109">
        <v>50</v>
      </c>
      <c r="D40" s="68" t="s">
        <v>676</v>
      </c>
      <c r="E40" s="106"/>
      <c r="F40" s="106"/>
      <c r="G40" s="104">
        <f t="shared" si="9"/>
        <v>0</v>
      </c>
      <c r="H40" s="104">
        <f t="shared" si="10"/>
        <v>0</v>
      </c>
      <c r="I40" s="106">
        <f t="shared" si="11"/>
        <v>0</v>
      </c>
    </row>
    <row r="41" spans="1:9" s="9" customFormat="1" ht="15" customHeight="1">
      <c r="A41" s="66">
        <v>30</v>
      </c>
      <c r="B41" s="67" t="s">
        <v>254</v>
      </c>
      <c r="C41" s="109">
        <v>10</v>
      </c>
      <c r="D41" s="112" t="s">
        <v>585</v>
      </c>
      <c r="E41" s="106"/>
      <c r="F41" s="106"/>
      <c r="G41" s="104">
        <f t="shared" si="9"/>
        <v>0</v>
      </c>
      <c r="H41" s="104">
        <f t="shared" si="10"/>
        <v>0</v>
      </c>
      <c r="I41" s="106">
        <f t="shared" si="11"/>
        <v>0</v>
      </c>
    </row>
    <row r="42" spans="1:9" s="9" customFormat="1" ht="15" customHeight="1">
      <c r="A42" s="66">
        <v>31</v>
      </c>
      <c r="B42" s="67" t="s">
        <v>253</v>
      </c>
      <c r="C42" s="109">
        <v>15</v>
      </c>
      <c r="D42" s="112" t="s">
        <v>676</v>
      </c>
      <c r="E42" s="106"/>
      <c r="F42" s="106"/>
      <c r="G42" s="104">
        <f t="shared" si="9"/>
        <v>0</v>
      </c>
      <c r="H42" s="104">
        <f t="shared" si="10"/>
        <v>0</v>
      </c>
      <c r="I42" s="106">
        <f t="shared" si="11"/>
        <v>0</v>
      </c>
    </row>
    <row r="43" spans="1:9" s="9" customFormat="1" ht="15" customHeight="1">
      <c r="A43" s="66">
        <v>32</v>
      </c>
      <c r="B43" s="67" t="s">
        <v>681</v>
      </c>
      <c r="C43" s="107">
        <v>110</v>
      </c>
      <c r="D43" s="68" t="s">
        <v>676</v>
      </c>
      <c r="E43" s="106"/>
      <c r="F43" s="106"/>
      <c r="G43" s="104">
        <f t="shared" si="9"/>
        <v>0</v>
      </c>
      <c r="H43" s="104">
        <f t="shared" si="10"/>
        <v>0</v>
      </c>
      <c r="I43" s="106">
        <f t="shared" si="11"/>
        <v>0</v>
      </c>
    </row>
    <row r="44" spans="1:9" s="9" customFormat="1" ht="15" customHeight="1">
      <c r="A44" s="66">
        <v>33</v>
      </c>
      <c r="B44" s="67" t="s">
        <v>688</v>
      </c>
      <c r="C44" s="107">
        <v>70</v>
      </c>
      <c r="D44" s="68" t="s">
        <v>676</v>
      </c>
      <c r="E44" s="106"/>
      <c r="F44" s="106"/>
      <c r="G44" s="104">
        <f t="shared" si="9"/>
        <v>0</v>
      </c>
      <c r="H44" s="104">
        <f t="shared" si="10"/>
        <v>0</v>
      </c>
      <c r="I44" s="106">
        <f t="shared" si="11"/>
        <v>0</v>
      </c>
    </row>
    <row r="45" spans="1:9" s="9" customFormat="1" ht="15" customHeight="1">
      <c r="A45" s="66">
        <v>34</v>
      </c>
      <c r="B45" s="67" t="s">
        <v>689</v>
      </c>
      <c r="C45" s="107">
        <v>25</v>
      </c>
      <c r="D45" s="68" t="s">
        <v>676</v>
      </c>
      <c r="E45" s="106"/>
      <c r="F45" s="106"/>
      <c r="G45" s="104">
        <f t="shared" si="9"/>
        <v>0</v>
      </c>
      <c r="H45" s="104">
        <f t="shared" si="10"/>
        <v>0</v>
      </c>
      <c r="I45" s="106">
        <f t="shared" si="11"/>
        <v>0</v>
      </c>
    </row>
    <row r="46" spans="1:9" s="9" customFormat="1" ht="15" customHeight="1">
      <c r="A46" s="113">
        <v>35</v>
      </c>
      <c r="B46" s="67" t="s">
        <v>679</v>
      </c>
      <c r="C46" s="109">
        <v>70</v>
      </c>
      <c r="D46" s="105" t="s">
        <v>676</v>
      </c>
      <c r="E46" s="106"/>
      <c r="F46" s="106"/>
      <c r="G46" s="104">
        <f t="shared" si="9"/>
        <v>0</v>
      </c>
      <c r="H46" s="104">
        <f t="shared" si="10"/>
        <v>0</v>
      </c>
      <c r="I46" s="106">
        <f t="shared" si="11"/>
        <v>0</v>
      </c>
    </row>
    <row r="47" spans="1:9" s="9" customFormat="1" ht="15" customHeight="1">
      <c r="A47" s="176" t="s">
        <v>242</v>
      </c>
      <c r="B47" s="182"/>
      <c r="C47" s="182"/>
      <c r="D47" s="182"/>
      <c r="E47" s="72" t="s">
        <v>654</v>
      </c>
      <c r="F47" s="72" t="s">
        <v>654</v>
      </c>
      <c r="G47" s="73">
        <f>SUM(G9:G46)</f>
        <v>0</v>
      </c>
      <c r="H47" s="73">
        <f>SUM(H9:H46)</f>
        <v>0</v>
      </c>
      <c r="I47" s="73">
        <f>SUM(I9:I46)</f>
        <v>0</v>
      </c>
    </row>
    <row r="48" spans="1:9" s="9" customFormat="1" ht="15" customHeight="1">
      <c r="A48" s="173" t="s">
        <v>243</v>
      </c>
      <c r="B48" s="174"/>
      <c r="C48" s="174"/>
      <c r="D48" s="174"/>
      <c r="E48" s="174"/>
      <c r="F48" s="174"/>
      <c r="G48" s="174"/>
      <c r="H48" s="174"/>
      <c r="I48" s="175"/>
    </row>
    <row r="49" spans="1:9" s="9" customFormat="1" ht="15" customHeight="1">
      <c r="A49" s="66">
        <v>1</v>
      </c>
      <c r="B49" s="67" t="s">
        <v>684</v>
      </c>
      <c r="C49" s="105">
        <v>288</v>
      </c>
      <c r="D49" s="71" t="s">
        <v>624</v>
      </c>
      <c r="E49" s="106"/>
      <c r="F49" s="106"/>
      <c r="G49" s="104">
        <f>C49*F49</f>
        <v>0</v>
      </c>
      <c r="H49" s="104">
        <f>G49*0.085</f>
        <v>0</v>
      </c>
      <c r="I49" s="106">
        <f>+G49+H49</f>
        <v>0</v>
      </c>
    </row>
    <row r="50" spans="1:9" s="9" customFormat="1" ht="15" customHeight="1">
      <c r="A50" s="66">
        <v>2</v>
      </c>
      <c r="B50" s="67" t="s">
        <v>683</v>
      </c>
      <c r="C50" s="105">
        <v>100</v>
      </c>
      <c r="D50" s="71" t="s">
        <v>624</v>
      </c>
      <c r="E50" s="106"/>
      <c r="F50" s="106"/>
      <c r="G50" s="104">
        <f>C50*F50</f>
        <v>0</v>
      </c>
      <c r="H50" s="104">
        <f>G50*0.085</f>
        <v>0</v>
      </c>
      <c r="I50" s="106">
        <f>+G50+H50</f>
        <v>0</v>
      </c>
    </row>
    <row r="51" spans="1:9" s="9" customFormat="1" ht="15" customHeight="1">
      <c r="A51" s="66">
        <v>3</v>
      </c>
      <c r="B51" s="67" t="s">
        <v>682</v>
      </c>
      <c r="C51" s="105">
        <v>84</v>
      </c>
      <c r="D51" s="71" t="s">
        <v>624</v>
      </c>
      <c r="E51" s="106"/>
      <c r="F51" s="106"/>
      <c r="G51" s="104">
        <f>C51*F51</f>
        <v>0</v>
      </c>
      <c r="H51" s="104">
        <f>G51*0.085</f>
        <v>0</v>
      </c>
      <c r="I51" s="106">
        <f>+G51+H51</f>
        <v>0</v>
      </c>
    </row>
    <row r="52" spans="1:9" s="9" customFormat="1" ht="15" customHeight="1">
      <c r="A52" s="176" t="s">
        <v>244</v>
      </c>
      <c r="B52" s="182"/>
      <c r="C52" s="182"/>
      <c r="D52" s="182"/>
      <c r="E52" s="72" t="s">
        <v>654</v>
      </c>
      <c r="F52" s="72" t="s">
        <v>654</v>
      </c>
      <c r="G52" s="73">
        <f>SUM(G49:G51)</f>
        <v>0</v>
      </c>
      <c r="H52" s="73">
        <f>SUM(H49:H51)</f>
        <v>0</v>
      </c>
      <c r="I52" s="73">
        <f>SUM(I49:I51)</f>
        <v>0</v>
      </c>
    </row>
    <row r="53" spans="1:9" s="9" customFormat="1" ht="15" customHeight="1">
      <c r="A53" s="173" t="s">
        <v>245</v>
      </c>
      <c r="B53" s="174"/>
      <c r="C53" s="174"/>
      <c r="D53" s="174"/>
      <c r="E53" s="174"/>
      <c r="F53" s="174"/>
      <c r="G53" s="174"/>
      <c r="H53" s="174"/>
      <c r="I53" s="175"/>
    </row>
    <row r="54" spans="1:9" s="9" customFormat="1" ht="15" customHeight="1">
      <c r="A54" s="66">
        <v>1</v>
      </c>
      <c r="B54" s="67" t="s">
        <v>692</v>
      </c>
      <c r="C54" s="68">
        <v>180</v>
      </c>
      <c r="D54" s="68" t="s">
        <v>624</v>
      </c>
      <c r="E54" s="106"/>
      <c r="F54" s="106"/>
      <c r="G54" s="104">
        <f aca="true" t="shared" si="12" ref="G54:G63">C54*F54</f>
        <v>0</v>
      </c>
      <c r="H54" s="104">
        <f aca="true" t="shared" si="13" ref="H54:H63">G54*0.085</f>
        <v>0</v>
      </c>
      <c r="I54" s="106">
        <f>+G54+H54</f>
        <v>0</v>
      </c>
    </row>
    <row r="55" spans="1:9" s="9" customFormat="1" ht="15" customHeight="1">
      <c r="A55" s="66">
        <v>2</v>
      </c>
      <c r="B55" s="67" t="s">
        <v>696</v>
      </c>
      <c r="C55" s="68">
        <v>360</v>
      </c>
      <c r="D55" s="68" t="s">
        <v>624</v>
      </c>
      <c r="E55" s="106"/>
      <c r="F55" s="106"/>
      <c r="G55" s="104">
        <f t="shared" si="12"/>
        <v>0</v>
      </c>
      <c r="H55" s="104">
        <f t="shared" si="13"/>
        <v>0</v>
      </c>
      <c r="I55" s="106">
        <f aca="true" t="shared" si="14" ref="I55:I63">+G55+H55</f>
        <v>0</v>
      </c>
    </row>
    <row r="56" spans="1:9" s="9" customFormat="1" ht="15" customHeight="1">
      <c r="A56" s="66">
        <v>3</v>
      </c>
      <c r="B56" s="67" t="s">
        <v>642</v>
      </c>
      <c r="C56" s="114">
        <v>180</v>
      </c>
      <c r="D56" s="68" t="s">
        <v>676</v>
      </c>
      <c r="E56" s="106"/>
      <c r="F56" s="106"/>
      <c r="G56" s="104">
        <f t="shared" si="12"/>
        <v>0</v>
      </c>
      <c r="H56" s="104">
        <f t="shared" si="13"/>
        <v>0</v>
      </c>
      <c r="I56" s="106">
        <f t="shared" si="14"/>
        <v>0</v>
      </c>
    </row>
    <row r="57" spans="1:9" s="9" customFormat="1" ht="15" customHeight="1">
      <c r="A57" s="66">
        <v>4</v>
      </c>
      <c r="B57" s="67" t="s">
        <v>120</v>
      </c>
      <c r="C57" s="114">
        <v>180</v>
      </c>
      <c r="D57" s="68" t="s">
        <v>676</v>
      </c>
      <c r="E57" s="106"/>
      <c r="F57" s="106"/>
      <c r="G57" s="104">
        <f t="shared" si="12"/>
        <v>0</v>
      </c>
      <c r="H57" s="104">
        <f t="shared" si="13"/>
        <v>0</v>
      </c>
      <c r="I57" s="106">
        <f t="shared" si="14"/>
        <v>0</v>
      </c>
    </row>
    <row r="58" spans="1:9" s="9" customFormat="1" ht="15" customHeight="1">
      <c r="A58" s="66">
        <v>5</v>
      </c>
      <c r="B58" s="67" t="s">
        <v>24</v>
      </c>
      <c r="C58" s="114">
        <v>480</v>
      </c>
      <c r="D58" s="68" t="s">
        <v>676</v>
      </c>
      <c r="E58" s="106"/>
      <c r="F58" s="106"/>
      <c r="G58" s="104">
        <f t="shared" si="12"/>
        <v>0</v>
      </c>
      <c r="H58" s="104">
        <f t="shared" si="13"/>
        <v>0</v>
      </c>
      <c r="I58" s="106">
        <f t="shared" si="14"/>
        <v>0</v>
      </c>
    </row>
    <row r="59" spans="1:9" s="9" customFormat="1" ht="15" customHeight="1">
      <c r="A59" s="66">
        <v>6</v>
      </c>
      <c r="B59" s="67" t="s">
        <v>66</v>
      </c>
      <c r="C59" s="114">
        <v>480</v>
      </c>
      <c r="D59" s="68" t="s">
        <v>676</v>
      </c>
      <c r="E59" s="106"/>
      <c r="F59" s="106"/>
      <c r="G59" s="104">
        <f t="shared" si="12"/>
        <v>0</v>
      </c>
      <c r="H59" s="104">
        <f t="shared" si="13"/>
        <v>0</v>
      </c>
      <c r="I59" s="106">
        <f t="shared" si="14"/>
        <v>0</v>
      </c>
    </row>
    <row r="60" spans="1:9" s="9" customFormat="1" ht="15" customHeight="1">
      <c r="A60" s="77">
        <v>7</v>
      </c>
      <c r="B60" s="67" t="s">
        <v>693</v>
      </c>
      <c r="C60" s="114">
        <v>60</v>
      </c>
      <c r="D60" s="68" t="s">
        <v>624</v>
      </c>
      <c r="E60" s="106"/>
      <c r="F60" s="106"/>
      <c r="G60" s="104">
        <f t="shared" si="12"/>
        <v>0</v>
      </c>
      <c r="H60" s="104">
        <f t="shared" si="13"/>
        <v>0</v>
      </c>
      <c r="I60" s="106">
        <f t="shared" si="14"/>
        <v>0</v>
      </c>
    </row>
    <row r="61" spans="1:9" s="9" customFormat="1" ht="15" customHeight="1">
      <c r="A61" s="77">
        <v>8</v>
      </c>
      <c r="B61" s="67" t="s">
        <v>694</v>
      </c>
      <c r="C61" s="114">
        <v>3000</v>
      </c>
      <c r="D61" s="68" t="s">
        <v>624</v>
      </c>
      <c r="E61" s="106"/>
      <c r="F61" s="106"/>
      <c r="G61" s="104">
        <f t="shared" si="12"/>
        <v>0</v>
      </c>
      <c r="H61" s="104">
        <f t="shared" si="13"/>
        <v>0</v>
      </c>
      <c r="I61" s="106">
        <f t="shared" si="14"/>
        <v>0</v>
      </c>
    </row>
    <row r="62" spans="1:9" s="9" customFormat="1" ht="15" customHeight="1">
      <c r="A62" s="77">
        <v>9</v>
      </c>
      <c r="B62" s="115" t="s">
        <v>695</v>
      </c>
      <c r="C62" s="116">
        <v>60</v>
      </c>
      <c r="D62" s="117" t="s">
        <v>624</v>
      </c>
      <c r="E62" s="106"/>
      <c r="F62" s="106"/>
      <c r="G62" s="104">
        <f t="shared" si="12"/>
        <v>0</v>
      </c>
      <c r="H62" s="104">
        <f t="shared" si="13"/>
        <v>0</v>
      </c>
      <c r="I62" s="106">
        <f t="shared" si="14"/>
        <v>0</v>
      </c>
    </row>
    <row r="63" spans="1:9" s="9" customFormat="1" ht="15" customHeight="1">
      <c r="A63" s="77">
        <v>10</v>
      </c>
      <c r="B63" s="67" t="s">
        <v>65</v>
      </c>
      <c r="C63" s="114">
        <v>20</v>
      </c>
      <c r="D63" s="68" t="s">
        <v>585</v>
      </c>
      <c r="E63" s="106"/>
      <c r="F63" s="106"/>
      <c r="G63" s="104">
        <f t="shared" si="12"/>
        <v>0</v>
      </c>
      <c r="H63" s="104">
        <f t="shared" si="13"/>
        <v>0</v>
      </c>
      <c r="I63" s="106">
        <f t="shared" si="14"/>
        <v>0</v>
      </c>
    </row>
    <row r="64" spans="1:9" s="9" customFormat="1" ht="15" customHeight="1">
      <c r="A64" s="176" t="s">
        <v>246</v>
      </c>
      <c r="B64" s="177"/>
      <c r="C64" s="177"/>
      <c r="D64" s="177"/>
      <c r="E64" s="72" t="s">
        <v>654</v>
      </c>
      <c r="F64" s="72" t="s">
        <v>654</v>
      </c>
      <c r="G64" s="73">
        <f>SUM(G54:G63)</f>
        <v>0</v>
      </c>
      <c r="H64" s="73">
        <f>SUM(H54:H63)</f>
        <v>0</v>
      </c>
      <c r="I64" s="73">
        <f>SUM(I54:I63)</f>
        <v>0</v>
      </c>
    </row>
    <row r="65" spans="1:9" ht="12" customHeight="1">
      <c r="A65" s="13"/>
      <c r="B65" s="13"/>
      <c r="C65" s="13"/>
      <c r="D65" s="13"/>
      <c r="E65" s="14"/>
      <c r="F65" s="14"/>
      <c r="G65" s="16"/>
      <c r="H65" s="16"/>
      <c r="I65" s="16"/>
    </row>
    <row r="66" spans="1:8" ht="12" customHeight="1">
      <c r="A66" s="178"/>
      <c r="B66" s="178"/>
      <c r="C66" s="178"/>
      <c r="D66" s="178"/>
      <c r="E66" s="178"/>
      <c r="F66" s="178"/>
      <c r="G66" s="178"/>
      <c r="H66" s="178"/>
    </row>
    <row r="67" spans="1:8" ht="12" customHeight="1">
      <c r="A67" s="46"/>
      <c r="B67" s="46"/>
      <c r="C67" s="46"/>
      <c r="D67" s="46"/>
      <c r="E67" s="46"/>
      <c r="F67" s="46"/>
      <c r="G67" s="46"/>
      <c r="H67" s="46"/>
    </row>
    <row r="68" spans="1:9" ht="14.25" customHeight="1">
      <c r="A68" s="47" t="s">
        <v>387</v>
      </c>
      <c r="B68" s="48"/>
      <c r="C68" s="49"/>
      <c r="D68" s="50"/>
      <c r="E68" s="50"/>
      <c r="F68" s="50"/>
      <c r="G68" s="50"/>
      <c r="H68" s="50"/>
      <c r="I68" s="50"/>
    </row>
    <row r="69" spans="1:9" ht="14.25" customHeight="1">
      <c r="A69" s="53" t="s">
        <v>388</v>
      </c>
      <c r="B69" s="49"/>
      <c r="C69" s="49"/>
      <c r="D69" s="49"/>
      <c r="E69" s="49"/>
      <c r="F69" s="49"/>
      <c r="G69" s="49"/>
      <c r="H69" s="49"/>
      <c r="I69" s="49"/>
    </row>
    <row r="70" spans="1:9" ht="14.25" customHeight="1">
      <c r="A70" s="53" t="s">
        <v>389</v>
      </c>
      <c r="B70" s="49"/>
      <c r="C70" s="49"/>
      <c r="D70" s="49"/>
      <c r="E70" s="49"/>
      <c r="F70" s="49"/>
      <c r="G70" s="49"/>
      <c r="H70" s="49"/>
      <c r="I70" s="49"/>
    </row>
    <row r="71" spans="1:9" ht="14.25" customHeight="1">
      <c r="A71" s="53" t="s">
        <v>395</v>
      </c>
      <c r="B71" s="49"/>
      <c r="C71" s="49"/>
      <c r="D71" s="49"/>
      <c r="E71" s="49"/>
      <c r="F71" s="49"/>
      <c r="G71" s="49"/>
      <c r="H71" s="49"/>
      <c r="I71" s="49"/>
    </row>
    <row r="72" spans="1:9" ht="14.25" customHeight="1">
      <c r="A72" s="56" t="s">
        <v>390</v>
      </c>
      <c r="B72" s="49"/>
      <c r="C72" s="49"/>
      <c r="D72" s="49"/>
      <c r="E72" s="49"/>
      <c r="F72" s="49"/>
      <c r="G72" s="49"/>
      <c r="H72" s="49"/>
      <c r="I72" s="49"/>
    </row>
    <row r="73" spans="1:9" ht="14.25" customHeight="1">
      <c r="A73" s="53" t="s">
        <v>391</v>
      </c>
      <c r="B73" s="49"/>
      <c r="C73" s="49"/>
      <c r="D73" s="49"/>
      <c r="E73" s="49"/>
      <c r="F73" s="49"/>
      <c r="G73" s="49"/>
      <c r="H73" s="49"/>
      <c r="I73" s="49"/>
    </row>
    <row r="74" spans="1:9" ht="14.25" customHeight="1">
      <c r="A74" s="53" t="s">
        <v>392</v>
      </c>
      <c r="B74" s="49"/>
      <c r="C74" s="49"/>
      <c r="D74" s="49"/>
      <c r="E74" s="49"/>
      <c r="F74" s="49"/>
      <c r="G74" s="49"/>
      <c r="H74" s="49"/>
      <c r="I74" s="49"/>
    </row>
    <row r="75" spans="1:9" ht="14.25" customHeight="1">
      <c r="A75" s="53" t="s">
        <v>393</v>
      </c>
      <c r="B75" s="49"/>
      <c r="C75" s="49"/>
      <c r="D75" s="49"/>
      <c r="E75" s="49"/>
      <c r="F75" s="49"/>
      <c r="G75" s="49"/>
      <c r="H75" s="49"/>
      <c r="I75" s="49"/>
    </row>
    <row r="76" spans="1:14" ht="14.25" customHeight="1">
      <c r="A76" s="57" t="s">
        <v>568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</row>
    <row r="77" ht="14.25" customHeight="1"/>
    <row r="78" spans="1:8" ht="14.25" customHeight="1">
      <c r="A78" s="172"/>
      <c r="B78" s="172"/>
      <c r="C78" s="172"/>
      <c r="D78" s="172"/>
      <c r="E78" s="172"/>
      <c r="F78" s="172"/>
      <c r="G78" s="172"/>
      <c r="H78" s="172"/>
    </row>
    <row r="79" ht="11.25" customHeight="1"/>
    <row r="80" spans="1:9" ht="16.5">
      <c r="A80" s="51" t="s">
        <v>394</v>
      </c>
      <c r="B80" s="51"/>
      <c r="C80" s="51" t="s">
        <v>655</v>
      </c>
      <c r="D80" s="50"/>
      <c r="E80" s="50"/>
      <c r="G80" s="50"/>
      <c r="H80" s="52" t="s">
        <v>656</v>
      </c>
      <c r="I80" s="50"/>
    </row>
    <row r="81" ht="14.25">
      <c r="B81" s="30"/>
    </row>
  </sheetData>
  <sheetProtection/>
  <mergeCells count="13">
    <mergeCell ref="A1:I1"/>
    <mergeCell ref="A52:D52"/>
    <mergeCell ref="A15:I15"/>
    <mergeCell ref="A26:I26"/>
    <mergeCell ref="A33:I33"/>
    <mergeCell ref="A48:I48"/>
    <mergeCell ref="A7:I7"/>
    <mergeCell ref="A47:D47"/>
    <mergeCell ref="A8:I8"/>
    <mergeCell ref="A78:H78"/>
    <mergeCell ref="A53:I53"/>
    <mergeCell ref="A64:D64"/>
    <mergeCell ref="A66:H66"/>
  </mergeCells>
  <printOptions/>
  <pageMargins left="0.7086614173228347" right="0.7086614173228347" top="0.984251968503937" bottom="0.7086614173228347" header="0.11811023622047245" footer="0"/>
  <pageSetup fitToWidth="0"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4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I113" sqref="I113"/>
    </sheetView>
  </sheetViews>
  <sheetFormatPr defaultColWidth="9.140625" defaultRowHeight="15"/>
  <cols>
    <col min="1" max="1" width="2.7109375" style="41" customWidth="1"/>
    <col min="2" max="2" width="66.421875" style="11" customWidth="1"/>
    <col min="3" max="3" width="6.7109375" style="0" customWidth="1"/>
    <col min="4" max="4" width="5.28125" style="0" customWidth="1"/>
    <col min="5" max="5" width="30.7109375" style="0" customWidth="1"/>
    <col min="6" max="6" width="9.421875" style="0" customWidth="1"/>
    <col min="7" max="7" width="10.00390625" style="0" customWidth="1"/>
    <col min="8" max="8" width="8.140625" style="0" customWidth="1"/>
    <col min="9" max="9" width="10.00390625" style="0" customWidth="1"/>
  </cols>
  <sheetData>
    <row r="1" spans="1:9" s="12" customFormat="1" ht="18" customHeight="1">
      <c r="A1" s="179" t="s">
        <v>168</v>
      </c>
      <c r="B1" s="204"/>
      <c r="C1" s="204"/>
      <c r="D1" s="204"/>
      <c r="E1" s="204"/>
      <c r="F1" s="204"/>
      <c r="G1" s="204"/>
      <c r="H1" s="204"/>
      <c r="I1" s="205"/>
    </row>
    <row r="2" spans="1:9" ht="12" customHeight="1">
      <c r="A2" s="39"/>
      <c r="B2" s="3"/>
      <c r="C2" s="2"/>
      <c r="D2" s="2"/>
      <c r="E2" s="2"/>
      <c r="F2" s="2"/>
      <c r="G2" s="2"/>
      <c r="H2" s="2"/>
      <c r="I2" s="2"/>
    </row>
    <row r="3" spans="1:9" ht="16.5" customHeight="1">
      <c r="A3" s="40" t="s">
        <v>659</v>
      </c>
      <c r="B3" s="10"/>
      <c r="C3" s="1"/>
      <c r="D3" s="1"/>
      <c r="E3" s="1" t="s">
        <v>665</v>
      </c>
      <c r="F3" s="1"/>
      <c r="G3" s="1"/>
      <c r="H3" s="1"/>
      <c r="I3" s="1"/>
    </row>
    <row r="4" spans="1:9" ht="12" customHeight="1">
      <c r="A4" s="40"/>
      <c r="B4" s="10"/>
      <c r="C4" s="1"/>
      <c r="D4" s="1"/>
      <c r="E4" s="1"/>
      <c r="F4" s="1"/>
      <c r="G4" s="1"/>
      <c r="H4" s="1"/>
      <c r="I4" s="1"/>
    </row>
    <row r="5" spans="1:9" ht="60" customHeight="1">
      <c r="A5" s="97" t="s">
        <v>643</v>
      </c>
      <c r="B5" s="97" t="s">
        <v>644</v>
      </c>
      <c r="C5" s="97" t="s">
        <v>645</v>
      </c>
      <c r="D5" s="97" t="s">
        <v>660</v>
      </c>
      <c r="E5" s="97" t="s">
        <v>646</v>
      </c>
      <c r="F5" s="97" t="s">
        <v>380</v>
      </c>
      <c r="G5" s="97" t="s">
        <v>384</v>
      </c>
      <c r="H5" s="97" t="s">
        <v>385</v>
      </c>
      <c r="I5" s="97" t="s">
        <v>386</v>
      </c>
    </row>
    <row r="6" spans="1:9" ht="24" customHeight="1">
      <c r="A6" s="97">
        <v>1</v>
      </c>
      <c r="B6" s="97">
        <v>2</v>
      </c>
      <c r="C6" s="98">
        <v>3</v>
      </c>
      <c r="D6" s="98">
        <v>4</v>
      </c>
      <c r="E6" s="98">
        <v>5</v>
      </c>
      <c r="F6" s="98">
        <v>6</v>
      </c>
      <c r="G6" s="98" t="s">
        <v>381</v>
      </c>
      <c r="H6" s="98" t="s">
        <v>382</v>
      </c>
      <c r="I6" s="98" t="s">
        <v>383</v>
      </c>
    </row>
    <row r="7" spans="1:9" s="12" customFormat="1" ht="15" customHeight="1">
      <c r="A7" s="173" t="s">
        <v>342</v>
      </c>
      <c r="B7" s="208"/>
      <c r="C7" s="208"/>
      <c r="D7" s="208"/>
      <c r="E7" s="208"/>
      <c r="F7" s="208"/>
      <c r="G7" s="208"/>
      <c r="H7" s="208"/>
      <c r="I7" s="209"/>
    </row>
    <row r="8" spans="1:9" s="12" customFormat="1" ht="15" customHeight="1">
      <c r="A8" s="66">
        <v>1</v>
      </c>
      <c r="B8" s="147" t="s">
        <v>40</v>
      </c>
      <c r="C8" s="68">
        <v>500</v>
      </c>
      <c r="D8" s="68" t="s">
        <v>585</v>
      </c>
      <c r="E8" s="69"/>
      <c r="F8" s="69"/>
      <c r="G8" s="69">
        <f aca="true" t="shared" si="0" ref="G8:G22">C8*F8</f>
        <v>0</v>
      </c>
      <c r="H8" s="69">
        <f aca="true" t="shared" si="1" ref="H8:H22">G8*0.085</f>
        <v>0</v>
      </c>
      <c r="I8" s="69">
        <f aca="true" t="shared" si="2" ref="I8:I22">G8+H8</f>
        <v>0</v>
      </c>
    </row>
    <row r="9" spans="1:9" s="12" customFormat="1" ht="15" customHeight="1">
      <c r="A9" s="66">
        <v>2</v>
      </c>
      <c r="B9" s="147" t="s">
        <v>41</v>
      </c>
      <c r="C9" s="68">
        <v>500</v>
      </c>
      <c r="D9" s="68" t="s">
        <v>585</v>
      </c>
      <c r="E9" s="69"/>
      <c r="F9" s="69"/>
      <c r="G9" s="69">
        <f t="shared" si="0"/>
        <v>0</v>
      </c>
      <c r="H9" s="69">
        <f t="shared" si="1"/>
        <v>0</v>
      </c>
      <c r="I9" s="69">
        <f t="shared" si="2"/>
        <v>0</v>
      </c>
    </row>
    <row r="10" spans="1:9" s="12" customFormat="1" ht="15" customHeight="1">
      <c r="A10" s="66">
        <v>3</v>
      </c>
      <c r="B10" s="147" t="s">
        <v>574</v>
      </c>
      <c r="C10" s="68">
        <v>500</v>
      </c>
      <c r="D10" s="68" t="s">
        <v>585</v>
      </c>
      <c r="E10" s="69"/>
      <c r="F10" s="69"/>
      <c r="G10" s="69">
        <f t="shared" si="0"/>
        <v>0</v>
      </c>
      <c r="H10" s="69">
        <f t="shared" si="1"/>
        <v>0</v>
      </c>
      <c r="I10" s="69">
        <f t="shared" si="2"/>
        <v>0</v>
      </c>
    </row>
    <row r="11" spans="1:9" s="12" customFormat="1" ht="15" customHeight="1">
      <c r="A11" s="66">
        <v>4</v>
      </c>
      <c r="B11" s="147" t="s">
        <v>52</v>
      </c>
      <c r="C11" s="68">
        <v>300</v>
      </c>
      <c r="D11" s="68" t="s">
        <v>585</v>
      </c>
      <c r="E11" s="69"/>
      <c r="F11" s="69"/>
      <c r="G11" s="69">
        <f t="shared" si="0"/>
        <v>0</v>
      </c>
      <c r="H11" s="69">
        <f t="shared" si="1"/>
        <v>0</v>
      </c>
      <c r="I11" s="69">
        <f t="shared" si="2"/>
        <v>0</v>
      </c>
    </row>
    <row r="12" spans="1:9" s="12" customFormat="1" ht="15" customHeight="1">
      <c r="A12" s="66">
        <v>5</v>
      </c>
      <c r="B12" s="147" t="s">
        <v>575</v>
      </c>
      <c r="C12" s="68">
        <v>400</v>
      </c>
      <c r="D12" s="68" t="s">
        <v>585</v>
      </c>
      <c r="E12" s="69"/>
      <c r="F12" s="69"/>
      <c r="G12" s="69">
        <f t="shared" si="0"/>
        <v>0</v>
      </c>
      <c r="H12" s="69">
        <f t="shared" si="1"/>
        <v>0</v>
      </c>
      <c r="I12" s="69">
        <f t="shared" si="2"/>
        <v>0</v>
      </c>
    </row>
    <row r="13" spans="1:9" s="12" customFormat="1" ht="15" customHeight="1">
      <c r="A13" s="66">
        <v>6</v>
      </c>
      <c r="B13" s="147" t="s">
        <v>51</v>
      </c>
      <c r="C13" s="68">
        <v>400</v>
      </c>
      <c r="D13" s="68" t="s">
        <v>585</v>
      </c>
      <c r="E13" s="69"/>
      <c r="F13" s="69"/>
      <c r="G13" s="69">
        <f t="shared" si="0"/>
        <v>0</v>
      </c>
      <c r="H13" s="69">
        <f t="shared" si="1"/>
        <v>0</v>
      </c>
      <c r="I13" s="69">
        <f t="shared" si="2"/>
        <v>0</v>
      </c>
    </row>
    <row r="14" spans="1:9" s="12" customFormat="1" ht="15" customHeight="1">
      <c r="A14" s="66">
        <v>7</v>
      </c>
      <c r="B14" s="147" t="s">
        <v>53</v>
      </c>
      <c r="C14" s="68">
        <v>400</v>
      </c>
      <c r="D14" s="68" t="s">
        <v>585</v>
      </c>
      <c r="E14" s="69"/>
      <c r="F14" s="69"/>
      <c r="G14" s="69">
        <f t="shared" si="0"/>
        <v>0</v>
      </c>
      <c r="H14" s="69">
        <f t="shared" si="1"/>
        <v>0</v>
      </c>
      <c r="I14" s="69">
        <f t="shared" si="2"/>
        <v>0</v>
      </c>
    </row>
    <row r="15" spans="1:9" s="12" customFormat="1" ht="15" customHeight="1">
      <c r="A15" s="66">
        <v>8</v>
      </c>
      <c r="B15" s="147" t="s">
        <v>56</v>
      </c>
      <c r="C15" s="68">
        <v>400</v>
      </c>
      <c r="D15" s="68" t="s">
        <v>585</v>
      </c>
      <c r="E15" s="69"/>
      <c r="F15" s="69"/>
      <c r="G15" s="69">
        <f t="shared" si="0"/>
        <v>0</v>
      </c>
      <c r="H15" s="69">
        <f t="shared" si="1"/>
        <v>0</v>
      </c>
      <c r="I15" s="69">
        <f t="shared" si="2"/>
        <v>0</v>
      </c>
    </row>
    <row r="16" spans="1:9" s="12" customFormat="1" ht="15" customHeight="1">
      <c r="A16" s="66">
        <v>9</v>
      </c>
      <c r="B16" s="147" t="s">
        <v>576</v>
      </c>
      <c r="C16" s="68">
        <v>400</v>
      </c>
      <c r="D16" s="68" t="s">
        <v>585</v>
      </c>
      <c r="E16" s="69"/>
      <c r="F16" s="69"/>
      <c r="G16" s="69">
        <f t="shared" si="0"/>
        <v>0</v>
      </c>
      <c r="H16" s="69">
        <f t="shared" si="1"/>
        <v>0</v>
      </c>
      <c r="I16" s="69">
        <f t="shared" si="2"/>
        <v>0</v>
      </c>
    </row>
    <row r="17" spans="1:9" s="12" customFormat="1" ht="15" customHeight="1">
      <c r="A17" s="66">
        <v>10</v>
      </c>
      <c r="B17" s="147" t="s">
        <v>577</v>
      </c>
      <c r="C17" s="68">
        <v>400</v>
      </c>
      <c r="D17" s="68" t="s">
        <v>585</v>
      </c>
      <c r="E17" s="69"/>
      <c r="F17" s="69"/>
      <c r="G17" s="69">
        <f t="shared" si="0"/>
        <v>0</v>
      </c>
      <c r="H17" s="69">
        <f t="shared" si="1"/>
        <v>0</v>
      </c>
      <c r="I17" s="69">
        <f t="shared" si="2"/>
        <v>0</v>
      </c>
    </row>
    <row r="18" spans="1:9" s="12" customFormat="1" ht="15" customHeight="1">
      <c r="A18" s="66">
        <v>12</v>
      </c>
      <c r="B18" s="147" t="s">
        <v>579</v>
      </c>
      <c r="C18" s="68">
        <v>300</v>
      </c>
      <c r="D18" s="68" t="s">
        <v>585</v>
      </c>
      <c r="E18" s="69"/>
      <c r="F18" s="69"/>
      <c r="G18" s="69">
        <f t="shared" si="0"/>
        <v>0</v>
      </c>
      <c r="H18" s="69">
        <f t="shared" si="1"/>
        <v>0</v>
      </c>
      <c r="I18" s="69">
        <f t="shared" si="2"/>
        <v>0</v>
      </c>
    </row>
    <row r="19" spans="1:9" s="12" customFormat="1" ht="15" customHeight="1">
      <c r="A19" s="66">
        <v>13</v>
      </c>
      <c r="B19" s="147" t="s">
        <v>578</v>
      </c>
      <c r="C19" s="68">
        <v>100</v>
      </c>
      <c r="D19" s="68" t="s">
        <v>585</v>
      </c>
      <c r="E19" s="69"/>
      <c r="F19" s="69"/>
      <c r="G19" s="69">
        <f t="shared" si="0"/>
        <v>0</v>
      </c>
      <c r="H19" s="69">
        <f t="shared" si="1"/>
        <v>0</v>
      </c>
      <c r="I19" s="69">
        <f t="shared" si="2"/>
        <v>0</v>
      </c>
    </row>
    <row r="20" spans="1:9" s="12" customFormat="1" ht="15" customHeight="1">
      <c r="A20" s="66">
        <v>14</v>
      </c>
      <c r="B20" s="147" t="s">
        <v>580</v>
      </c>
      <c r="C20" s="68">
        <v>1000</v>
      </c>
      <c r="D20" s="68" t="s">
        <v>585</v>
      </c>
      <c r="E20" s="69"/>
      <c r="F20" s="69"/>
      <c r="G20" s="69">
        <f t="shared" si="0"/>
        <v>0</v>
      </c>
      <c r="H20" s="69">
        <f t="shared" si="1"/>
        <v>0</v>
      </c>
      <c r="I20" s="69">
        <f t="shared" si="2"/>
        <v>0</v>
      </c>
    </row>
    <row r="21" spans="1:9" s="12" customFormat="1" ht="15" customHeight="1">
      <c r="A21" s="66">
        <v>15</v>
      </c>
      <c r="B21" s="147" t="s">
        <v>64</v>
      </c>
      <c r="C21" s="68">
        <v>400</v>
      </c>
      <c r="D21" s="68" t="s">
        <v>585</v>
      </c>
      <c r="E21" s="69"/>
      <c r="F21" s="69"/>
      <c r="G21" s="69">
        <f t="shared" si="0"/>
        <v>0</v>
      </c>
      <c r="H21" s="69">
        <f t="shared" si="1"/>
        <v>0</v>
      </c>
      <c r="I21" s="69">
        <f t="shared" si="2"/>
        <v>0</v>
      </c>
    </row>
    <row r="22" spans="1:9" s="12" customFormat="1" ht="15" customHeight="1">
      <c r="A22" s="66">
        <v>16</v>
      </c>
      <c r="B22" s="147" t="s">
        <v>55</v>
      </c>
      <c r="C22" s="68">
        <v>100</v>
      </c>
      <c r="D22" s="68" t="s">
        <v>585</v>
      </c>
      <c r="E22" s="69"/>
      <c r="F22" s="69"/>
      <c r="G22" s="69">
        <f t="shared" si="0"/>
        <v>0</v>
      </c>
      <c r="H22" s="69">
        <f t="shared" si="1"/>
        <v>0</v>
      </c>
      <c r="I22" s="69">
        <f t="shared" si="2"/>
        <v>0</v>
      </c>
    </row>
    <row r="23" spans="1:9" s="12" customFormat="1" ht="15" customHeight="1">
      <c r="A23" s="176" t="s">
        <v>343</v>
      </c>
      <c r="B23" s="182"/>
      <c r="C23" s="182"/>
      <c r="D23" s="182"/>
      <c r="E23" s="72" t="s">
        <v>654</v>
      </c>
      <c r="F23" s="72" t="s">
        <v>654</v>
      </c>
      <c r="G23" s="73">
        <f>SUM(G8:G22)</f>
        <v>0</v>
      </c>
      <c r="H23" s="73">
        <f>SUM(H8:H22)</f>
        <v>0</v>
      </c>
      <c r="I23" s="73">
        <f>SUM(I8:I22)</f>
        <v>0</v>
      </c>
    </row>
    <row r="24" spans="1:9" s="12" customFormat="1" ht="15" customHeight="1">
      <c r="A24" s="173" t="s">
        <v>344</v>
      </c>
      <c r="B24" s="208"/>
      <c r="C24" s="208"/>
      <c r="D24" s="208"/>
      <c r="E24" s="208"/>
      <c r="F24" s="208"/>
      <c r="G24" s="208"/>
      <c r="H24" s="208"/>
      <c r="I24" s="209"/>
    </row>
    <row r="25" spans="1:9" s="12" customFormat="1" ht="15" customHeight="1">
      <c r="A25" s="66">
        <v>1</v>
      </c>
      <c r="B25" s="147" t="s">
        <v>54</v>
      </c>
      <c r="C25" s="68">
        <v>50</v>
      </c>
      <c r="D25" s="68" t="s">
        <v>676</v>
      </c>
      <c r="E25" s="69"/>
      <c r="F25" s="69"/>
      <c r="G25" s="69">
        <f>C25*F25</f>
        <v>0</v>
      </c>
      <c r="H25" s="69">
        <f>G25*0.085</f>
        <v>0</v>
      </c>
      <c r="I25" s="69">
        <f>G25+H25</f>
        <v>0</v>
      </c>
    </row>
    <row r="26" spans="1:9" s="12" customFormat="1" ht="15" customHeight="1">
      <c r="A26" s="176" t="s">
        <v>345</v>
      </c>
      <c r="B26" s="182"/>
      <c r="C26" s="182"/>
      <c r="D26" s="182"/>
      <c r="E26" s="72" t="s">
        <v>654</v>
      </c>
      <c r="F26" s="72" t="s">
        <v>654</v>
      </c>
      <c r="G26" s="73">
        <f>SUM(G25:G25)</f>
        <v>0</v>
      </c>
      <c r="H26" s="73">
        <f>SUM(H25:H25)</f>
        <v>0</v>
      </c>
      <c r="I26" s="73">
        <f>SUM(I25:I25)</f>
        <v>0</v>
      </c>
    </row>
    <row r="27" spans="1:9" s="12" customFormat="1" ht="15" customHeight="1">
      <c r="A27" s="173" t="s">
        <v>346</v>
      </c>
      <c r="B27" s="208"/>
      <c r="C27" s="208"/>
      <c r="D27" s="208"/>
      <c r="E27" s="208"/>
      <c r="F27" s="208"/>
      <c r="G27" s="208"/>
      <c r="H27" s="208"/>
      <c r="I27" s="209"/>
    </row>
    <row r="28" spans="1:9" s="12" customFormat="1" ht="15" customHeight="1">
      <c r="A28" s="89">
        <v>1</v>
      </c>
      <c r="B28" s="151" t="s">
        <v>445</v>
      </c>
      <c r="C28" s="152">
        <v>48</v>
      </c>
      <c r="D28" s="76" t="s">
        <v>676</v>
      </c>
      <c r="E28" s="69"/>
      <c r="F28" s="69"/>
      <c r="G28" s="69">
        <f aca="true" t="shared" si="3" ref="G28:G36">C28*F28</f>
        <v>0</v>
      </c>
      <c r="H28" s="69">
        <f aca="true" t="shared" si="4" ref="H28:H36">G28*0.085</f>
        <v>0</v>
      </c>
      <c r="I28" s="69">
        <f aca="true" t="shared" si="5" ref="I28:I36">G28+H28</f>
        <v>0</v>
      </c>
    </row>
    <row r="29" spans="1:9" s="12" customFormat="1" ht="15" customHeight="1">
      <c r="A29" s="89">
        <v>2</v>
      </c>
      <c r="B29" s="151" t="s">
        <v>446</v>
      </c>
      <c r="C29" s="152">
        <v>32</v>
      </c>
      <c r="D29" s="76" t="s">
        <v>676</v>
      </c>
      <c r="E29" s="69"/>
      <c r="F29" s="69"/>
      <c r="G29" s="69">
        <f t="shared" si="3"/>
        <v>0</v>
      </c>
      <c r="H29" s="69">
        <f t="shared" si="4"/>
        <v>0</v>
      </c>
      <c r="I29" s="69">
        <f t="shared" si="5"/>
        <v>0</v>
      </c>
    </row>
    <row r="30" spans="1:9" s="12" customFormat="1" ht="15" customHeight="1">
      <c r="A30" s="89">
        <v>3</v>
      </c>
      <c r="B30" s="151" t="s">
        <v>447</v>
      </c>
      <c r="C30" s="152">
        <v>32</v>
      </c>
      <c r="D30" s="76" t="s">
        <v>676</v>
      </c>
      <c r="E30" s="69"/>
      <c r="F30" s="69"/>
      <c r="G30" s="69">
        <f t="shared" si="3"/>
        <v>0</v>
      </c>
      <c r="H30" s="69">
        <f t="shared" si="4"/>
        <v>0</v>
      </c>
      <c r="I30" s="69">
        <f t="shared" si="5"/>
        <v>0</v>
      </c>
    </row>
    <row r="31" spans="1:9" s="12" customFormat="1" ht="15" customHeight="1">
      <c r="A31" s="89">
        <v>4</v>
      </c>
      <c r="B31" s="151" t="s">
        <v>448</v>
      </c>
      <c r="C31" s="152">
        <v>96</v>
      </c>
      <c r="D31" s="76" t="s">
        <v>676</v>
      </c>
      <c r="E31" s="69"/>
      <c r="F31" s="69"/>
      <c r="G31" s="69">
        <f t="shared" si="3"/>
        <v>0</v>
      </c>
      <c r="H31" s="69">
        <f t="shared" si="4"/>
        <v>0</v>
      </c>
      <c r="I31" s="69">
        <f t="shared" si="5"/>
        <v>0</v>
      </c>
    </row>
    <row r="32" spans="1:9" s="12" customFormat="1" ht="15" customHeight="1">
      <c r="A32" s="89">
        <v>5</v>
      </c>
      <c r="B32" s="153" t="s">
        <v>449</v>
      </c>
      <c r="C32" s="152">
        <v>48</v>
      </c>
      <c r="D32" s="76" t="s">
        <v>676</v>
      </c>
      <c r="E32" s="69"/>
      <c r="F32" s="69"/>
      <c r="G32" s="69">
        <f t="shared" si="3"/>
        <v>0</v>
      </c>
      <c r="H32" s="69">
        <f t="shared" si="4"/>
        <v>0</v>
      </c>
      <c r="I32" s="69">
        <f t="shared" si="5"/>
        <v>0</v>
      </c>
    </row>
    <row r="33" spans="1:9" s="12" customFormat="1" ht="15" customHeight="1">
      <c r="A33" s="89">
        <v>6</v>
      </c>
      <c r="B33" s="153" t="s">
        <v>450</v>
      </c>
      <c r="C33" s="152">
        <v>32</v>
      </c>
      <c r="D33" s="76" t="s">
        <v>676</v>
      </c>
      <c r="E33" s="69"/>
      <c r="F33" s="69"/>
      <c r="G33" s="69">
        <f t="shared" si="3"/>
        <v>0</v>
      </c>
      <c r="H33" s="69">
        <f t="shared" si="4"/>
        <v>0</v>
      </c>
      <c r="I33" s="69">
        <f t="shared" si="5"/>
        <v>0</v>
      </c>
    </row>
    <row r="34" spans="1:9" s="12" customFormat="1" ht="15" customHeight="1">
      <c r="A34" s="89">
        <v>7</v>
      </c>
      <c r="B34" s="151" t="s">
        <v>451</v>
      </c>
      <c r="C34" s="152">
        <v>48</v>
      </c>
      <c r="D34" s="76" t="s">
        <v>676</v>
      </c>
      <c r="E34" s="69"/>
      <c r="F34" s="69"/>
      <c r="G34" s="69">
        <f t="shared" si="3"/>
        <v>0</v>
      </c>
      <c r="H34" s="69">
        <f t="shared" si="4"/>
        <v>0</v>
      </c>
      <c r="I34" s="69">
        <f t="shared" si="5"/>
        <v>0</v>
      </c>
    </row>
    <row r="35" spans="1:9" s="12" customFormat="1" ht="15" customHeight="1">
      <c r="A35" s="89">
        <v>8</v>
      </c>
      <c r="B35" s="153" t="s">
        <v>452</v>
      </c>
      <c r="C35" s="152">
        <v>48</v>
      </c>
      <c r="D35" s="76" t="s">
        <v>676</v>
      </c>
      <c r="E35" s="69"/>
      <c r="F35" s="69"/>
      <c r="G35" s="69">
        <f t="shared" si="3"/>
        <v>0</v>
      </c>
      <c r="H35" s="69">
        <f t="shared" si="4"/>
        <v>0</v>
      </c>
      <c r="I35" s="69">
        <f t="shared" si="5"/>
        <v>0</v>
      </c>
    </row>
    <row r="36" spans="1:9" s="12" customFormat="1" ht="15" customHeight="1">
      <c r="A36" s="89">
        <v>9</v>
      </c>
      <c r="B36" s="153" t="s">
        <v>453</v>
      </c>
      <c r="C36" s="152">
        <v>48</v>
      </c>
      <c r="D36" s="76" t="s">
        <v>676</v>
      </c>
      <c r="E36" s="69"/>
      <c r="F36" s="69"/>
      <c r="G36" s="69">
        <f t="shared" si="3"/>
        <v>0</v>
      </c>
      <c r="H36" s="69">
        <f t="shared" si="4"/>
        <v>0</v>
      </c>
      <c r="I36" s="69">
        <f t="shared" si="5"/>
        <v>0</v>
      </c>
    </row>
    <row r="37" spans="1:9" s="12" customFormat="1" ht="15" customHeight="1">
      <c r="A37" s="176" t="s">
        <v>347</v>
      </c>
      <c r="B37" s="182"/>
      <c r="C37" s="182"/>
      <c r="D37" s="182"/>
      <c r="E37" s="72" t="s">
        <v>654</v>
      </c>
      <c r="F37" s="72" t="s">
        <v>654</v>
      </c>
      <c r="G37" s="73">
        <f>SUM(G28:G36)</f>
        <v>0</v>
      </c>
      <c r="H37" s="73">
        <f>SUM(H28:H36)</f>
        <v>0</v>
      </c>
      <c r="I37" s="73">
        <f>SUM(I28:I36)</f>
        <v>0</v>
      </c>
    </row>
    <row r="38" spans="1:9" s="12" customFormat="1" ht="15" customHeight="1">
      <c r="A38" s="173" t="s">
        <v>348</v>
      </c>
      <c r="B38" s="208"/>
      <c r="C38" s="208"/>
      <c r="D38" s="208"/>
      <c r="E38" s="208"/>
      <c r="F38" s="208"/>
      <c r="G38" s="208"/>
      <c r="H38" s="208"/>
      <c r="I38" s="209"/>
    </row>
    <row r="39" spans="1:9" s="12" customFormat="1" ht="15" customHeight="1">
      <c r="A39" s="89">
        <v>1</v>
      </c>
      <c r="B39" s="153" t="s">
        <v>454</v>
      </c>
      <c r="C39" s="152">
        <v>48</v>
      </c>
      <c r="D39" s="76" t="s">
        <v>676</v>
      </c>
      <c r="E39" s="69"/>
      <c r="F39" s="69"/>
      <c r="G39" s="69">
        <f aca="true" t="shared" si="6" ref="G39:G48">C39*F39</f>
        <v>0</v>
      </c>
      <c r="H39" s="69">
        <f aca="true" t="shared" si="7" ref="H39:H48">G39*0.085</f>
        <v>0</v>
      </c>
      <c r="I39" s="69">
        <f aca="true" t="shared" si="8" ref="I39:I48">G39+H39</f>
        <v>0</v>
      </c>
    </row>
    <row r="40" spans="1:9" s="12" customFormat="1" ht="15" customHeight="1">
      <c r="A40" s="89">
        <v>2</v>
      </c>
      <c r="B40" s="151" t="s">
        <v>455</v>
      </c>
      <c r="C40" s="152">
        <v>72</v>
      </c>
      <c r="D40" s="76" t="s">
        <v>676</v>
      </c>
      <c r="E40" s="69"/>
      <c r="F40" s="69"/>
      <c r="G40" s="69">
        <f t="shared" si="6"/>
        <v>0</v>
      </c>
      <c r="H40" s="69">
        <f t="shared" si="7"/>
        <v>0</v>
      </c>
      <c r="I40" s="69">
        <f t="shared" si="8"/>
        <v>0</v>
      </c>
    </row>
    <row r="41" spans="1:9" s="12" customFormat="1" ht="15" customHeight="1">
      <c r="A41" s="89">
        <v>3</v>
      </c>
      <c r="B41" s="153" t="s">
        <v>456</v>
      </c>
      <c r="C41" s="152">
        <v>48</v>
      </c>
      <c r="D41" s="76" t="s">
        <v>676</v>
      </c>
      <c r="E41" s="69"/>
      <c r="F41" s="69"/>
      <c r="G41" s="69">
        <f t="shared" si="6"/>
        <v>0</v>
      </c>
      <c r="H41" s="69">
        <f t="shared" si="7"/>
        <v>0</v>
      </c>
      <c r="I41" s="69">
        <f t="shared" si="8"/>
        <v>0</v>
      </c>
    </row>
    <row r="42" spans="1:9" s="12" customFormat="1" ht="15" customHeight="1">
      <c r="A42" s="89">
        <v>4</v>
      </c>
      <c r="B42" s="153" t="s">
        <v>457</v>
      </c>
      <c r="C42" s="152">
        <v>72</v>
      </c>
      <c r="D42" s="76" t="s">
        <v>676</v>
      </c>
      <c r="E42" s="69"/>
      <c r="F42" s="69"/>
      <c r="G42" s="69">
        <f t="shared" si="6"/>
        <v>0</v>
      </c>
      <c r="H42" s="69">
        <f t="shared" si="7"/>
        <v>0</v>
      </c>
      <c r="I42" s="69">
        <f t="shared" si="8"/>
        <v>0</v>
      </c>
    </row>
    <row r="43" spans="1:9" s="12" customFormat="1" ht="15" customHeight="1">
      <c r="A43" s="89">
        <v>5</v>
      </c>
      <c r="B43" s="153" t="s">
        <v>458</v>
      </c>
      <c r="C43" s="152">
        <v>72</v>
      </c>
      <c r="D43" s="76" t="s">
        <v>676</v>
      </c>
      <c r="E43" s="69"/>
      <c r="F43" s="69"/>
      <c r="G43" s="69">
        <f t="shared" si="6"/>
        <v>0</v>
      </c>
      <c r="H43" s="69">
        <f t="shared" si="7"/>
        <v>0</v>
      </c>
      <c r="I43" s="69">
        <f t="shared" si="8"/>
        <v>0</v>
      </c>
    </row>
    <row r="44" spans="1:9" s="12" customFormat="1" ht="15" customHeight="1">
      <c r="A44" s="89">
        <v>6</v>
      </c>
      <c r="B44" s="153" t="s">
        <v>459</v>
      </c>
      <c r="C44" s="152">
        <v>24</v>
      </c>
      <c r="D44" s="76" t="s">
        <v>585</v>
      </c>
      <c r="E44" s="69"/>
      <c r="F44" s="69"/>
      <c r="G44" s="69">
        <f t="shared" si="6"/>
        <v>0</v>
      </c>
      <c r="H44" s="69">
        <f t="shared" si="7"/>
        <v>0</v>
      </c>
      <c r="I44" s="69">
        <f t="shared" si="8"/>
        <v>0</v>
      </c>
    </row>
    <row r="45" spans="1:9" s="12" customFormat="1" ht="15" customHeight="1">
      <c r="A45" s="89">
        <v>7</v>
      </c>
      <c r="B45" s="153" t="s">
        <v>460</v>
      </c>
      <c r="C45" s="152">
        <v>12</v>
      </c>
      <c r="D45" s="76" t="s">
        <v>676</v>
      </c>
      <c r="E45" s="69"/>
      <c r="F45" s="69"/>
      <c r="G45" s="69">
        <f t="shared" si="6"/>
        <v>0</v>
      </c>
      <c r="H45" s="69">
        <f t="shared" si="7"/>
        <v>0</v>
      </c>
      <c r="I45" s="69">
        <f t="shared" si="8"/>
        <v>0</v>
      </c>
    </row>
    <row r="46" spans="1:9" s="12" customFormat="1" ht="15" customHeight="1">
      <c r="A46" s="89">
        <v>8</v>
      </c>
      <c r="B46" s="153" t="s">
        <v>461</v>
      </c>
      <c r="C46" s="152">
        <v>48</v>
      </c>
      <c r="D46" s="76" t="s">
        <v>676</v>
      </c>
      <c r="E46" s="69"/>
      <c r="F46" s="69"/>
      <c r="G46" s="69">
        <f t="shared" si="6"/>
        <v>0</v>
      </c>
      <c r="H46" s="69">
        <f t="shared" si="7"/>
        <v>0</v>
      </c>
      <c r="I46" s="69">
        <f t="shared" si="8"/>
        <v>0</v>
      </c>
    </row>
    <row r="47" spans="1:9" s="12" customFormat="1" ht="15" customHeight="1">
      <c r="A47" s="89">
        <v>9</v>
      </c>
      <c r="B47" s="153" t="s">
        <v>462</v>
      </c>
      <c r="C47" s="152">
        <v>24</v>
      </c>
      <c r="D47" s="76" t="s">
        <v>676</v>
      </c>
      <c r="E47" s="69"/>
      <c r="F47" s="69"/>
      <c r="G47" s="69">
        <f t="shared" si="6"/>
        <v>0</v>
      </c>
      <c r="H47" s="69">
        <f t="shared" si="7"/>
        <v>0</v>
      </c>
      <c r="I47" s="69">
        <f t="shared" si="8"/>
        <v>0</v>
      </c>
    </row>
    <row r="48" spans="1:9" s="12" customFormat="1" ht="15" customHeight="1">
      <c r="A48" s="89">
        <v>10</v>
      </c>
      <c r="B48" s="153" t="s">
        <v>463</v>
      </c>
      <c r="C48" s="152">
        <v>48</v>
      </c>
      <c r="D48" s="76" t="s">
        <v>676</v>
      </c>
      <c r="E48" s="69"/>
      <c r="F48" s="69"/>
      <c r="G48" s="69">
        <f t="shared" si="6"/>
        <v>0</v>
      </c>
      <c r="H48" s="69">
        <f t="shared" si="7"/>
        <v>0</v>
      </c>
      <c r="I48" s="69">
        <f t="shared" si="8"/>
        <v>0</v>
      </c>
    </row>
    <row r="49" spans="1:9" s="12" customFormat="1" ht="15" customHeight="1">
      <c r="A49" s="176" t="s">
        <v>349</v>
      </c>
      <c r="B49" s="182"/>
      <c r="C49" s="182"/>
      <c r="D49" s="182"/>
      <c r="E49" s="72" t="s">
        <v>654</v>
      </c>
      <c r="F49" s="72" t="s">
        <v>654</v>
      </c>
      <c r="G49" s="73">
        <f>SUM(G39:G48)</f>
        <v>0</v>
      </c>
      <c r="H49" s="73">
        <f>SUM(H39:H48)</f>
        <v>0</v>
      </c>
      <c r="I49" s="73">
        <f>SUM(I39:I48)</f>
        <v>0</v>
      </c>
    </row>
    <row r="50" spans="1:9" s="12" customFormat="1" ht="15" customHeight="1">
      <c r="A50" s="173" t="s">
        <v>350</v>
      </c>
      <c r="B50" s="208"/>
      <c r="C50" s="208"/>
      <c r="D50" s="208"/>
      <c r="E50" s="208"/>
      <c r="F50" s="208"/>
      <c r="G50" s="208"/>
      <c r="H50" s="208"/>
      <c r="I50" s="209"/>
    </row>
    <row r="51" spans="1:9" s="12" customFormat="1" ht="15" customHeight="1">
      <c r="A51" s="89">
        <v>1</v>
      </c>
      <c r="B51" s="153" t="s">
        <v>464</v>
      </c>
      <c r="C51" s="152">
        <v>64</v>
      </c>
      <c r="D51" s="76" t="s">
        <v>676</v>
      </c>
      <c r="E51" s="69"/>
      <c r="F51" s="69"/>
      <c r="G51" s="69">
        <f aca="true" t="shared" si="9" ref="G51:G57">C51*F51</f>
        <v>0</v>
      </c>
      <c r="H51" s="69">
        <f aca="true" t="shared" si="10" ref="H51:H57">G51*0.085</f>
        <v>0</v>
      </c>
      <c r="I51" s="69">
        <f aca="true" t="shared" si="11" ref="I51:I57">G51+H51</f>
        <v>0</v>
      </c>
    </row>
    <row r="52" spans="1:9" s="12" customFormat="1" ht="15" customHeight="1">
      <c r="A52" s="89">
        <v>2</v>
      </c>
      <c r="B52" s="153" t="s">
        <v>465</v>
      </c>
      <c r="C52" s="152">
        <v>64</v>
      </c>
      <c r="D52" s="76" t="s">
        <v>676</v>
      </c>
      <c r="E52" s="69"/>
      <c r="F52" s="69"/>
      <c r="G52" s="69">
        <f t="shared" si="9"/>
        <v>0</v>
      </c>
      <c r="H52" s="69">
        <f t="shared" si="10"/>
        <v>0</v>
      </c>
      <c r="I52" s="69">
        <f t="shared" si="11"/>
        <v>0</v>
      </c>
    </row>
    <row r="53" spans="1:9" s="12" customFormat="1" ht="15" customHeight="1">
      <c r="A53" s="89">
        <v>3</v>
      </c>
      <c r="B53" s="153" t="s">
        <v>466</v>
      </c>
      <c r="C53" s="152">
        <v>32</v>
      </c>
      <c r="D53" s="76" t="s">
        <v>676</v>
      </c>
      <c r="E53" s="69"/>
      <c r="F53" s="69"/>
      <c r="G53" s="69">
        <f t="shared" si="9"/>
        <v>0</v>
      </c>
      <c r="H53" s="69">
        <f t="shared" si="10"/>
        <v>0</v>
      </c>
      <c r="I53" s="69">
        <f t="shared" si="11"/>
        <v>0</v>
      </c>
    </row>
    <row r="54" spans="1:9" s="12" customFormat="1" ht="15" customHeight="1">
      <c r="A54" s="89">
        <v>4</v>
      </c>
      <c r="B54" s="153" t="s">
        <v>467</v>
      </c>
      <c r="C54" s="152">
        <v>64</v>
      </c>
      <c r="D54" s="76" t="s">
        <v>676</v>
      </c>
      <c r="E54" s="69"/>
      <c r="F54" s="69"/>
      <c r="G54" s="69">
        <f t="shared" si="9"/>
        <v>0</v>
      </c>
      <c r="H54" s="69">
        <f t="shared" si="10"/>
        <v>0</v>
      </c>
      <c r="I54" s="69">
        <f t="shared" si="11"/>
        <v>0</v>
      </c>
    </row>
    <row r="55" spans="1:9" s="12" customFormat="1" ht="15" customHeight="1">
      <c r="A55" s="89">
        <v>5</v>
      </c>
      <c r="B55" s="153" t="s">
        <v>468</v>
      </c>
      <c r="C55" s="152">
        <v>64</v>
      </c>
      <c r="D55" s="76" t="s">
        <v>676</v>
      </c>
      <c r="E55" s="69"/>
      <c r="F55" s="69"/>
      <c r="G55" s="69">
        <f t="shared" si="9"/>
        <v>0</v>
      </c>
      <c r="H55" s="69">
        <f t="shared" si="10"/>
        <v>0</v>
      </c>
      <c r="I55" s="69">
        <f t="shared" si="11"/>
        <v>0</v>
      </c>
    </row>
    <row r="56" spans="1:9" s="12" customFormat="1" ht="15" customHeight="1">
      <c r="A56" s="89">
        <v>6</v>
      </c>
      <c r="B56" s="153" t="s">
        <v>469</v>
      </c>
      <c r="C56" s="152">
        <v>96</v>
      </c>
      <c r="D56" s="76" t="s">
        <v>676</v>
      </c>
      <c r="E56" s="69"/>
      <c r="F56" s="69"/>
      <c r="G56" s="69">
        <f t="shared" si="9"/>
        <v>0</v>
      </c>
      <c r="H56" s="69">
        <f t="shared" si="10"/>
        <v>0</v>
      </c>
      <c r="I56" s="69">
        <f t="shared" si="11"/>
        <v>0</v>
      </c>
    </row>
    <row r="57" spans="1:9" s="12" customFormat="1" ht="15" customHeight="1">
      <c r="A57" s="89">
        <v>7</v>
      </c>
      <c r="B57" s="153" t="s">
        <v>470</v>
      </c>
      <c r="C57" s="152">
        <v>96</v>
      </c>
      <c r="D57" s="76" t="s">
        <v>676</v>
      </c>
      <c r="E57" s="69"/>
      <c r="F57" s="69"/>
      <c r="G57" s="69">
        <f t="shared" si="9"/>
        <v>0</v>
      </c>
      <c r="H57" s="69">
        <f t="shared" si="10"/>
        <v>0</v>
      </c>
      <c r="I57" s="69">
        <f t="shared" si="11"/>
        <v>0</v>
      </c>
    </row>
    <row r="58" spans="1:9" s="12" customFormat="1" ht="15" customHeight="1">
      <c r="A58" s="176" t="s">
        <v>351</v>
      </c>
      <c r="B58" s="182"/>
      <c r="C58" s="182"/>
      <c r="D58" s="182"/>
      <c r="E58" s="72" t="s">
        <v>654</v>
      </c>
      <c r="F58" s="72" t="s">
        <v>654</v>
      </c>
      <c r="G58" s="73">
        <f>SUM(G51:G57)</f>
        <v>0</v>
      </c>
      <c r="H58" s="73">
        <f>SUM(H51:H57)</f>
        <v>0</v>
      </c>
      <c r="I58" s="73">
        <f>SUM(I51:I57)</f>
        <v>0</v>
      </c>
    </row>
    <row r="59" spans="1:9" s="12" customFormat="1" ht="15" customHeight="1">
      <c r="A59" s="173" t="s">
        <v>369</v>
      </c>
      <c r="B59" s="208"/>
      <c r="C59" s="208"/>
      <c r="D59" s="208"/>
      <c r="E59" s="208"/>
      <c r="F59" s="208"/>
      <c r="G59" s="208"/>
      <c r="H59" s="208"/>
      <c r="I59" s="209"/>
    </row>
    <row r="60" spans="1:9" s="12" customFormat="1" ht="15" customHeight="1">
      <c r="A60" s="66">
        <v>1</v>
      </c>
      <c r="B60" s="147" t="s">
        <v>114</v>
      </c>
      <c r="C60" s="68">
        <v>20</v>
      </c>
      <c r="D60" s="68" t="s">
        <v>676</v>
      </c>
      <c r="E60" s="69"/>
      <c r="F60" s="69"/>
      <c r="G60" s="69">
        <f>C60*F60</f>
        <v>0</v>
      </c>
      <c r="H60" s="69">
        <f>G60*0.085</f>
        <v>0</v>
      </c>
      <c r="I60" s="69">
        <f>G60+H60</f>
        <v>0</v>
      </c>
    </row>
    <row r="61" spans="1:9" s="12" customFormat="1" ht="15" customHeight="1">
      <c r="A61" s="66">
        <v>2</v>
      </c>
      <c r="B61" s="147" t="s">
        <v>115</v>
      </c>
      <c r="C61" s="68">
        <v>20</v>
      </c>
      <c r="D61" s="68" t="s">
        <v>676</v>
      </c>
      <c r="E61" s="69"/>
      <c r="F61" s="69"/>
      <c r="G61" s="69">
        <f>C61*F61</f>
        <v>0</v>
      </c>
      <c r="H61" s="69">
        <f>G61*0.085</f>
        <v>0</v>
      </c>
      <c r="I61" s="69">
        <f>G61+H61</f>
        <v>0</v>
      </c>
    </row>
    <row r="62" spans="1:9" s="12" customFormat="1" ht="15" customHeight="1">
      <c r="A62" s="66">
        <v>3</v>
      </c>
      <c r="B62" s="147" t="s">
        <v>111</v>
      </c>
      <c r="C62" s="68">
        <v>16</v>
      </c>
      <c r="D62" s="68" t="s">
        <v>676</v>
      </c>
      <c r="E62" s="69"/>
      <c r="F62" s="69"/>
      <c r="G62" s="69">
        <f>C62*F62</f>
        <v>0</v>
      </c>
      <c r="H62" s="69">
        <f>G62*0.085</f>
        <v>0</v>
      </c>
      <c r="I62" s="69">
        <f>G62+H62</f>
        <v>0</v>
      </c>
    </row>
    <row r="63" spans="1:9" s="12" customFormat="1" ht="15" customHeight="1">
      <c r="A63" s="66">
        <v>4</v>
      </c>
      <c r="B63" s="147" t="s">
        <v>112</v>
      </c>
      <c r="C63" s="68">
        <v>24</v>
      </c>
      <c r="D63" s="68" t="s">
        <v>676</v>
      </c>
      <c r="E63" s="69"/>
      <c r="F63" s="69"/>
      <c r="G63" s="69">
        <f>C63*F63</f>
        <v>0</v>
      </c>
      <c r="H63" s="69">
        <f>G63*0.085</f>
        <v>0</v>
      </c>
      <c r="I63" s="69">
        <f>G63+H63</f>
        <v>0</v>
      </c>
    </row>
    <row r="64" spans="1:9" s="12" customFormat="1" ht="15" customHeight="1">
      <c r="A64" s="66">
        <v>5</v>
      </c>
      <c r="B64" s="147" t="s">
        <v>113</v>
      </c>
      <c r="C64" s="68">
        <v>16</v>
      </c>
      <c r="D64" s="68" t="s">
        <v>676</v>
      </c>
      <c r="E64" s="69"/>
      <c r="F64" s="69"/>
      <c r="G64" s="69">
        <f>C64*F64</f>
        <v>0</v>
      </c>
      <c r="H64" s="69">
        <f>G64*0.085</f>
        <v>0</v>
      </c>
      <c r="I64" s="69">
        <f>G64+H64</f>
        <v>0</v>
      </c>
    </row>
    <row r="65" spans="1:9" s="12" customFormat="1" ht="15" customHeight="1">
      <c r="A65" s="176" t="s">
        <v>352</v>
      </c>
      <c r="B65" s="182"/>
      <c r="C65" s="182"/>
      <c r="D65" s="182"/>
      <c r="E65" s="72" t="s">
        <v>654</v>
      </c>
      <c r="F65" s="72" t="s">
        <v>654</v>
      </c>
      <c r="G65" s="73">
        <f>SUM(G60:G64)</f>
        <v>0</v>
      </c>
      <c r="H65" s="73">
        <f>SUM(H60:H64)</f>
        <v>0</v>
      </c>
      <c r="I65" s="73">
        <f>SUM(I60:I64)</f>
        <v>0</v>
      </c>
    </row>
    <row r="66" spans="1:9" s="12" customFormat="1" ht="15" customHeight="1">
      <c r="A66" s="173" t="s">
        <v>353</v>
      </c>
      <c r="B66" s="208"/>
      <c r="C66" s="208"/>
      <c r="D66" s="208"/>
      <c r="E66" s="208"/>
      <c r="F66" s="208"/>
      <c r="G66" s="208"/>
      <c r="H66" s="208"/>
      <c r="I66" s="209"/>
    </row>
    <row r="67" spans="1:9" s="12" customFormat="1" ht="15" customHeight="1">
      <c r="A67" s="89">
        <v>1</v>
      </c>
      <c r="B67" s="153" t="s">
        <v>471</v>
      </c>
      <c r="C67" s="137">
        <v>72</v>
      </c>
      <c r="D67" s="76" t="s">
        <v>676</v>
      </c>
      <c r="E67" s="69"/>
      <c r="F67" s="69"/>
      <c r="G67" s="69">
        <f aca="true" t="shared" si="12" ref="G67:G72">C67*F67</f>
        <v>0</v>
      </c>
      <c r="H67" s="69">
        <f aca="true" t="shared" si="13" ref="H67:H72">G67*0.085</f>
        <v>0</v>
      </c>
      <c r="I67" s="69">
        <f aca="true" t="shared" si="14" ref="I67:I72">G67+H67</f>
        <v>0</v>
      </c>
    </row>
    <row r="68" spans="1:9" s="12" customFormat="1" ht="15" customHeight="1">
      <c r="A68" s="89">
        <v>2</v>
      </c>
      <c r="B68" s="153" t="s">
        <v>472</v>
      </c>
      <c r="C68" s="137">
        <v>72</v>
      </c>
      <c r="D68" s="76" t="s">
        <v>676</v>
      </c>
      <c r="E68" s="69"/>
      <c r="F68" s="69"/>
      <c r="G68" s="69">
        <f t="shared" si="12"/>
        <v>0</v>
      </c>
      <c r="H68" s="69">
        <f t="shared" si="13"/>
        <v>0</v>
      </c>
      <c r="I68" s="69">
        <f t="shared" si="14"/>
        <v>0</v>
      </c>
    </row>
    <row r="69" spans="1:9" s="12" customFormat="1" ht="15" customHeight="1">
      <c r="A69" s="89">
        <v>3</v>
      </c>
      <c r="B69" s="153" t="s">
        <v>473</v>
      </c>
      <c r="C69" s="137">
        <v>72</v>
      </c>
      <c r="D69" s="76" t="s">
        <v>676</v>
      </c>
      <c r="E69" s="69"/>
      <c r="F69" s="69"/>
      <c r="G69" s="69">
        <f t="shared" si="12"/>
        <v>0</v>
      </c>
      <c r="H69" s="69">
        <f t="shared" si="13"/>
        <v>0</v>
      </c>
      <c r="I69" s="69">
        <f t="shared" si="14"/>
        <v>0</v>
      </c>
    </row>
    <row r="70" spans="1:9" s="12" customFormat="1" ht="15" customHeight="1">
      <c r="A70" s="89">
        <v>4</v>
      </c>
      <c r="B70" s="153" t="s">
        <v>474</v>
      </c>
      <c r="C70" s="137">
        <v>72</v>
      </c>
      <c r="D70" s="76" t="s">
        <v>676</v>
      </c>
      <c r="E70" s="69"/>
      <c r="F70" s="69"/>
      <c r="G70" s="69">
        <f t="shared" si="12"/>
        <v>0</v>
      </c>
      <c r="H70" s="69">
        <f t="shared" si="13"/>
        <v>0</v>
      </c>
      <c r="I70" s="69">
        <f t="shared" si="14"/>
        <v>0</v>
      </c>
    </row>
    <row r="71" spans="1:9" s="12" customFormat="1" ht="15" customHeight="1">
      <c r="A71" s="89">
        <v>5</v>
      </c>
      <c r="B71" s="153" t="s">
        <v>475</v>
      </c>
      <c r="C71" s="137">
        <v>72</v>
      </c>
      <c r="D71" s="76" t="s">
        <v>676</v>
      </c>
      <c r="E71" s="69"/>
      <c r="F71" s="69"/>
      <c r="G71" s="69">
        <f t="shared" si="12"/>
        <v>0</v>
      </c>
      <c r="H71" s="69">
        <f t="shared" si="13"/>
        <v>0</v>
      </c>
      <c r="I71" s="69">
        <f t="shared" si="14"/>
        <v>0</v>
      </c>
    </row>
    <row r="72" spans="1:9" s="12" customFormat="1" ht="15" customHeight="1">
      <c r="A72" s="89">
        <v>6</v>
      </c>
      <c r="B72" s="153" t="s">
        <v>476</v>
      </c>
      <c r="C72" s="137">
        <v>72</v>
      </c>
      <c r="D72" s="76" t="s">
        <v>676</v>
      </c>
      <c r="E72" s="69"/>
      <c r="F72" s="69"/>
      <c r="G72" s="69">
        <f t="shared" si="12"/>
        <v>0</v>
      </c>
      <c r="H72" s="69">
        <f t="shared" si="13"/>
        <v>0</v>
      </c>
      <c r="I72" s="69">
        <f t="shared" si="14"/>
        <v>0</v>
      </c>
    </row>
    <row r="73" spans="1:9" s="12" customFormat="1" ht="15" customHeight="1">
      <c r="A73" s="176" t="s">
        <v>355</v>
      </c>
      <c r="B73" s="182"/>
      <c r="C73" s="182"/>
      <c r="D73" s="182"/>
      <c r="E73" s="72" t="s">
        <v>654</v>
      </c>
      <c r="F73" s="72" t="s">
        <v>654</v>
      </c>
      <c r="G73" s="73">
        <f>SUM(G67:G72)</f>
        <v>0</v>
      </c>
      <c r="H73" s="73">
        <f>SUM(H67:H72)</f>
        <v>0</v>
      </c>
      <c r="I73" s="73">
        <f>SUM(I67:I72)</f>
        <v>0</v>
      </c>
    </row>
    <row r="74" spans="1:9" s="12" customFormat="1" ht="15" customHeight="1">
      <c r="A74" s="173" t="s">
        <v>356</v>
      </c>
      <c r="B74" s="208"/>
      <c r="C74" s="208"/>
      <c r="D74" s="208"/>
      <c r="E74" s="208"/>
      <c r="F74" s="208"/>
      <c r="G74" s="208"/>
      <c r="H74" s="208"/>
      <c r="I74" s="209"/>
    </row>
    <row r="75" spans="1:9" s="12" customFormat="1" ht="15" customHeight="1">
      <c r="A75" s="89">
        <v>1</v>
      </c>
      <c r="B75" s="153" t="s">
        <v>116</v>
      </c>
      <c r="C75" s="137">
        <v>48</v>
      </c>
      <c r="D75" s="76" t="s">
        <v>676</v>
      </c>
      <c r="E75" s="69"/>
      <c r="F75" s="69"/>
      <c r="G75" s="69">
        <f aca="true" t="shared" si="15" ref="G75:G82">C75*F75</f>
        <v>0</v>
      </c>
      <c r="H75" s="69">
        <f aca="true" t="shared" si="16" ref="H75:H82">G75*0.085</f>
        <v>0</v>
      </c>
      <c r="I75" s="69">
        <f aca="true" t="shared" si="17" ref="I75:I82">G75+H75</f>
        <v>0</v>
      </c>
    </row>
    <row r="76" spans="1:9" s="12" customFormat="1" ht="15" customHeight="1">
      <c r="A76" s="89">
        <v>2</v>
      </c>
      <c r="B76" s="153" t="s">
        <v>154</v>
      </c>
      <c r="C76" s="137">
        <v>40</v>
      </c>
      <c r="D76" s="76" t="s">
        <v>676</v>
      </c>
      <c r="E76" s="69"/>
      <c r="F76" s="69"/>
      <c r="G76" s="69">
        <f t="shared" si="15"/>
        <v>0</v>
      </c>
      <c r="H76" s="69">
        <f t="shared" si="16"/>
        <v>0</v>
      </c>
      <c r="I76" s="69">
        <f t="shared" si="17"/>
        <v>0</v>
      </c>
    </row>
    <row r="77" spans="1:9" s="12" customFormat="1" ht="15" customHeight="1">
      <c r="A77" s="89">
        <v>3</v>
      </c>
      <c r="B77" s="153" t="s">
        <v>153</v>
      </c>
      <c r="C77" s="137">
        <v>40</v>
      </c>
      <c r="D77" s="76" t="s">
        <v>585</v>
      </c>
      <c r="E77" s="69"/>
      <c r="F77" s="69"/>
      <c r="G77" s="69">
        <f>C77*F77</f>
        <v>0</v>
      </c>
      <c r="H77" s="69">
        <f t="shared" si="16"/>
        <v>0</v>
      </c>
      <c r="I77" s="69">
        <f>G77+H77</f>
        <v>0</v>
      </c>
    </row>
    <row r="78" spans="1:9" s="12" customFormat="1" ht="15" customHeight="1">
      <c r="A78" s="89">
        <v>4</v>
      </c>
      <c r="B78" s="153" t="s">
        <v>121</v>
      </c>
      <c r="C78" s="137">
        <v>40</v>
      </c>
      <c r="D78" s="76" t="s">
        <v>676</v>
      </c>
      <c r="E78" s="69"/>
      <c r="F78" s="69"/>
      <c r="G78" s="69">
        <f t="shared" si="15"/>
        <v>0</v>
      </c>
      <c r="H78" s="69">
        <f t="shared" si="16"/>
        <v>0</v>
      </c>
      <c r="I78" s="69">
        <f t="shared" si="17"/>
        <v>0</v>
      </c>
    </row>
    <row r="79" spans="1:9" s="12" customFormat="1" ht="15" customHeight="1">
      <c r="A79" s="89">
        <v>5</v>
      </c>
      <c r="B79" s="153" t="s">
        <v>122</v>
      </c>
      <c r="C79" s="137">
        <v>24</v>
      </c>
      <c r="D79" s="76" t="s">
        <v>676</v>
      </c>
      <c r="E79" s="69"/>
      <c r="F79" s="69"/>
      <c r="G79" s="69">
        <f t="shared" si="15"/>
        <v>0</v>
      </c>
      <c r="H79" s="69">
        <f t="shared" si="16"/>
        <v>0</v>
      </c>
      <c r="I79" s="69">
        <f t="shared" si="17"/>
        <v>0</v>
      </c>
    </row>
    <row r="80" spans="1:9" s="12" customFormat="1" ht="15" customHeight="1">
      <c r="A80" s="89">
        <v>6</v>
      </c>
      <c r="B80" s="153" t="s">
        <v>123</v>
      </c>
      <c r="C80" s="137">
        <v>24</v>
      </c>
      <c r="D80" s="76" t="s">
        <v>676</v>
      </c>
      <c r="E80" s="69"/>
      <c r="F80" s="69"/>
      <c r="G80" s="69">
        <f t="shared" si="15"/>
        <v>0</v>
      </c>
      <c r="H80" s="69">
        <f t="shared" si="16"/>
        <v>0</v>
      </c>
      <c r="I80" s="69">
        <f t="shared" si="17"/>
        <v>0</v>
      </c>
    </row>
    <row r="81" spans="1:9" s="12" customFormat="1" ht="15" customHeight="1">
      <c r="A81" s="89">
        <v>7</v>
      </c>
      <c r="B81" s="153" t="s">
        <v>124</v>
      </c>
      <c r="C81" s="137">
        <v>48</v>
      </c>
      <c r="D81" s="76" t="s">
        <v>676</v>
      </c>
      <c r="E81" s="69"/>
      <c r="F81" s="69"/>
      <c r="G81" s="69">
        <f t="shared" si="15"/>
        <v>0</v>
      </c>
      <c r="H81" s="69">
        <f t="shared" si="16"/>
        <v>0</v>
      </c>
      <c r="I81" s="69">
        <f t="shared" si="17"/>
        <v>0</v>
      </c>
    </row>
    <row r="82" spans="1:9" s="12" customFormat="1" ht="15" customHeight="1">
      <c r="A82" s="89">
        <v>8</v>
      </c>
      <c r="B82" s="153" t="s">
        <v>125</v>
      </c>
      <c r="C82" s="137">
        <v>48</v>
      </c>
      <c r="D82" s="76" t="s">
        <v>676</v>
      </c>
      <c r="E82" s="69"/>
      <c r="F82" s="69"/>
      <c r="G82" s="69">
        <f t="shared" si="15"/>
        <v>0</v>
      </c>
      <c r="H82" s="69">
        <f t="shared" si="16"/>
        <v>0</v>
      </c>
      <c r="I82" s="69">
        <f t="shared" si="17"/>
        <v>0</v>
      </c>
    </row>
    <row r="83" spans="1:9" s="12" customFormat="1" ht="15" customHeight="1">
      <c r="A83" s="176" t="s">
        <v>354</v>
      </c>
      <c r="B83" s="182"/>
      <c r="C83" s="182"/>
      <c r="D83" s="182"/>
      <c r="E83" s="72" t="s">
        <v>654</v>
      </c>
      <c r="F83" s="72" t="s">
        <v>654</v>
      </c>
      <c r="G83" s="73">
        <f>SUM(G75:G82)</f>
        <v>0</v>
      </c>
      <c r="H83" s="73">
        <f>SUM(H75:H82)</f>
        <v>0</v>
      </c>
      <c r="I83" s="73">
        <f>SUM(I75:I82)</f>
        <v>0</v>
      </c>
    </row>
    <row r="84" spans="1:9" s="12" customFormat="1" ht="15" customHeight="1">
      <c r="A84" s="173" t="s">
        <v>357</v>
      </c>
      <c r="B84" s="208"/>
      <c r="C84" s="208"/>
      <c r="D84" s="208"/>
      <c r="E84" s="208"/>
      <c r="F84" s="208"/>
      <c r="G84" s="208"/>
      <c r="H84" s="208"/>
      <c r="I84" s="209"/>
    </row>
    <row r="85" spans="1:9" s="12" customFormat="1" ht="15" customHeight="1">
      <c r="A85" s="89">
        <v>1</v>
      </c>
      <c r="B85" s="153" t="s">
        <v>126</v>
      </c>
      <c r="C85" s="137">
        <v>24</v>
      </c>
      <c r="D85" s="76" t="s">
        <v>676</v>
      </c>
      <c r="E85" s="69"/>
      <c r="F85" s="69"/>
      <c r="G85" s="69">
        <f>C85*F85</f>
        <v>0</v>
      </c>
      <c r="H85" s="69">
        <f>G85*0.085</f>
        <v>0</v>
      </c>
      <c r="I85" s="69">
        <f>G85+H85</f>
        <v>0</v>
      </c>
    </row>
    <row r="86" spans="1:9" s="12" customFormat="1" ht="15" customHeight="1">
      <c r="A86" s="89">
        <v>2</v>
      </c>
      <c r="B86" s="153" t="s">
        <v>127</v>
      </c>
      <c r="C86" s="137">
        <v>24</v>
      </c>
      <c r="D86" s="76" t="s">
        <v>676</v>
      </c>
      <c r="E86" s="69"/>
      <c r="F86" s="69"/>
      <c r="G86" s="69">
        <f>C86*F86</f>
        <v>0</v>
      </c>
      <c r="H86" s="69">
        <f>G86*0.085</f>
        <v>0</v>
      </c>
      <c r="I86" s="69">
        <f>G86+H86</f>
        <v>0</v>
      </c>
    </row>
    <row r="87" spans="1:9" s="12" customFormat="1" ht="15" customHeight="1">
      <c r="A87" s="176" t="s">
        <v>358</v>
      </c>
      <c r="B87" s="182"/>
      <c r="C87" s="182"/>
      <c r="D87" s="182"/>
      <c r="E87" s="72" t="s">
        <v>654</v>
      </c>
      <c r="F87" s="72" t="s">
        <v>654</v>
      </c>
      <c r="G87" s="73">
        <f>SUM(G85:G86)</f>
        <v>0</v>
      </c>
      <c r="H87" s="73">
        <f>SUM(H85:H86)</f>
        <v>0</v>
      </c>
      <c r="I87" s="73">
        <f>SUM(I85:I86)</f>
        <v>0</v>
      </c>
    </row>
    <row r="88" spans="1:9" s="12" customFormat="1" ht="15" customHeight="1">
      <c r="A88" s="173" t="s">
        <v>359</v>
      </c>
      <c r="B88" s="174"/>
      <c r="C88" s="174"/>
      <c r="D88" s="174"/>
      <c r="E88" s="174"/>
      <c r="F88" s="174"/>
      <c r="G88" s="174"/>
      <c r="H88" s="174"/>
      <c r="I88" s="175"/>
    </row>
    <row r="89" spans="1:9" s="12" customFormat="1" ht="15" customHeight="1">
      <c r="A89" s="89">
        <v>1</v>
      </c>
      <c r="B89" s="153" t="s">
        <v>128</v>
      </c>
      <c r="C89" s="137">
        <v>80</v>
      </c>
      <c r="D89" s="76" t="s">
        <v>676</v>
      </c>
      <c r="E89" s="69"/>
      <c r="F89" s="69"/>
      <c r="G89" s="69">
        <f>C89*F89</f>
        <v>0</v>
      </c>
      <c r="H89" s="69">
        <f>G89*0.085</f>
        <v>0</v>
      </c>
      <c r="I89" s="69">
        <f>G89+H89</f>
        <v>0</v>
      </c>
    </row>
    <row r="90" spans="1:9" s="12" customFormat="1" ht="15" customHeight="1">
      <c r="A90" s="176" t="s">
        <v>360</v>
      </c>
      <c r="B90" s="182"/>
      <c r="C90" s="182"/>
      <c r="D90" s="182"/>
      <c r="E90" s="72" t="s">
        <v>654</v>
      </c>
      <c r="F90" s="72" t="s">
        <v>654</v>
      </c>
      <c r="G90" s="73">
        <f>SUM(G89:G89)</f>
        <v>0</v>
      </c>
      <c r="H90" s="73">
        <f>SUM(H89:H89)</f>
        <v>0</v>
      </c>
      <c r="I90" s="73">
        <f>SUM(I89:I89)</f>
        <v>0</v>
      </c>
    </row>
    <row r="91" spans="1:9" s="12" customFormat="1" ht="15" customHeight="1">
      <c r="A91" s="173" t="s">
        <v>361</v>
      </c>
      <c r="B91" s="174"/>
      <c r="C91" s="174"/>
      <c r="D91" s="174"/>
      <c r="E91" s="174"/>
      <c r="F91" s="174"/>
      <c r="G91" s="174"/>
      <c r="H91" s="174"/>
      <c r="I91" s="175"/>
    </row>
    <row r="92" spans="1:9" s="12" customFormat="1" ht="15" customHeight="1">
      <c r="A92" s="89">
        <v>1</v>
      </c>
      <c r="B92" s="153" t="s">
        <v>129</v>
      </c>
      <c r="C92" s="137">
        <v>32</v>
      </c>
      <c r="D92" s="76" t="s">
        <v>676</v>
      </c>
      <c r="E92" s="69"/>
      <c r="F92" s="69"/>
      <c r="G92" s="69">
        <f>C92*F92</f>
        <v>0</v>
      </c>
      <c r="H92" s="69">
        <f>G92*0.085</f>
        <v>0</v>
      </c>
      <c r="I92" s="69">
        <f>G92+H92</f>
        <v>0</v>
      </c>
    </row>
    <row r="93" spans="1:9" s="12" customFormat="1" ht="15" customHeight="1">
      <c r="A93" s="89">
        <v>2</v>
      </c>
      <c r="B93" s="153" t="s">
        <v>130</v>
      </c>
      <c r="C93" s="137">
        <v>32</v>
      </c>
      <c r="D93" s="76" t="s">
        <v>676</v>
      </c>
      <c r="E93" s="69"/>
      <c r="F93" s="69"/>
      <c r="G93" s="69">
        <f>C93*F93</f>
        <v>0</v>
      </c>
      <c r="H93" s="69">
        <f>G93*0.085</f>
        <v>0</v>
      </c>
      <c r="I93" s="69">
        <f>G93+H93</f>
        <v>0</v>
      </c>
    </row>
    <row r="94" spans="1:9" s="12" customFormat="1" ht="15" customHeight="1">
      <c r="A94" s="176" t="s">
        <v>362</v>
      </c>
      <c r="B94" s="182"/>
      <c r="C94" s="182"/>
      <c r="D94" s="182"/>
      <c r="E94" s="72" t="s">
        <v>654</v>
      </c>
      <c r="F94" s="72" t="s">
        <v>654</v>
      </c>
      <c r="G94" s="73">
        <f>SUM(G92:G93)</f>
        <v>0</v>
      </c>
      <c r="H94" s="73">
        <f>SUM(H92:H93)</f>
        <v>0</v>
      </c>
      <c r="I94" s="73">
        <f>SUM(I92:I93)</f>
        <v>0</v>
      </c>
    </row>
    <row r="95" spans="1:9" s="12" customFormat="1" ht="15" customHeight="1">
      <c r="A95" s="173" t="s">
        <v>363</v>
      </c>
      <c r="B95" s="174"/>
      <c r="C95" s="174"/>
      <c r="D95" s="174"/>
      <c r="E95" s="174"/>
      <c r="F95" s="174"/>
      <c r="G95" s="174"/>
      <c r="H95" s="174"/>
      <c r="I95" s="175"/>
    </row>
    <row r="96" spans="1:9" s="12" customFormat="1" ht="15" customHeight="1">
      <c r="A96" s="89">
        <v>1</v>
      </c>
      <c r="B96" s="153" t="s">
        <v>131</v>
      </c>
      <c r="C96" s="137">
        <v>64</v>
      </c>
      <c r="D96" s="76" t="s">
        <v>676</v>
      </c>
      <c r="E96" s="69"/>
      <c r="F96" s="69"/>
      <c r="G96" s="69">
        <f>C96*F96</f>
        <v>0</v>
      </c>
      <c r="H96" s="69">
        <f>G96*0.085</f>
        <v>0</v>
      </c>
      <c r="I96" s="69">
        <f>G96+H96</f>
        <v>0</v>
      </c>
    </row>
    <row r="97" spans="1:9" s="12" customFormat="1" ht="15" customHeight="1">
      <c r="A97" s="89">
        <v>2</v>
      </c>
      <c r="B97" s="153" t="s">
        <v>152</v>
      </c>
      <c r="C97" s="137">
        <v>192</v>
      </c>
      <c r="D97" s="76" t="s">
        <v>676</v>
      </c>
      <c r="E97" s="69"/>
      <c r="F97" s="69"/>
      <c r="G97" s="69">
        <f>C97*F97</f>
        <v>0</v>
      </c>
      <c r="H97" s="69">
        <f>G97*0.085</f>
        <v>0</v>
      </c>
      <c r="I97" s="69">
        <f>G97+H97</f>
        <v>0</v>
      </c>
    </row>
    <row r="98" spans="1:9" s="12" customFormat="1" ht="15" customHeight="1">
      <c r="A98" s="89">
        <v>3</v>
      </c>
      <c r="B98" s="153" t="s">
        <v>170</v>
      </c>
      <c r="C98" s="137">
        <v>64</v>
      </c>
      <c r="D98" s="76" t="s">
        <v>676</v>
      </c>
      <c r="E98" s="69"/>
      <c r="F98" s="69"/>
      <c r="G98" s="69">
        <f>C98*F98</f>
        <v>0</v>
      </c>
      <c r="H98" s="69">
        <f>G98*0.085</f>
        <v>0</v>
      </c>
      <c r="I98" s="69">
        <f>G98+H98</f>
        <v>0</v>
      </c>
    </row>
    <row r="99" spans="1:9" s="12" customFormat="1" ht="15" customHeight="1">
      <c r="A99" s="89">
        <v>4</v>
      </c>
      <c r="B99" s="153" t="s">
        <v>169</v>
      </c>
      <c r="C99" s="137">
        <v>64</v>
      </c>
      <c r="D99" s="76" t="s">
        <v>676</v>
      </c>
      <c r="E99" s="69"/>
      <c r="F99" s="69"/>
      <c r="G99" s="69">
        <f>C99*F99</f>
        <v>0</v>
      </c>
      <c r="H99" s="69">
        <f>G99*0.085</f>
        <v>0</v>
      </c>
      <c r="I99" s="69">
        <f>G99+H99</f>
        <v>0</v>
      </c>
    </row>
    <row r="100" spans="1:9" s="12" customFormat="1" ht="15" customHeight="1">
      <c r="A100" s="176" t="s">
        <v>364</v>
      </c>
      <c r="B100" s="182"/>
      <c r="C100" s="182"/>
      <c r="D100" s="182"/>
      <c r="E100" s="72" t="s">
        <v>654</v>
      </c>
      <c r="F100" s="72" t="s">
        <v>654</v>
      </c>
      <c r="G100" s="73">
        <f>SUM(G96:G99)</f>
        <v>0</v>
      </c>
      <c r="H100" s="73">
        <f>SUM(H96:H99)</f>
        <v>0</v>
      </c>
      <c r="I100" s="73">
        <f>SUM(I96:I99)</f>
        <v>0</v>
      </c>
    </row>
    <row r="101" spans="1:9" s="12" customFormat="1" ht="15" customHeight="1">
      <c r="A101" s="173" t="s">
        <v>365</v>
      </c>
      <c r="B101" s="174"/>
      <c r="C101" s="174"/>
      <c r="D101" s="174"/>
      <c r="E101" s="174"/>
      <c r="F101" s="174"/>
      <c r="G101" s="174"/>
      <c r="H101" s="174"/>
      <c r="I101" s="175"/>
    </row>
    <row r="102" spans="1:9" s="12" customFormat="1" ht="15" customHeight="1">
      <c r="A102" s="89">
        <v>1</v>
      </c>
      <c r="B102" s="153" t="s">
        <v>132</v>
      </c>
      <c r="C102" s="137">
        <v>40</v>
      </c>
      <c r="D102" s="76" t="s">
        <v>676</v>
      </c>
      <c r="E102" s="69"/>
      <c r="F102" s="69"/>
      <c r="G102" s="69">
        <f>C102*F102</f>
        <v>0</v>
      </c>
      <c r="H102" s="69">
        <f>G102*0.085</f>
        <v>0</v>
      </c>
      <c r="I102" s="69">
        <f>G102+H102</f>
        <v>0</v>
      </c>
    </row>
    <row r="103" spans="1:9" s="12" customFormat="1" ht="15" customHeight="1">
      <c r="A103" s="89">
        <v>2</v>
      </c>
      <c r="B103" s="153" t="s">
        <v>133</v>
      </c>
      <c r="C103" s="137">
        <v>40</v>
      </c>
      <c r="D103" s="76" t="s">
        <v>676</v>
      </c>
      <c r="E103" s="69"/>
      <c r="F103" s="69"/>
      <c r="G103" s="69">
        <f>C103*F103</f>
        <v>0</v>
      </c>
      <c r="H103" s="69">
        <f>G103*0.085</f>
        <v>0</v>
      </c>
      <c r="I103" s="69">
        <f>G103+H103</f>
        <v>0</v>
      </c>
    </row>
    <row r="104" spans="1:9" s="12" customFormat="1" ht="15" customHeight="1">
      <c r="A104" s="176" t="s">
        <v>366</v>
      </c>
      <c r="B104" s="182"/>
      <c r="C104" s="182"/>
      <c r="D104" s="182"/>
      <c r="E104" s="72" t="s">
        <v>654</v>
      </c>
      <c r="F104" s="72" t="s">
        <v>654</v>
      </c>
      <c r="G104" s="73">
        <f>SUM(G102:G103)</f>
        <v>0</v>
      </c>
      <c r="H104" s="73">
        <f>SUM(H102:H103)</f>
        <v>0</v>
      </c>
      <c r="I104" s="73">
        <f>SUM(I102:I103)</f>
        <v>0</v>
      </c>
    </row>
    <row r="105" spans="1:9" s="12" customFormat="1" ht="15" customHeight="1">
      <c r="A105" s="173" t="s">
        <v>367</v>
      </c>
      <c r="B105" s="174"/>
      <c r="C105" s="174"/>
      <c r="D105" s="174"/>
      <c r="E105" s="174"/>
      <c r="F105" s="174"/>
      <c r="G105" s="174"/>
      <c r="H105" s="174"/>
      <c r="I105" s="175"/>
    </row>
    <row r="106" spans="1:9" s="12" customFormat="1" ht="15" customHeight="1">
      <c r="A106" s="89">
        <v>1</v>
      </c>
      <c r="B106" s="153" t="s">
        <v>134</v>
      </c>
      <c r="C106" s="137">
        <v>30</v>
      </c>
      <c r="D106" s="76" t="s">
        <v>676</v>
      </c>
      <c r="E106" s="69"/>
      <c r="F106" s="69"/>
      <c r="G106" s="69">
        <f>C106*F106</f>
        <v>0</v>
      </c>
      <c r="H106" s="69">
        <f>G106*0.085</f>
        <v>0</v>
      </c>
      <c r="I106" s="69">
        <f>G106+H106</f>
        <v>0</v>
      </c>
    </row>
    <row r="107" spans="1:9" s="12" customFormat="1" ht="15" customHeight="1">
      <c r="A107" s="89">
        <v>2</v>
      </c>
      <c r="B107" s="153" t="s">
        <v>135</v>
      </c>
      <c r="C107" s="137">
        <v>30</v>
      </c>
      <c r="D107" s="76" t="s">
        <v>676</v>
      </c>
      <c r="E107" s="69"/>
      <c r="F107" s="69"/>
      <c r="G107" s="69">
        <f>C107*F107</f>
        <v>0</v>
      </c>
      <c r="H107" s="69">
        <f>G107*0.085</f>
        <v>0</v>
      </c>
      <c r="I107" s="69">
        <f>G107+H107</f>
        <v>0</v>
      </c>
    </row>
    <row r="108" spans="1:9" s="12" customFormat="1" ht="15" customHeight="1">
      <c r="A108" s="89">
        <v>3</v>
      </c>
      <c r="B108" s="153" t="s">
        <v>136</v>
      </c>
      <c r="C108" s="137">
        <v>20</v>
      </c>
      <c r="D108" s="76" t="s">
        <v>676</v>
      </c>
      <c r="E108" s="69"/>
      <c r="F108" s="69"/>
      <c r="G108" s="69">
        <f>C108*F108</f>
        <v>0</v>
      </c>
      <c r="H108" s="69">
        <f>G108*0.085</f>
        <v>0</v>
      </c>
      <c r="I108" s="69">
        <f>G108+H108</f>
        <v>0</v>
      </c>
    </row>
    <row r="109" spans="1:9" s="12" customFormat="1" ht="15" customHeight="1">
      <c r="A109" s="89">
        <v>4</v>
      </c>
      <c r="B109" s="153" t="s">
        <v>137</v>
      </c>
      <c r="C109" s="137">
        <v>20</v>
      </c>
      <c r="D109" s="76" t="s">
        <v>676</v>
      </c>
      <c r="E109" s="69"/>
      <c r="F109" s="69"/>
      <c r="G109" s="69">
        <f>C109*F109</f>
        <v>0</v>
      </c>
      <c r="H109" s="69">
        <f>G109*0.085</f>
        <v>0</v>
      </c>
      <c r="I109" s="69">
        <f>G109+H109</f>
        <v>0</v>
      </c>
    </row>
    <row r="110" spans="1:9" s="12" customFormat="1" ht="15" customHeight="1">
      <c r="A110" s="89">
        <v>5</v>
      </c>
      <c r="B110" s="153" t="s">
        <v>138</v>
      </c>
      <c r="C110" s="137">
        <v>30</v>
      </c>
      <c r="D110" s="76" t="s">
        <v>676</v>
      </c>
      <c r="E110" s="69"/>
      <c r="F110" s="69"/>
      <c r="G110" s="69">
        <f>C110*F110</f>
        <v>0</v>
      </c>
      <c r="H110" s="69">
        <f>G110*0.085</f>
        <v>0</v>
      </c>
      <c r="I110" s="69">
        <f>G110+H110</f>
        <v>0</v>
      </c>
    </row>
    <row r="111" spans="1:9" s="12" customFormat="1" ht="15" customHeight="1">
      <c r="A111" s="176" t="s">
        <v>368</v>
      </c>
      <c r="B111" s="182"/>
      <c r="C111" s="182"/>
      <c r="D111" s="182"/>
      <c r="E111" s="72" t="s">
        <v>654</v>
      </c>
      <c r="F111" s="72" t="s">
        <v>654</v>
      </c>
      <c r="G111" s="73">
        <f>SUM(G106:G110)</f>
        <v>0</v>
      </c>
      <c r="H111" s="73">
        <f>SUM(H106:H110)</f>
        <v>0</v>
      </c>
      <c r="I111" s="73">
        <f>SUM(I106:I110)</f>
        <v>0</v>
      </c>
    </row>
    <row r="112" spans="1:9" s="33" customFormat="1" ht="15" customHeight="1">
      <c r="A112" s="173" t="s">
        <v>155</v>
      </c>
      <c r="B112" s="174"/>
      <c r="C112" s="174"/>
      <c r="D112" s="174"/>
      <c r="E112" s="174"/>
      <c r="F112" s="174"/>
      <c r="G112" s="174"/>
      <c r="H112" s="174"/>
      <c r="I112" s="175"/>
    </row>
    <row r="113" spans="1:12" s="33" customFormat="1" ht="15" customHeight="1">
      <c r="A113" s="89">
        <v>1</v>
      </c>
      <c r="B113" s="153" t="s">
        <v>156</v>
      </c>
      <c r="C113" s="137">
        <v>30</v>
      </c>
      <c r="D113" s="76" t="s">
        <v>676</v>
      </c>
      <c r="E113" s="69"/>
      <c r="F113" s="69"/>
      <c r="G113" s="69">
        <f>C113*F113</f>
        <v>0</v>
      </c>
      <c r="H113" s="69">
        <f>G113*0.085</f>
        <v>0</v>
      </c>
      <c r="I113" s="69">
        <f>G113+H113</f>
        <v>0</v>
      </c>
      <c r="J113" s="44"/>
      <c r="K113" s="44"/>
      <c r="L113" s="44"/>
    </row>
    <row r="114" spans="1:12" s="33" customFormat="1" ht="15" customHeight="1">
      <c r="A114" s="89">
        <v>2</v>
      </c>
      <c r="B114" s="153" t="s">
        <v>157</v>
      </c>
      <c r="C114" s="137">
        <v>30</v>
      </c>
      <c r="D114" s="76" t="s">
        <v>676</v>
      </c>
      <c r="E114" s="69"/>
      <c r="F114" s="69"/>
      <c r="G114" s="69">
        <f>C114*F114</f>
        <v>0</v>
      </c>
      <c r="H114" s="69">
        <f>G114*0.085</f>
        <v>0</v>
      </c>
      <c r="I114" s="69">
        <f>G114+H114</f>
        <v>0</v>
      </c>
      <c r="J114" s="44"/>
      <c r="K114" s="44"/>
      <c r="L114" s="44"/>
    </row>
    <row r="115" spans="1:12" s="33" customFormat="1" ht="15" customHeight="1">
      <c r="A115" s="89">
        <v>3</v>
      </c>
      <c r="B115" s="153" t="s">
        <v>158</v>
      </c>
      <c r="C115" s="137">
        <v>30</v>
      </c>
      <c r="D115" s="76" t="s">
        <v>676</v>
      </c>
      <c r="E115" s="69"/>
      <c r="F115" s="69"/>
      <c r="G115" s="69">
        <f>C115*F115</f>
        <v>0</v>
      </c>
      <c r="H115" s="69">
        <f>G115*0.085</f>
        <v>0</v>
      </c>
      <c r="I115" s="69">
        <f>G115+H115</f>
        <v>0</v>
      </c>
      <c r="J115" s="44"/>
      <c r="K115" s="44"/>
      <c r="L115" s="44"/>
    </row>
    <row r="116" spans="1:12" s="33" customFormat="1" ht="15" customHeight="1">
      <c r="A116" s="89">
        <v>4</v>
      </c>
      <c r="B116" s="153" t="s">
        <v>159</v>
      </c>
      <c r="C116" s="137">
        <v>30</v>
      </c>
      <c r="D116" s="76" t="s">
        <v>676</v>
      </c>
      <c r="E116" s="69"/>
      <c r="F116" s="69"/>
      <c r="G116" s="69">
        <f>C116*F116</f>
        <v>0</v>
      </c>
      <c r="H116" s="69">
        <f>G116*0.085</f>
        <v>0</v>
      </c>
      <c r="I116" s="69">
        <f>G116+H116</f>
        <v>0</v>
      </c>
      <c r="J116" s="44"/>
      <c r="K116" s="44"/>
      <c r="L116" s="44"/>
    </row>
    <row r="117" spans="1:12" s="33" customFormat="1" ht="15" customHeight="1">
      <c r="A117" s="89">
        <v>5</v>
      </c>
      <c r="B117" s="153" t="s">
        <v>160</v>
      </c>
      <c r="C117" s="137">
        <v>30</v>
      </c>
      <c r="D117" s="76" t="s">
        <v>676</v>
      </c>
      <c r="E117" s="69"/>
      <c r="F117" s="69"/>
      <c r="G117" s="69">
        <f>C117*F117</f>
        <v>0</v>
      </c>
      <c r="H117" s="69">
        <f>G117*0.085</f>
        <v>0</v>
      </c>
      <c r="I117" s="69">
        <f>G117+H117</f>
        <v>0</v>
      </c>
      <c r="J117" s="44"/>
      <c r="K117" s="44"/>
      <c r="L117" s="44"/>
    </row>
    <row r="118" spans="1:12" s="33" customFormat="1" ht="15" customHeight="1">
      <c r="A118" s="176" t="s">
        <v>161</v>
      </c>
      <c r="B118" s="182"/>
      <c r="C118" s="182"/>
      <c r="D118" s="182"/>
      <c r="E118" s="72" t="s">
        <v>654</v>
      </c>
      <c r="F118" s="72" t="s">
        <v>654</v>
      </c>
      <c r="G118" s="73">
        <f>SUM(G113:G117)</f>
        <v>0</v>
      </c>
      <c r="H118" s="73">
        <f>SUM(H113:H117)</f>
        <v>0</v>
      </c>
      <c r="I118" s="73">
        <f>SUM(I113:I117)</f>
        <v>0</v>
      </c>
      <c r="J118" s="44"/>
      <c r="K118" s="44"/>
      <c r="L118" s="44"/>
    </row>
    <row r="119" spans="1:12" s="33" customFormat="1" ht="15" customHeight="1">
      <c r="A119" s="173" t="s">
        <v>162</v>
      </c>
      <c r="B119" s="174"/>
      <c r="C119" s="174"/>
      <c r="D119" s="174"/>
      <c r="E119" s="174"/>
      <c r="F119" s="174"/>
      <c r="G119" s="174"/>
      <c r="H119" s="174"/>
      <c r="I119" s="175"/>
      <c r="J119" s="44"/>
      <c r="K119" s="44"/>
      <c r="L119" s="44"/>
    </row>
    <row r="120" spans="1:12" s="33" customFormat="1" ht="15" customHeight="1">
      <c r="A120" s="89">
        <v>1</v>
      </c>
      <c r="B120" s="153" t="s">
        <v>164</v>
      </c>
      <c r="C120" s="137">
        <v>20</v>
      </c>
      <c r="D120" s="76" t="s">
        <v>676</v>
      </c>
      <c r="E120" s="69"/>
      <c r="F120" s="69"/>
      <c r="G120" s="69">
        <f>C120*F120</f>
        <v>0</v>
      </c>
      <c r="H120" s="69">
        <f>G120*0.085</f>
        <v>0</v>
      </c>
      <c r="I120" s="69">
        <f>G120+H120</f>
        <v>0</v>
      </c>
      <c r="J120" s="44"/>
      <c r="K120" s="44"/>
      <c r="L120" s="44"/>
    </row>
    <row r="121" spans="1:12" s="33" customFormat="1" ht="15" customHeight="1">
      <c r="A121" s="89">
        <v>2</v>
      </c>
      <c r="B121" s="153" t="s">
        <v>163</v>
      </c>
      <c r="C121" s="137">
        <v>20</v>
      </c>
      <c r="D121" s="76" t="s">
        <v>676</v>
      </c>
      <c r="E121" s="69"/>
      <c r="F121" s="69"/>
      <c r="G121" s="69">
        <f>C121*F121</f>
        <v>0</v>
      </c>
      <c r="H121" s="69">
        <f>G121*0.085</f>
        <v>0</v>
      </c>
      <c r="I121" s="69">
        <f>G121+H121</f>
        <v>0</v>
      </c>
      <c r="J121" s="44"/>
      <c r="K121" s="44"/>
      <c r="L121" s="44"/>
    </row>
    <row r="122" spans="1:12" s="33" customFormat="1" ht="15" customHeight="1">
      <c r="A122" s="89">
        <v>3</v>
      </c>
      <c r="B122" s="153" t="s">
        <v>165</v>
      </c>
      <c r="C122" s="137">
        <v>20</v>
      </c>
      <c r="D122" s="76" t="s">
        <v>676</v>
      </c>
      <c r="E122" s="69"/>
      <c r="F122" s="69"/>
      <c r="G122" s="69">
        <f>C122*F122</f>
        <v>0</v>
      </c>
      <c r="H122" s="69">
        <f>G122*0.085</f>
        <v>0</v>
      </c>
      <c r="I122" s="69">
        <f>G122+H122</f>
        <v>0</v>
      </c>
      <c r="J122" s="44"/>
      <c r="K122" s="44"/>
      <c r="L122" s="44"/>
    </row>
    <row r="123" spans="1:12" s="33" customFormat="1" ht="15" customHeight="1">
      <c r="A123" s="89">
        <v>4</v>
      </c>
      <c r="B123" s="153" t="s">
        <v>166</v>
      </c>
      <c r="C123" s="137">
        <v>10</v>
      </c>
      <c r="D123" s="76" t="s">
        <v>676</v>
      </c>
      <c r="E123" s="69"/>
      <c r="F123" s="69"/>
      <c r="G123" s="69">
        <f>C123*F123</f>
        <v>0</v>
      </c>
      <c r="H123" s="69">
        <f>G123*0.085</f>
        <v>0</v>
      </c>
      <c r="I123" s="69">
        <f>G123+H123</f>
        <v>0</v>
      </c>
      <c r="J123" s="44"/>
      <c r="K123" s="44"/>
      <c r="L123" s="44"/>
    </row>
    <row r="124" spans="1:12" s="33" customFormat="1" ht="15" customHeight="1">
      <c r="A124" s="176" t="s">
        <v>167</v>
      </c>
      <c r="B124" s="182"/>
      <c r="C124" s="182"/>
      <c r="D124" s="182"/>
      <c r="E124" s="72" t="s">
        <v>654</v>
      </c>
      <c r="F124" s="72" t="s">
        <v>654</v>
      </c>
      <c r="G124" s="73">
        <f>SUM(G120:G123)</f>
        <v>0</v>
      </c>
      <c r="H124" s="73">
        <f>SUM(H120:H123)</f>
        <v>0</v>
      </c>
      <c r="I124" s="73">
        <f>SUM(I120:I123)</f>
        <v>0</v>
      </c>
      <c r="J124" s="44"/>
      <c r="K124" s="44"/>
      <c r="L124" s="44"/>
    </row>
    <row r="125" spans="1:12" ht="12" customHeight="1">
      <c r="A125" s="58"/>
      <c r="B125" s="59"/>
      <c r="C125" s="59"/>
      <c r="D125" s="59"/>
      <c r="E125" s="14"/>
      <c r="F125" s="14"/>
      <c r="G125" s="60"/>
      <c r="H125" s="60"/>
      <c r="I125" s="60"/>
      <c r="J125" s="6"/>
      <c r="K125" s="6"/>
      <c r="L125" s="6"/>
    </row>
    <row r="126" spans="1:12" ht="11.25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"/>
      <c r="K126" s="6"/>
      <c r="L126" s="6"/>
    </row>
    <row r="127" spans="1:12" ht="13.5" customHeight="1">
      <c r="A127" s="47" t="s">
        <v>387</v>
      </c>
      <c r="B127" s="48"/>
      <c r="C127" s="49"/>
      <c r="D127" s="50"/>
      <c r="E127" s="50"/>
      <c r="F127" s="50"/>
      <c r="G127" s="50"/>
      <c r="H127" s="50"/>
      <c r="I127" s="50"/>
      <c r="J127" s="6"/>
      <c r="K127" s="6"/>
      <c r="L127" s="6"/>
    </row>
    <row r="128" spans="1:12" ht="13.5" customHeight="1">
      <c r="A128" s="53" t="s">
        <v>388</v>
      </c>
      <c r="B128" s="49"/>
      <c r="C128" s="49"/>
      <c r="D128" s="49"/>
      <c r="E128" s="49"/>
      <c r="F128" s="49"/>
      <c r="G128" s="49"/>
      <c r="H128" s="49"/>
      <c r="I128" s="49"/>
      <c r="J128" s="6"/>
      <c r="K128" s="6"/>
      <c r="L128" s="6"/>
    </row>
    <row r="129" spans="1:12" ht="13.5" customHeight="1">
      <c r="A129" s="53" t="s">
        <v>389</v>
      </c>
      <c r="B129" s="49"/>
      <c r="C129" s="49"/>
      <c r="D129" s="49"/>
      <c r="E129" s="49"/>
      <c r="F129" s="49"/>
      <c r="G129" s="49"/>
      <c r="H129" s="49"/>
      <c r="I129" s="49"/>
      <c r="J129" s="6"/>
      <c r="K129" s="6"/>
      <c r="L129" s="6"/>
    </row>
    <row r="130" spans="1:12" ht="13.5" customHeight="1">
      <c r="A130" s="53" t="s">
        <v>395</v>
      </c>
      <c r="B130" s="49"/>
      <c r="C130" s="49"/>
      <c r="D130" s="49"/>
      <c r="E130" s="49"/>
      <c r="F130" s="49"/>
      <c r="G130" s="49"/>
      <c r="H130" s="49"/>
      <c r="I130" s="49"/>
      <c r="J130" s="6"/>
      <c r="K130" s="6"/>
      <c r="L130" s="6"/>
    </row>
    <row r="131" spans="1:12" ht="13.5" customHeight="1">
      <c r="A131" s="56" t="s">
        <v>390</v>
      </c>
      <c r="B131" s="49"/>
      <c r="C131" s="49"/>
      <c r="D131" s="49"/>
      <c r="E131" s="49"/>
      <c r="F131" s="49"/>
      <c r="G131" s="49"/>
      <c r="H131" s="49"/>
      <c r="I131" s="49"/>
      <c r="J131" s="6"/>
      <c r="K131" s="6"/>
      <c r="L131" s="6"/>
    </row>
    <row r="132" spans="1:12" ht="13.5" customHeight="1">
      <c r="A132" s="53" t="s">
        <v>391</v>
      </c>
      <c r="B132" s="49"/>
      <c r="C132" s="49"/>
      <c r="D132" s="49"/>
      <c r="E132" s="49"/>
      <c r="F132" s="49"/>
      <c r="G132" s="49"/>
      <c r="H132" s="49"/>
      <c r="I132" s="49"/>
      <c r="J132" s="6"/>
      <c r="K132" s="6"/>
      <c r="L132" s="6"/>
    </row>
    <row r="133" spans="1:12" ht="13.5" customHeight="1">
      <c r="A133" s="53" t="s">
        <v>392</v>
      </c>
      <c r="B133" s="49"/>
      <c r="C133" s="49"/>
      <c r="D133" s="49"/>
      <c r="E133" s="49"/>
      <c r="F133" s="49"/>
      <c r="G133" s="49"/>
      <c r="H133" s="49"/>
      <c r="I133" s="49"/>
      <c r="J133" s="6"/>
      <c r="K133" s="6"/>
      <c r="L133" s="6"/>
    </row>
    <row r="134" spans="1:12" ht="13.5" customHeight="1">
      <c r="A134" s="53" t="s">
        <v>393</v>
      </c>
      <c r="B134" s="49"/>
      <c r="C134" s="49"/>
      <c r="D134" s="49"/>
      <c r="E134" s="49"/>
      <c r="F134" s="49"/>
      <c r="G134" s="49"/>
      <c r="H134" s="49"/>
      <c r="I134" s="49"/>
      <c r="J134" s="6"/>
      <c r="K134" s="6"/>
      <c r="L134" s="6"/>
    </row>
    <row r="135" spans="1:12" ht="13.5" customHeight="1">
      <c r="A135" s="57" t="s">
        <v>568</v>
      </c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</row>
    <row r="136" spans="1:12" ht="13.5" customHeight="1">
      <c r="A136" s="57"/>
      <c r="B136" s="57"/>
      <c r="C136" s="57"/>
      <c r="D136" s="57"/>
      <c r="E136" s="57"/>
      <c r="F136" s="57"/>
      <c r="G136" s="57"/>
      <c r="H136" s="57"/>
      <c r="I136" s="6"/>
      <c r="J136" s="6"/>
      <c r="K136" s="6"/>
      <c r="L136" s="6"/>
    </row>
    <row r="137" spans="1:12" ht="13.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6"/>
      <c r="K137" s="6"/>
      <c r="L137" s="6"/>
    </row>
    <row r="138" spans="1:12" ht="16.5" customHeight="1">
      <c r="A138" s="51" t="s">
        <v>394</v>
      </c>
      <c r="B138" s="51"/>
      <c r="C138" s="51" t="s">
        <v>655</v>
      </c>
      <c r="D138" s="50"/>
      <c r="E138" s="50"/>
      <c r="F138" s="18"/>
      <c r="G138" s="50"/>
      <c r="H138" s="52" t="s">
        <v>656</v>
      </c>
      <c r="I138" s="50"/>
      <c r="J138" s="6"/>
      <c r="K138" s="6"/>
      <c r="L138" s="6"/>
    </row>
    <row r="139" spans="1:12" ht="14.25" customHeight="1">
      <c r="A139" s="46"/>
      <c r="B139" s="46"/>
      <c r="C139" s="46"/>
      <c r="D139" s="46"/>
      <c r="E139" s="46"/>
      <c r="F139" s="46"/>
      <c r="G139" s="46"/>
      <c r="H139" s="46"/>
      <c r="I139" s="6"/>
      <c r="J139" s="6"/>
      <c r="K139" s="6"/>
      <c r="L139" s="6"/>
    </row>
    <row r="140" spans="1:12" ht="14.25" customHeight="1">
      <c r="A140" s="46"/>
      <c r="B140" s="46"/>
      <c r="C140" s="46"/>
      <c r="D140" s="46"/>
      <c r="E140" s="46"/>
      <c r="F140" s="46"/>
      <c r="G140" s="46"/>
      <c r="H140" s="46"/>
      <c r="I140" s="6"/>
      <c r="J140" s="6"/>
      <c r="K140" s="6"/>
      <c r="L140" s="6"/>
    </row>
    <row r="141" spans="1:12" ht="14.25" customHeight="1">
      <c r="A141" s="57"/>
      <c r="B141" s="57"/>
      <c r="C141" s="57"/>
      <c r="D141" s="57"/>
      <c r="E141" s="57"/>
      <c r="F141" s="57"/>
      <c r="G141" s="57"/>
      <c r="H141" s="57"/>
      <c r="I141" s="6"/>
      <c r="J141" s="6"/>
      <c r="K141" s="6"/>
      <c r="L141" s="6"/>
    </row>
    <row r="142" spans="1:12" ht="11.25" customHeight="1">
      <c r="A142" s="57"/>
      <c r="B142" s="57"/>
      <c r="C142" s="57"/>
      <c r="D142" s="57"/>
      <c r="E142" s="57"/>
      <c r="F142" s="57"/>
      <c r="G142" s="57"/>
      <c r="H142" s="57"/>
      <c r="I142" s="6"/>
      <c r="J142" s="6"/>
      <c r="K142" s="6"/>
      <c r="L142" s="6"/>
    </row>
    <row r="143" spans="1:12" ht="15">
      <c r="A143" s="53"/>
      <c r="B143" s="53"/>
      <c r="C143" s="53"/>
      <c r="D143" s="54"/>
      <c r="E143" s="54"/>
      <c r="F143" s="54"/>
      <c r="G143" s="54"/>
      <c r="H143" s="54"/>
      <c r="I143" s="6"/>
      <c r="J143" s="6"/>
      <c r="K143" s="6"/>
      <c r="L143" s="6"/>
    </row>
    <row r="144" spans="2:12" ht="1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</sheetData>
  <sheetProtection/>
  <mergeCells count="33">
    <mergeCell ref="A111:D111"/>
    <mergeCell ref="A84:I84"/>
    <mergeCell ref="A104:D104"/>
    <mergeCell ref="A100:D100"/>
    <mergeCell ref="A105:I105"/>
    <mergeCell ref="A88:I88"/>
    <mergeCell ref="A95:I95"/>
    <mergeCell ref="A101:I101"/>
    <mergeCell ref="A94:D94"/>
    <mergeCell ref="A90:D90"/>
    <mergeCell ref="A112:I112"/>
    <mergeCell ref="A118:D118"/>
    <mergeCell ref="A119:I119"/>
    <mergeCell ref="A124:D124"/>
    <mergeCell ref="A1:I1"/>
    <mergeCell ref="A23:D23"/>
    <mergeCell ref="A26:D26"/>
    <mergeCell ref="A37:D37"/>
    <mergeCell ref="A7:I7"/>
    <mergeCell ref="A24:I24"/>
    <mergeCell ref="A27:I27"/>
    <mergeCell ref="A73:D73"/>
    <mergeCell ref="A58:D58"/>
    <mergeCell ref="A38:I38"/>
    <mergeCell ref="A50:I50"/>
    <mergeCell ref="A66:I66"/>
    <mergeCell ref="A59:I59"/>
    <mergeCell ref="A65:D65"/>
    <mergeCell ref="A49:D49"/>
    <mergeCell ref="A87:D87"/>
    <mergeCell ref="A83:D83"/>
    <mergeCell ref="A91:I91"/>
    <mergeCell ref="A74:I74"/>
  </mergeCells>
  <printOptions/>
  <pageMargins left="0.7086614173228346" right="0.7086614173228346" top="1.1811023622047243" bottom="0.7086614173228346" header="0.11811023622047244" footer="0"/>
  <pageSetup fitToHeight="0" fitToWidth="1"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2"/>
  <sheetViews>
    <sheetView zoomScalePageLayoutView="0" workbookViewId="0" topLeftCell="A1">
      <selection activeCell="N134" sqref="N134"/>
    </sheetView>
  </sheetViews>
  <sheetFormatPr defaultColWidth="9.140625" defaultRowHeight="15"/>
  <cols>
    <col min="1" max="1" width="2.7109375" style="0" customWidth="1"/>
    <col min="2" max="2" width="66.140625" style="11" customWidth="1"/>
    <col min="3" max="3" width="6.7109375" style="0" customWidth="1"/>
    <col min="4" max="4" width="5.28125" style="0" customWidth="1"/>
    <col min="5" max="5" width="27.00390625" style="0" customWidth="1"/>
    <col min="6" max="6" width="9.421875" style="0" customWidth="1"/>
    <col min="7" max="7" width="10.00390625" style="0" customWidth="1"/>
    <col min="8" max="8" width="8.140625" style="0" customWidth="1"/>
    <col min="9" max="9" width="10.00390625" style="0" customWidth="1"/>
  </cols>
  <sheetData>
    <row r="1" spans="1:9" s="9" customFormat="1" ht="18">
      <c r="A1" s="179" t="s">
        <v>567</v>
      </c>
      <c r="B1" s="180"/>
      <c r="C1" s="180"/>
      <c r="D1" s="180"/>
      <c r="E1" s="180"/>
      <c r="F1" s="180"/>
      <c r="G1" s="180"/>
      <c r="H1" s="180"/>
      <c r="I1" s="181"/>
    </row>
    <row r="2" ht="12" customHeight="1"/>
    <row r="3" spans="1:9" s="35" customFormat="1" ht="16.5" customHeight="1">
      <c r="A3" s="22" t="s">
        <v>659</v>
      </c>
      <c r="B3" s="21"/>
      <c r="C3" s="22"/>
      <c r="D3" s="22"/>
      <c r="E3" s="1" t="s">
        <v>665</v>
      </c>
      <c r="F3" s="22"/>
      <c r="G3" s="22"/>
      <c r="H3" s="22"/>
      <c r="I3" s="22"/>
    </row>
    <row r="4" ht="12" customHeight="1"/>
    <row r="5" spans="1:9" ht="60" customHeight="1">
      <c r="A5" s="97" t="s">
        <v>643</v>
      </c>
      <c r="B5" s="97" t="s">
        <v>644</v>
      </c>
      <c r="C5" s="97" t="s">
        <v>645</v>
      </c>
      <c r="D5" s="97" t="s">
        <v>660</v>
      </c>
      <c r="E5" s="97" t="s">
        <v>646</v>
      </c>
      <c r="F5" s="97" t="s">
        <v>380</v>
      </c>
      <c r="G5" s="97" t="s">
        <v>384</v>
      </c>
      <c r="H5" s="97" t="s">
        <v>385</v>
      </c>
      <c r="I5" s="97" t="s">
        <v>386</v>
      </c>
    </row>
    <row r="6" spans="1:9" ht="24" customHeight="1">
      <c r="A6" s="97">
        <v>1</v>
      </c>
      <c r="B6" s="97">
        <v>2</v>
      </c>
      <c r="C6" s="98">
        <v>3</v>
      </c>
      <c r="D6" s="98">
        <v>4</v>
      </c>
      <c r="E6" s="98">
        <v>5</v>
      </c>
      <c r="F6" s="98">
        <v>6</v>
      </c>
      <c r="G6" s="98" t="s">
        <v>381</v>
      </c>
      <c r="H6" s="98" t="s">
        <v>382</v>
      </c>
      <c r="I6" s="98" t="s">
        <v>383</v>
      </c>
    </row>
    <row r="7" spans="1:9" s="12" customFormat="1" ht="15" customHeight="1">
      <c r="A7" s="186" t="s">
        <v>370</v>
      </c>
      <c r="B7" s="210"/>
      <c r="C7" s="210"/>
      <c r="D7" s="210"/>
      <c r="E7" s="210"/>
      <c r="F7" s="210"/>
      <c r="G7" s="210"/>
      <c r="H7" s="210"/>
      <c r="I7" s="210"/>
    </row>
    <row r="8" spans="1:9" s="9" customFormat="1" ht="30" customHeight="1">
      <c r="A8" s="113">
        <v>1</v>
      </c>
      <c r="B8" s="89" t="s">
        <v>231</v>
      </c>
      <c r="C8" s="68">
        <v>100</v>
      </c>
      <c r="D8" s="68" t="s">
        <v>585</v>
      </c>
      <c r="E8" s="69"/>
      <c r="F8" s="69"/>
      <c r="G8" s="69">
        <f aca="true" t="shared" si="0" ref="G8:G31">C8*F8</f>
        <v>0</v>
      </c>
      <c r="H8" s="69">
        <f aca="true" t="shared" si="1" ref="H8:H31">G8*0.085</f>
        <v>0</v>
      </c>
      <c r="I8" s="69">
        <f aca="true" t="shared" si="2" ref="I8:I31">G8+H8</f>
        <v>0</v>
      </c>
    </row>
    <row r="9" spans="1:9" s="9" customFormat="1" ht="30" customHeight="1">
      <c r="A9" s="113">
        <v>2</v>
      </c>
      <c r="B9" s="89" t="s">
        <v>492</v>
      </c>
      <c r="C9" s="68">
        <v>250</v>
      </c>
      <c r="D9" s="68" t="s">
        <v>585</v>
      </c>
      <c r="E9" s="69"/>
      <c r="F9" s="69"/>
      <c r="G9" s="69">
        <f t="shared" si="0"/>
        <v>0</v>
      </c>
      <c r="H9" s="69">
        <f t="shared" si="1"/>
        <v>0</v>
      </c>
      <c r="I9" s="69">
        <f t="shared" si="2"/>
        <v>0</v>
      </c>
    </row>
    <row r="10" spans="1:9" s="9" customFormat="1" ht="15" customHeight="1">
      <c r="A10" s="66">
        <v>3</v>
      </c>
      <c r="B10" s="147" t="s">
        <v>494</v>
      </c>
      <c r="C10" s="68">
        <v>100</v>
      </c>
      <c r="D10" s="68" t="s">
        <v>585</v>
      </c>
      <c r="E10" s="69"/>
      <c r="F10" s="69"/>
      <c r="G10" s="69">
        <f t="shared" si="0"/>
        <v>0</v>
      </c>
      <c r="H10" s="69">
        <f t="shared" si="1"/>
        <v>0</v>
      </c>
      <c r="I10" s="69">
        <f t="shared" si="2"/>
        <v>0</v>
      </c>
    </row>
    <row r="11" spans="1:9" s="9" customFormat="1" ht="15" customHeight="1">
      <c r="A11" s="66">
        <v>4</v>
      </c>
      <c r="B11" s="147" t="s">
        <v>493</v>
      </c>
      <c r="C11" s="68">
        <v>400</v>
      </c>
      <c r="D11" s="68" t="s">
        <v>585</v>
      </c>
      <c r="E11" s="69"/>
      <c r="F11" s="69"/>
      <c r="G11" s="69">
        <f t="shared" si="0"/>
        <v>0</v>
      </c>
      <c r="H11" s="69">
        <f t="shared" si="1"/>
        <v>0</v>
      </c>
      <c r="I11" s="69">
        <f t="shared" si="2"/>
        <v>0</v>
      </c>
    </row>
    <row r="12" spans="1:9" s="9" customFormat="1" ht="15" customHeight="1">
      <c r="A12" s="66">
        <v>5</v>
      </c>
      <c r="B12" s="147" t="s">
        <v>628</v>
      </c>
      <c r="C12" s="68">
        <v>15</v>
      </c>
      <c r="D12" s="68" t="s">
        <v>676</v>
      </c>
      <c r="E12" s="69"/>
      <c r="F12" s="69"/>
      <c r="G12" s="69">
        <f t="shared" si="0"/>
        <v>0</v>
      </c>
      <c r="H12" s="69">
        <f t="shared" si="1"/>
        <v>0</v>
      </c>
      <c r="I12" s="69">
        <f t="shared" si="2"/>
        <v>0</v>
      </c>
    </row>
    <row r="13" spans="1:9" s="120" customFormat="1" ht="30" customHeight="1">
      <c r="A13" s="113">
        <v>6</v>
      </c>
      <c r="B13" s="147" t="s">
        <v>39</v>
      </c>
      <c r="C13" s="68">
        <v>175</v>
      </c>
      <c r="D13" s="68" t="s">
        <v>676</v>
      </c>
      <c r="E13" s="69"/>
      <c r="F13" s="69"/>
      <c r="G13" s="69">
        <f t="shared" si="0"/>
        <v>0</v>
      </c>
      <c r="H13" s="69">
        <f t="shared" si="1"/>
        <v>0</v>
      </c>
      <c r="I13" s="69">
        <f t="shared" si="2"/>
        <v>0</v>
      </c>
    </row>
    <row r="14" spans="1:9" s="120" customFormat="1" ht="15" customHeight="1">
      <c r="A14" s="66">
        <v>7</v>
      </c>
      <c r="B14" s="147" t="s">
        <v>629</v>
      </c>
      <c r="C14" s="68">
        <v>60</v>
      </c>
      <c r="D14" s="112" t="s">
        <v>585</v>
      </c>
      <c r="E14" s="69"/>
      <c r="F14" s="69"/>
      <c r="G14" s="69">
        <f t="shared" si="0"/>
        <v>0</v>
      </c>
      <c r="H14" s="69">
        <f t="shared" si="1"/>
        <v>0</v>
      </c>
      <c r="I14" s="69">
        <f t="shared" si="2"/>
        <v>0</v>
      </c>
    </row>
    <row r="15" spans="1:9" s="120" customFormat="1" ht="15" customHeight="1">
      <c r="A15" s="66">
        <v>8</v>
      </c>
      <c r="B15" s="147" t="s">
        <v>630</v>
      </c>
      <c r="C15" s="68">
        <v>5</v>
      </c>
      <c r="D15" s="112" t="s">
        <v>585</v>
      </c>
      <c r="E15" s="69"/>
      <c r="F15" s="69"/>
      <c r="G15" s="69">
        <f t="shared" si="0"/>
        <v>0</v>
      </c>
      <c r="H15" s="69">
        <f t="shared" si="1"/>
        <v>0</v>
      </c>
      <c r="I15" s="69">
        <f t="shared" si="2"/>
        <v>0</v>
      </c>
    </row>
    <row r="16" spans="1:9" s="120" customFormat="1" ht="15" customHeight="1">
      <c r="A16" s="66">
        <v>9</v>
      </c>
      <c r="B16" s="154" t="s">
        <v>28</v>
      </c>
      <c r="C16" s="68">
        <v>10</v>
      </c>
      <c r="D16" s="112" t="s">
        <v>585</v>
      </c>
      <c r="E16" s="69"/>
      <c r="F16" s="69"/>
      <c r="G16" s="69">
        <f t="shared" si="0"/>
        <v>0</v>
      </c>
      <c r="H16" s="69">
        <f t="shared" si="1"/>
        <v>0</v>
      </c>
      <c r="I16" s="69">
        <f t="shared" si="2"/>
        <v>0</v>
      </c>
    </row>
    <row r="17" spans="1:9" s="120" customFormat="1" ht="30" customHeight="1">
      <c r="A17" s="113">
        <v>10</v>
      </c>
      <c r="B17" s="154" t="s">
        <v>631</v>
      </c>
      <c r="C17" s="68">
        <v>10</v>
      </c>
      <c r="D17" s="112" t="s">
        <v>585</v>
      </c>
      <c r="E17" s="69"/>
      <c r="F17" s="69"/>
      <c r="G17" s="69">
        <f t="shared" si="0"/>
        <v>0</v>
      </c>
      <c r="H17" s="69">
        <f t="shared" si="1"/>
        <v>0</v>
      </c>
      <c r="I17" s="69">
        <f t="shared" si="2"/>
        <v>0</v>
      </c>
    </row>
    <row r="18" spans="1:9" s="12" customFormat="1" ht="15" customHeight="1">
      <c r="A18" s="66">
        <v>11</v>
      </c>
      <c r="B18" s="147" t="s">
        <v>26</v>
      </c>
      <c r="C18" s="68">
        <v>50</v>
      </c>
      <c r="D18" s="68" t="s">
        <v>585</v>
      </c>
      <c r="E18" s="69"/>
      <c r="F18" s="69"/>
      <c r="G18" s="69">
        <f t="shared" si="0"/>
        <v>0</v>
      </c>
      <c r="H18" s="69">
        <f t="shared" si="1"/>
        <v>0</v>
      </c>
      <c r="I18" s="69">
        <f t="shared" si="2"/>
        <v>0</v>
      </c>
    </row>
    <row r="19" spans="1:9" s="120" customFormat="1" ht="15" customHeight="1">
      <c r="A19" s="66">
        <v>12</v>
      </c>
      <c r="B19" s="154" t="s">
        <v>27</v>
      </c>
      <c r="C19" s="68">
        <v>5</v>
      </c>
      <c r="D19" s="112" t="s">
        <v>676</v>
      </c>
      <c r="E19" s="69"/>
      <c r="F19" s="69"/>
      <c r="G19" s="69">
        <f t="shared" si="0"/>
        <v>0</v>
      </c>
      <c r="H19" s="69">
        <f t="shared" si="1"/>
        <v>0</v>
      </c>
      <c r="I19" s="69">
        <f t="shared" si="2"/>
        <v>0</v>
      </c>
    </row>
    <row r="20" spans="1:9" s="9" customFormat="1" ht="15" customHeight="1">
      <c r="A20" s="66">
        <v>13</v>
      </c>
      <c r="B20" s="147" t="s">
        <v>109</v>
      </c>
      <c r="C20" s="68">
        <v>20</v>
      </c>
      <c r="D20" s="68" t="s">
        <v>585</v>
      </c>
      <c r="E20" s="69"/>
      <c r="F20" s="69"/>
      <c r="G20" s="69">
        <f t="shared" si="0"/>
        <v>0</v>
      </c>
      <c r="H20" s="69">
        <f t="shared" si="1"/>
        <v>0</v>
      </c>
      <c r="I20" s="69">
        <f t="shared" si="2"/>
        <v>0</v>
      </c>
    </row>
    <row r="21" spans="1:9" s="9" customFormat="1" ht="15" customHeight="1">
      <c r="A21" s="66">
        <v>14</v>
      </c>
      <c r="B21" s="147" t="s">
        <v>110</v>
      </c>
      <c r="C21" s="68">
        <v>10</v>
      </c>
      <c r="D21" s="68" t="s">
        <v>585</v>
      </c>
      <c r="E21" s="69"/>
      <c r="F21" s="69"/>
      <c r="G21" s="69">
        <f t="shared" si="0"/>
        <v>0</v>
      </c>
      <c r="H21" s="69">
        <f t="shared" si="1"/>
        <v>0</v>
      </c>
      <c r="I21" s="69">
        <f t="shared" si="2"/>
        <v>0</v>
      </c>
    </row>
    <row r="22" spans="1:9" s="12" customFormat="1" ht="15" customHeight="1">
      <c r="A22" s="66">
        <v>15</v>
      </c>
      <c r="B22" s="147" t="s">
        <v>34</v>
      </c>
      <c r="C22" s="68">
        <v>5</v>
      </c>
      <c r="D22" s="68" t="s">
        <v>585</v>
      </c>
      <c r="E22" s="69"/>
      <c r="F22" s="69"/>
      <c r="G22" s="69">
        <f t="shared" si="0"/>
        <v>0</v>
      </c>
      <c r="H22" s="69">
        <f t="shared" si="1"/>
        <v>0</v>
      </c>
      <c r="I22" s="69">
        <f t="shared" si="2"/>
        <v>0</v>
      </c>
    </row>
    <row r="23" spans="1:9" s="12" customFormat="1" ht="15" customHeight="1">
      <c r="A23" s="66">
        <v>16</v>
      </c>
      <c r="B23" s="147" t="s">
        <v>557</v>
      </c>
      <c r="C23" s="68">
        <v>50</v>
      </c>
      <c r="D23" s="68" t="s">
        <v>585</v>
      </c>
      <c r="E23" s="69"/>
      <c r="F23" s="69"/>
      <c r="G23" s="69">
        <f t="shared" si="0"/>
        <v>0</v>
      </c>
      <c r="H23" s="69">
        <f t="shared" si="1"/>
        <v>0</v>
      </c>
      <c r="I23" s="69">
        <f t="shared" si="2"/>
        <v>0</v>
      </c>
    </row>
    <row r="24" spans="1:9" s="12" customFormat="1" ht="15" customHeight="1">
      <c r="A24" s="66">
        <v>17</v>
      </c>
      <c r="B24" s="155" t="s">
        <v>29</v>
      </c>
      <c r="C24" s="68">
        <v>30</v>
      </c>
      <c r="D24" s="68" t="s">
        <v>676</v>
      </c>
      <c r="E24" s="69"/>
      <c r="F24" s="69"/>
      <c r="G24" s="69">
        <f t="shared" si="0"/>
        <v>0</v>
      </c>
      <c r="H24" s="69">
        <f t="shared" si="1"/>
        <v>0</v>
      </c>
      <c r="I24" s="69">
        <f t="shared" si="2"/>
        <v>0</v>
      </c>
    </row>
    <row r="25" spans="1:9" s="12" customFormat="1" ht="15" customHeight="1">
      <c r="A25" s="66">
        <v>18</v>
      </c>
      <c r="B25" s="154" t="s">
        <v>496</v>
      </c>
      <c r="C25" s="68">
        <v>50</v>
      </c>
      <c r="D25" s="68" t="s">
        <v>585</v>
      </c>
      <c r="E25" s="69"/>
      <c r="F25" s="69"/>
      <c r="G25" s="69">
        <f t="shared" si="0"/>
        <v>0</v>
      </c>
      <c r="H25" s="69">
        <f t="shared" si="1"/>
        <v>0</v>
      </c>
      <c r="I25" s="69">
        <f t="shared" si="2"/>
        <v>0</v>
      </c>
    </row>
    <row r="26" spans="1:9" s="12" customFormat="1" ht="15" customHeight="1">
      <c r="A26" s="66">
        <v>19</v>
      </c>
      <c r="B26" s="154" t="s">
        <v>35</v>
      </c>
      <c r="C26" s="68">
        <v>10</v>
      </c>
      <c r="D26" s="68" t="s">
        <v>676</v>
      </c>
      <c r="E26" s="69"/>
      <c r="F26" s="69"/>
      <c r="G26" s="69">
        <f t="shared" si="0"/>
        <v>0</v>
      </c>
      <c r="H26" s="69">
        <f t="shared" si="1"/>
        <v>0</v>
      </c>
      <c r="I26" s="69">
        <f t="shared" si="2"/>
        <v>0</v>
      </c>
    </row>
    <row r="27" spans="1:9" s="12" customFormat="1" ht="15" customHeight="1">
      <c r="A27" s="66">
        <v>20</v>
      </c>
      <c r="B27" s="154" t="s">
        <v>36</v>
      </c>
      <c r="C27" s="68">
        <v>10</v>
      </c>
      <c r="D27" s="68" t="s">
        <v>676</v>
      </c>
      <c r="E27" s="69"/>
      <c r="F27" s="69"/>
      <c r="G27" s="69">
        <f t="shared" si="0"/>
        <v>0</v>
      </c>
      <c r="H27" s="69">
        <f t="shared" si="1"/>
        <v>0</v>
      </c>
      <c r="I27" s="69">
        <f t="shared" si="2"/>
        <v>0</v>
      </c>
    </row>
    <row r="28" spans="1:9" s="12" customFormat="1" ht="15" customHeight="1">
      <c r="A28" s="66">
        <v>21</v>
      </c>
      <c r="B28" s="154" t="s">
        <v>33</v>
      </c>
      <c r="C28" s="68">
        <v>20</v>
      </c>
      <c r="D28" s="68" t="s">
        <v>676</v>
      </c>
      <c r="E28" s="69"/>
      <c r="F28" s="69"/>
      <c r="G28" s="69">
        <f t="shared" si="0"/>
        <v>0</v>
      </c>
      <c r="H28" s="69">
        <f t="shared" si="1"/>
        <v>0</v>
      </c>
      <c r="I28" s="69">
        <f t="shared" si="2"/>
        <v>0</v>
      </c>
    </row>
    <row r="29" spans="1:9" s="12" customFormat="1" ht="15" customHeight="1">
      <c r="A29" s="66">
        <v>22</v>
      </c>
      <c r="B29" s="154" t="s">
        <v>495</v>
      </c>
      <c r="C29" s="68">
        <v>30</v>
      </c>
      <c r="D29" s="68" t="s">
        <v>585</v>
      </c>
      <c r="E29" s="69"/>
      <c r="F29" s="69"/>
      <c r="G29" s="69">
        <f t="shared" si="0"/>
        <v>0</v>
      </c>
      <c r="H29" s="69">
        <f t="shared" si="1"/>
        <v>0</v>
      </c>
      <c r="I29" s="69">
        <f t="shared" si="2"/>
        <v>0</v>
      </c>
    </row>
    <row r="30" spans="1:9" s="12" customFormat="1" ht="15" customHeight="1">
      <c r="A30" s="66">
        <v>23</v>
      </c>
      <c r="B30" s="154" t="s">
        <v>106</v>
      </c>
      <c r="C30" s="68">
        <v>60</v>
      </c>
      <c r="D30" s="68" t="s">
        <v>585</v>
      </c>
      <c r="E30" s="69"/>
      <c r="F30" s="69"/>
      <c r="G30" s="69">
        <f t="shared" si="0"/>
        <v>0</v>
      </c>
      <c r="H30" s="69">
        <f t="shared" si="1"/>
        <v>0</v>
      </c>
      <c r="I30" s="69">
        <f t="shared" si="2"/>
        <v>0</v>
      </c>
    </row>
    <row r="31" spans="1:9" s="9" customFormat="1" ht="15" customHeight="1">
      <c r="A31" s="66">
        <v>24</v>
      </c>
      <c r="B31" s="147" t="s">
        <v>539</v>
      </c>
      <c r="C31" s="68">
        <v>20</v>
      </c>
      <c r="D31" s="68" t="s">
        <v>676</v>
      </c>
      <c r="E31" s="69"/>
      <c r="F31" s="69"/>
      <c r="G31" s="69">
        <f t="shared" si="0"/>
        <v>0</v>
      </c>
      <c r="H31" s="69">
        <f t="shared" si="1"/>
        <v>0</v>
      </c>
      <c r="I31" s="69">
        <f t="shared" si="2"/>
        <v>0</v>
      </c>
    </row>
    <row r="32" spans="1:9" s="9" customFormat="1" ht="15" customHeight="1">
      <c r="A32" s="176" t="s">
        <v>371</v>
      </c>
      <c r="B32" s="182"/>
      <c r="C32" s="182"/>
      <c r="D32" s="182"/>
      <c r="E32" s="72" t="s">
        <v>654</v>
      </c>
      <c r="F32" s="72" t="s">
        <v>654</v>
      </c>
      <c r="G32" s="90">
        <f>SUM(G8:G31)</f>
        <v>0</v>
      </c>
      <c r="H32" s="90">
        <f>SUM(H8:H31)</f>
        <v>0</v>
      </c>
      <c r="I32" s="90">
        <f>SUM(I8:I31)</f>
        <v>0</v>
      </c>
    </row>
    <row r="33" spans="1:9" s="9" customFormat="1" ht="15" customHeight="1">
      <c r="A33" s="186" t="s">
        <v>372</v>
      </c>
      <c r="B33" s="186"/>
      <c r="C33" s="186"/>
      <c r="D33" s="186"/>
      <c r="E33" s="186"/>
      <c r="F33" s="186"/>
      <c r="G33" s="186"/>
      <c r="H33" s="186"/>
      <c r="I33" s="186"/>
    </row>
    <row r="34" spans="1:9" s="12" customFormat="1" ht="15" customHeight="1">
      <c r="A34" s="74">
        <v>1</v>
      </c>
      <c r="B34" s="75" t="s">
        <v>508</v>
      </c>
      <c r="C34" s="137">
        <v>15</v>
      </c>
      <c r="D34" s="76" t="s">
        <v>676</v>
      </c>
      <c r="E34" s="69"/>
      <c r="F34" s="69"/>
      <c r="G34" s="69">
        <f aca="true" t="shared" si="3" ref="G34:G45">C34*F34</f>
        <v>0</v>
      </c>
      <c r="H34" s="69">
        <f aca="true" t="shared" si="4" ref="H34:H45">G34*0.085</f>
        <v>0</v>
      </c>
      <c r="I34" s="69">
        <f aca="true" t="shared" si="5" ref="I34:I45">G34+H34</f>
        <v>0</v>
      </c>
    </row>
    <row r="35" spans="1:9" s="12" customFormat="1" ht="15" customHeight="1">
      <c r="A35" s="74">
        <v>2</v>
      </c>
      <c r="B35" s="75" t="s">
        <v>509</v>
      </c>
      <c r="C35" s="137">
        <v>20</v>
      </c>
      <c r="D35" s="76" t="s">
        <v>676</v>
      </c>
      <c r="E35" s="69"/>
      <c r="F35" s="69"/>
      <c r="G35" s="69">
        <f t="shared" si="3"/>
        <v>0</v>
      </c>
      <c r="H35" s="69">
        <f t="shared" si="4"/>
        <v>0</v>
      </c>
      <c r="I35" s="69">
        <f t="shared" si="5"/>
        <v>0</v>
      </c>
    </row>
    <row r="36" spans="1:9" s="9" customFormat="1" ht="15" customHeight="1">
      <c r="A36" s="74">
        <v>3</v>
      </c>
      <c r="B36" s="110" t="s">
        <v>497</v>
      </c>
      <c r="C36" s="68">
        <v>10</v>
      </c>
      <c r="D36" s="68" t="s">
        <v>585</v>
      </c>
      <c r="E36" s="69"/>
      <c r="F36" s="69"/>
      <c r="G36" s="69">
        <f t="shared" si="3"/>
        <v>0</v>
      </c>
      <c r="H36" s="69">
        <f t="shared" si="4"/>
        <v>0</v>
      </c>
      <c r="I36" s="69">
        <f t="shared" si="5"/>
        <v>0</v>
      </c>
    </row>
    <row r="37" spans="1:9" s="9" customFormat="1" ht="15" customHeight="1">
      <c r="A37" s="74">
        <v>4</v>
      </c>
      <c r="B37" s="110" t="s">
        <v>498</v>
      </c>
      <c r="C37" s="68">
        <v>10</v>
      </c>
      <c r="D37" s="68" t="s">
        <v>585</v>
      </c>
      <c r="E37" s="69"/>
      <c r="F37" s="69"/>
      <c r="G37" s="69">
        <f t="shared" si="3"/>
        <v>0</v>
      </c>
      <c r="H37" s="69">
        <f t="shared" si="4"/>
        <v>0</v>
      </c>
      <c r="I37" s="69">
        <f t="shared" si="5"/>
        <v>0</v>
      </c>
    </row>
    <row r="38" spans="1:9" s="9" customFormat="1" ht="30" customHeight="1">
      <c r="A38" s="161">
        <v>5</v>
      </c>
      <c r="B38" s="110" t="s">
        <v>499</v>
      </c>
      <c r="C38" s="68">
        <v>10</v>
      </c>
      <c r="D38" s="68" t="s">
        <v>585</v>
      </c>
      <c r="E38" s="69"/>
      <c r="F38" s="69"/>
      <c r="G38" s="69">
        <f t="shared" si="3"/>
        <v>0</v>
      </c>
      <c r="H38" s="69">
        <f t="shared" si="4"/>
        <v>0</v>
      </c>
      <c r="I38" s="69">
        <f t="shared" si="5"/>
        <v>0</v>
      </c>
    </row>
    <row r="39" spans="1:9" s="9" customFormat="1" ht="15" customHeight="1">
      <c r="A39" s="74">
        <v>6</v>
      </c>
      <c r="B39" s="110" t="s">
        <v>500</v>
      </c>
      <c r="C39" s="68">
        <v>10</v>
      </c>
      <c r="D39" s="68" t="s">
        <v>585</v>
      </c>
      <c r="E39" s="69"/>
      <c r="F39" s="69"/>
      <c r="G39" s="69">
        <f t="shared" si="3"/>
        <v>0</v>
      </c>
      <c r="H39" s="69">
        <f t="shared" si="4"/>
        <v>0</v>
      </c>
      <c r="I39" s="69">
        <f t="shared" si="5"/>
        <v>0</v>
      </c>
    </row>
    <row r="40" spans="1:9" s="9" customFormat="1" ht="15" customHeight="1">
      <c r="A40" s="74">
        <v>7</v>
      </c>
      <c r="B40" s="110" t="s">
        <v>501</v>
      </c>
      <c r="C40" s="68">
        <v>5</v>
      </c>
      <c r="D40" s="68" t="s">
        <v>585</v>
      </c>
      <c r="E40" s="69"/>
      <c r="F40" s="69"/>
      <c r="G40" s="69">
        <f t="shared" si="3"/>
        <v>0</v>
      </c>
      <c r="H40" s="69">
        <f t="shared" si="4"/>
        <v>0</v>
      </c>
      <c r="I40" s="69">
        <f t="shared" si="5"/>
        <v>0</v>
      </c>
    </row>
    <row r="41" spans="1:9" s="9" customFormat="1" ht="15" customHeight="1">
      <c r="A41" s="74">
        <v>8</v>
      </c>
      <c r="B41" s="110" t="s">
        <v>502</v>
      </c>
      <c r="C41" s="68">
        <v>10</v>
      </c>
      <c r="D41" s="68" t="s">
        <v>585</v>
      </c>
      <c r="E41" s="69"/>
      <c r="F41" s="69"/>
      <c r="G41" s="69">
        <f t="shared" si="3"/>
        <v>0</v>
      </c>
      <c r="H41" s="69">
        <f t="shared" si="4"/>
        <v>0</v>
      </c>
      <c r="I41" s="69">
        <f t="shared" si="5"/>
        <v>0</v>
      </c>
    </row>
    <row r="42" spans="1:9" s="9" customFormat="1" ht="15" customHeight="1">
      <c r="A42" s="74">
        <v>9</v>
      </c>
      <c r="B42" s="110" t="s">
        <v>503</v>
      </c>
      <c r="C42" s="68">
        <v>5</v>
      </c>
      <c r="D42" s="68" t="s">
        <v>585</v>
      </c>
      <c r="E42" s="69"/>
      <c r="F42" s="69"/>
      <c r="G42" s="69">
        <f t="shared" si="3"/>
        <v>0</v>
      </c>
      <c r="H42" s="69">
        <f t="shared" si="4"/>
        <v>0</v>
      </c>
      <c r="I42" s="69">
        <f t="shared" si="5"/>
        <v>0</v>
      </c>
    </row>
    <row r="43" spans="1:9" s="9" customFormat="1" ht="15" customHeight="1">
      <c r="A43" s="74">
        <v>10</v>
      </c>
      <c r="B43" s="110" t="s">
        <v>504</v>
      </c>
      <c r="C43" s="68">
        <v>20</v>
      </c>
      <c r="D43" s="68" t="s">
        <v>585</v>
      </c>
      <c r="E43" s="69"/>
      <c r="F43" s="69"/>
      <c r="G43" s="69">
        <f t="shared" si="3"/>
        <v>0</v>
      </c>
      <c r="H43" s="69">
        <f t="shared" si="4"/>
        <v>0</v>
      </c>
      <c r="I43" s="69">
        <f t="shared" si="5"/>
        <v>0</v>
      </c>
    </row>
    <row r="44" spans="1:9" s="9" customFormat="1" ht="15" customHeight="1">
      <c r="A44" s="74">
        <v>11</v>
      </c>
      <c r="B44" s="110" t="s">
        <v>505</v>
      </c>
      <c r="C44" s="68">
        <v>10</v>
      </c>
      <c r="D44" s="68" t="s">
        <v>585</v>
      </c>
      <c r="E44" s="69"/>
      <c r="F44" s="69"/>
      <c r="G44" s="69">
        <f t="shared" si="3"/>
        <v>0</v>
      </c>
      <c r="H44" s="69">
        <f t="shared" si="4"/>
        <v>0</v>
      </c>
      <c r="I44" s="69">
        <f t="shared" si="5"/>
        <v>0</v>
      </c>
    </row>
    <row r="45" spans="1:9" s="9" customFormat="1" ht="15" customHeight="1">
      <c r="A45" s="74">
        <v>12</v>
      </c>
      <c r="B45" s="110" t="s">
        <v>507</v>
      </c>
      <c r="C45" s="68">
        <v>10</v>
      </c>
      <c r="D45" s="68" t="s">
        <v>585</v>
      </c>
      <c r="E45" s="69"/>
      <c r="F45" s="69"/>
      <c r="G45" s="69">
        <f t="shared" si="3"/>
        <v>0</v>
      </c>
      <c r="H45" s="69">
        <f t="shared" si="4"/>
        <v>0</v>
      </c>
      <c r="I45" s="69">
        <f t="shared" si="5"/>
        <v>0</v>
      </c>
    </row>
    <row r="46" spans="1:9" s="9" customFormat="1" ht="15" customHeight="1">
      <c r="A46" s="176" t="s">
        <v>373</v>
      </c>
      <c r="B46" s="182"/>
      <c r="C46" s="182"/>
      <c r="D46" s="182"/>
      <c r="E46" s="72" t="s">
        <v>654</v>
      </c>
      <c r="F46" s="72" t="s">
        <v>654</v>
      </c>
      <c r="G46" s="90">
        <f>SUM(G34:G45)</f>
        <v>0</v>
      </c>
      <c r="H46" s="90">
        <f>SUM(H34:H45)</f>
        <v>0</v>
      </c>
      <c r="I46" s="90">
        <f>SUM(I34:I45)</f>
        <v>0</v>
      </c>
    </row>
    <row r="47" spans="1:9" s="9" customFormat="1" ht="15" customHeight="1">
      <c r="A47" s="186" t="s">
        <v>374</v>
      </c>
      <c r="B47" s="186"/>
      <c r="C47" s="186"/>
      <c r="D47" s="186"/>
      <c r="E47" s="186"/>
      <c r="F47" s="186"/>
      <c r="G47" s="186"/>
      <c r="H47" s="186"/>
      <c r="I47" s="186"/>
    </row>
    <row r="48" spans="1:9" s="9" customFormat="1" ht="15" customHeight="1">
      <c r="A48" s="66">
        <v>1</v>
      </c>
      <c r="B48" s="79" t="s">
        <v>636</v>
      </c>
      <c r="C48" s="71">
        <v>0.75</v>
      </c>
      <c r="D48" s="112" t="s">
        <v>676</v>
      </c>
      <c r="E48" s="69"/>
      <c r="F48" s="69"/>
      <c r="G48" s="69">
        <f aca="true" t="shared" si="6" ref="G48:G65">C48*F48</f>
        <v>0</v>
      </c>
      <c r="H48" s="69">
        <f aca="true" t="shared" si="7" ref="H48:H65">G48*0.085</f>
        <v>0</v>
      </c>
      <c r="I48" s="69">
        <f aca="true" t="shared" si="8" ref="I48:I65">G48+H48</f>
        <v>0</v>
      </c>
    </row>
    <row r="49" spans="1:9" s="9" customFormat="1" ht="15" customHeight="1">
      <c r="A49" s="66">
        <v>2</v>
      </c>
      <c r="B49" s="79" t="s">
        <v>510</v>
      </c>
      <c r="C49" s="71">
        <v>0.8</v>
      </c>
      <c r="D49" s="112" t="s">
        <v>676</v>
      </c>
      <c r="E49" s="69"/>
      <c r="F49" s="69"/>
      <c r="G49" s="69">
        <f t="shared" si="6"/>
        <v>0</v>
      </c>
      <c r="H49" s="69">
        <f t="shared" si="7"/>
        <v>0</v>
      </c>
      <c r="I49" s="69">
        <f t="shared" si="8"/>
        <v>0</v>
      </c>
    </row>
    <row r="50" spans="1:9" s="9" customFormat="1" ht="15" customHeight="1">
      <c r="A50" s="66">
        <v>3</v>
      </c>
      <c r="B50" s="156" t="s">
        <v>661</v>
      </c>
      <c r="C50" s="71">
        <v>0.4</v>
      </c>
      <c r="D50" s="112" t="s">
        <v>676</v>
      </c>
      <c r="E50" s="69"/>
      <c r="F50" s="69"/>
      <c r="G50" s="69">
        <f t="shared" si="6"/>
        <v>0</v>
      </c>
      <c r="H50" s="69">
        <f t="shared" si="7"/>
        <v>0</v>
      </c>
      <c r="I50" s="69">
        <f t="shared" si="8"/>
        <v>0</v>
      </c>
    </row>
    <row r="51" spans="1:9" s="9" customFormat="1" ht="15" customHeight="1">
      <c r="A51" s="66">
        <v>4</v>
      </c>
      <c r="B51" s="79" t="s">
        <v>549</v>
      </c>
      <c r="C51" s="71">
        <v>16</v>
      </c>
      <c r="D51" s="112" t="s">
        <v>676</v>
      </c>
      <c r="E51" s="69"/>
      <c r="F51" s="69"/>
      <c r="G51" s="69">
        <f t="shared" si="6"/>
        <v>0</v>
      </c>
      <c r="H51" s="69">
        <f t="shared" si="7"/>
        <v>0</v>
      </c>
      <c r="I51" s="69">
        <f t="shared" si="8"/>
        <v>0</v>
      </c>
    </row>
    <row r="52" spans="1:9" s="9" customFormat="1" ht="15" customHeight="1">
      <c r="A52" s="66">
        <v>5</v>
      </c>
      <c r="B52" s="79" t="s">
        <v>635</v>
      </c>
      <c r="C52" s="71">
        <v>2.5</v>
      </c>
      <c r="D52" s="112" t="s">
        <v>676</v>
      </c>
      <c r="E52" s="69"/>
      <c r="F52" s="69"/>
      <c r="G52" s="69">
        <f t="shared" si="6"/>
        <v>0</v>
      </c>
      <c r="H52" s="69">
        <f t="shared" si="7"/>
        <v>0</v>
      </c>
      <c r="I52" s="69">
        <f t="shared" si="8"/>
        <v>0</v>
      </c>
    </row>
    <row r="53" spans="1:9" s="9" customFormat="1" ht="15" customHeight="1">
      <c r="A53" s="66">
        <v>6</v>
      </c>
      <c r="B53" s="79" t="s">
        <v>511</v>
      </c>
      <c r="C53" s="71">
        <v>0.1</v>
      </c>
      <c r="D53" s="112" t="s">
        <v>676</v>
      </c>
      <c r="E53" s="69"/>
      <c r="F53" s="69"/>
      <c r="G53" s="69">
        <f t="shared" si="6"/>
        <v>0</v>
      </c>
      <c r="H53" s="69">
        <f t="shared" si="7"/>
        <v>0</v>
      </c>
      <c r="I53" s="69">
        <f t="shared" si="8"/>
        <v>0</v>
      </c>
    </row>
    <row r="54" spans="1:9" s="9" customFormat="1" ht="15" customHeight="1">
      <c r="A54" s="66">
        <v>7</v>
      </c>
      <c r="B54" s="79" t="s">
        <v>651</v>
      </c>
      <c r="C54" s="71">
        <v>5</v>
      </c>
      <c r="D54" s="112" t="s">
        <v>676</v>
      </c>
      <c r="E54" s="69"/>
      <c r="F54" s="69"/>
      <c r="G54" s="69">
        <f t="shared" si="6"/>
        <v>0</v>
      </c>
      <c r="H54" s="69">
        <f t="shared" si="7"/>
        <v>0</v>
      </c>
      <c r="I54" s="69">
        <f t="shared" si="8"/>
        <v>0</v>
      </c>
    </row>
    <row r="55" spans="1:9" s="9" customFormat="1" ht="15" customHeight="1">
      <c r="A55" s="66">
        <v>8</v>
      </c>
      <c r="B55" s="67" t="s">
        <v>513</v>
      </c>
      <c r="C55" s="71">
        <v>3</v>
      </c>
      <c r="D55" s="112" t="s">
        <v>676</v>
      </c>
      <c r="E55" s="69"/>
      <c r="F55" s="69"/>
      <c r="G55" s="69">
        <f t="shared" si="6"/>
        <v>0</v>
      </c>
      <c r="H55" s="69">
        <f t="shared" si="7"/>
        <v>0</v>
      </c>
      <c r="I55" s="69">
        <f t="shared" si="8"/>
        <v>0</v>
      </c>
    </row>
    <row r="56" spans="1:9" s="12" customFormat="1" ht="15" customHeight="1">
      <c r="A56" s="66">
        <v>9</v>
      </c>
      <c r="B56" s="79" t="s">
        <v>638</v>
      </c>
      <c r="C56" s="71">
        <v>1.2</v>
      </c>
      <c r="D56" s="112" t="s">
        <v>676</v>
      </c>
      <c r="E56" s="69"/>
      <c r="F56" s="69"/>
      <c r="G56" s="69">
        <f t="shared" si="6"/>
        <v>0</v>
      </c>
      <c r="H56" s="69">
        <f t="shared" si="7"/>
        <v>0</v>
      </c>
      <c r="I56" s="69">
        <f t="shared" si="8"/>
        <v>0</v>
      </c>
    </row>
    <row r="57" spans="1:9" s="9" customFormat="1" ht="15" customHeight="1">
      <c r="A57" s="66">
        <v>10</v>
      </c>
      <c r="B57" s="79" t="s">
        <v>514</v>
      </c>
      <c r="C57" s="71">
        <v>1</v>
      </c>
      <c r="D57" s="112" t="s">
        <v>676</v>
      </c>
      <c r="E57" s="69"/>
      <c r="F57" s="69"/>
      <c r="G57" s="69">
        <f t="shared" si="6"/>
        <v>0</v>
      </c>
      <c r="H57" s="69">
        <f t="shared" si="7"/>
        <v>0</v>
      </c>
      <c r="I57" s="69">
        <f t="shared" si="8"/>
        <v>0</v>
      </c>
    </row>
    <row r="58" spans="1:9" s="12" customFormat="1" ht="15" customHeight="1">
      <c r="A58" s="66">
        <v>11</v>
      </c>
      <c r="B58" s="79" t="s">
        <v>512</v>
      </c>
      <c r="C58" s="71">
        <v>20</v>
      </c>
      <c r="D58" s="112" t="s">
        <v>585</v>
      </c>
      <c r="E58" s="69"/>
      <c r="F58" s="69"/>
      <c r="G58" s="69">
        <f t="shared" si="6"/>
        <v>0</v>
      </c>
      <c r="H58" s="69">
        <f t="shared" si="7"/>
        <v>0</v>
      </c>
      <c r="I58" s="69">
        <f t="shared" si="8"/>
        <v>0</v>
      </c>
    </row>
    <row r="59" spans="1:9" s="9" customFormat="1" ht="15" customHeight="1">
      <c r="A59" s="66">
        <v>12</v>
      </c>
      <c r="B59" s="108" t="s">
        <v>515</v>
      </c>
      <c r="C59" s="71">
        <v>2</v>
      </c>
      <c r="D59" s="112" t="s">
        <v>585</v>
      </c>
      <c r="E59" s="69"/>
      <c r="F59" s="69"/>
      <c r="G59" s="69">
        <f t="shared" si="6"/>
        <v>0</v>
      </c>
      <c r="H59" s="69">
        <f t="shared" si="7"/>
        <v>0</v>
      </c>
      <c r="I59" s="69">
        <f t="shared" si="8"/>
        <v>0</v>
      </c>
    </row>
    <row r="60" spans="1:9" s="9" customFormat="1" ht="15" customHeight="1">
      <c r="A60" s="66">
        <v>13</v>
      </c>
      <c r="B60" s="108" t="s">
        <v>516</v>
      </c>
      <c r="C60" s="71">
        <v>2</v>
      </c>
      <c r="D60" s="112" t="s">
        <v>585</v>
      </c>
      <c r="E60" s="69"/>
      <c r="F60" s="69"/>
      <c r="G60" s="69">
        <f t="shared" si="6"/>
        <v>0</v>
      </c>
      <c r="H60" s="69">
        <f t="shared" si="7"/>
        <v>0</v>
      </c>
      <c r="I60" s="69">
        <f t="shared" si="8"/>
        <v>0</v>
      </c>
    </row>
    <row r="61" spans="1:9" s="157" customFormat="1" ht="15" customHeight="1">
      <c r="A61" s="66">
        <v>14</v>
      </c>
      <c r="B61" s="79" t="s">
        <v>517</v>
      </c>
      <c r="C61" s="71">
        <v>0.75</v>
      </c>
      <c r="D61" s="112" t="s">
        <v>676</v>
      </c>
      <c r="E61" s="69"/>
      <c r="F61" s="69"/>
      <c r="G61" s="69">
        <f t="shared" si="6"/>
        <v>0</v>
      </c>
      <c r="H61" s="69">
        <f t="shared" si="7"/>
        <v>0</v>
      </c>
      <c r="I61" s="69">
        <f t="shared" si="8"/>
        <v>0</v>
      </c>
    </row>
    <row r="62" spans="1:9" s="9" customFormat="1" ht="15" customHeight="1">
      <c r="A62" s="66">
        <v>15</v>
      </c>
      <c r="B62" s="79" t="s">
        <v>518</v>
      </c>
      <c r="C62" s="71">
        <v>0.6</v>
      </c>
      <c r="D62" s="112" t="s">
        <v>676</v>
      </c>
      <c r="E62" s="69"/>
      <c r="F62" s="69"/>
      <c r="G62" s="69">
        <f t="shared" si="6"/>
        <v>0</v>
      </c>
      <c r="H62" s="69">
        <f t="shared" si="7"/>
        <v>0</v>
      </c>
      <c r="I62" s="69">
        <f t="shared" si="8"/>
        <v>0</v>
      </c>
    </row>
    <row r="63" spans="1:9" s="9" customFormat="1" ht="15" customHeight="1">
      <c r="A63" s="66">
        <v>16</v>
      </c>
      <c r="B63" s="79" t="s">
        <v>519</v>
      </c>
      <c r="C63" s="71">
        <v>0.6</v>
      </c>
      <c r="D63" s="112" t="s">
        <v>676</v>
      </c>
      <c r="E63" s="69"/>
      <c r="F63" s="69"/>
      <c r="G63" s="69">
        <f t="shared" si="6"/>
        <v>0</v>
      </c>
      <c r="H63" s="69">
        <f t="shared" si="7"/>
        <v>0</v>
      </c>
      <c r="I63" s="69">
        <f t="shared" si="8"/>
        <v>0</v>
      </c>
    </row>
    <row r="64" spans="1:9" s="157" customFormat="1" ht="15" customHeight="1">
      <c r="A64" s="66">
        <v>17</v>
      </c>
      <c r="B64" s="79" t="s">
        <v>520</v>
      </c>
      <c r="C64" s="71">
        <v>1.6</v>
      </c>
      <c r="D64" s="112" t="s">
        <v>676</v>
      </c>
      <c r="E64" s="69"/>
      <c r="F64" s="69"/>
      <c r="G64" s="69">
        <f t="shared" si="6"/>
        <v>0</v>
      </c>
      <c r="H64" s="69">
        <f t="shared" si="7"/>
        <v>0</v>
      </c>
      <c r="I64" s="69">
        <f t="shared" si="8"/>
        <v>0</v>
      </c>
    </row>
    <row r="65" spans="1:9" s="12" customFormat="1" ht="15" customHeight="1">
      <c r="A65" s="66">
        <v>18</v>
      </c>
      <c r="B65" s="79" t="s">
        <v>637</v>
      </c>
      <c r="C65" s="71">
        <v>0.4</v>
      </c>
      <c r="D65" s="112" t="s">
        <v>676</v>
      </c>
      <c r="E65" s="69"/>
      <c r="F65" s="69"/>
      <c r="G65" s="69">
        <f t="shared" si="6"/>
        <v>0</v>
      </c>
      <c r="H65" s="69">
        <f t="shared" si="7"/>
        <v>0</v>
      </c>
      <c r="I65" s="69">
        <f t="shared" si="8"/>
        <v>0</v>
      </c>
    </row>
    <row r="66" spans="1:9" s="9" customFormat="1" ht="15" customHeight="1">
      <c r="A66" s="176" t="s">
        <v>375</v>
      </c>
      <c r="B66" s="182"/>
      <c r="C66" s="182"/>
      <c r="D66" s="182"/>
      <c r="E66" s="72" t="s">
        <v>654</v>
      </c>
      <c r="F66" s="72" t="s">
        <v>654</v>
      </c>
      <c r="G66" s="90">
        <f>SUM(G48:G65)</f>
        <v>0</v>
      </c>
      <c r="H66" s="90">
        <f>SUM(H48:H65)</f>
        <v>0</v>
      </c>
      <c r="I66" s="90">
        <f>SUM(I48:I65)</f>
        <v>0</v>
      </c>
    </row>
    <row r="67" spans="1:9" s="9" customFormat="1" ht="15" customHeight="1">
      <c r="A67" s="186" t="s">
        <v>376</v>
      </c>
      <c r="B67" s="186"/>
      <c r="C67" s="186"/>
      <c r="D67" s="186"/>
      <c r="E67" s="186"/>
      <c r="F67" s="186"/>
      <c r="G67" s="186"/>
      <c r="H67" s="186"/>
      <c r="I67" s="186"/>
    </row>
    <row r="68" spans="1:9" s="9" customFormat="1" ht="15" customHeight="1">
      <c r="A68" s="66">
        <v>1</v>
      </c>
      <c r="B68" s="67" t="s">
        <v>623</v>
      </c>
      <c r="C68" s="68">
        <v>800</v>
      </c>
      <c r="D68" s="68" t="s">
        <v>624</v>
      </c>
      <c r="E68" s="69"/>
      <c r="F68" s="69"/>
      <c r="G68" s="69">
        <f aca="true" t="shared" si="9" ref="G68:G107">C68*F68</f>
        <v>0</v>
      </c>
      <c r="H68" s="69">
        <f aca="true" t="shared" si="10" ref="H68:H107">G68*0.085</f>
        <v>0</v>
      </c>
      <c r="I68" s="69">
        <f aca="true" t="shared" si="11" ref="I68:I107">G68+H68</f>
        <v>0</v>
      </c>
    </row>
    <row r="69" spans="1:9" s="9" customFormat="1" ht="15" customHeight="1">
      <c r="A69" s="66">
        <v>2</v>
      </c>
      <c r="B69" s="67" t="s">
        <v>534</v>
      </c>
      <c r="C69" s="68">
        <v>100</v>
      </c>
      <c r="D69" s="68" t="s">
        <v>624</v>
      </c>
      <c r="E69" s="69"/>
      <c r="F69" s="69"/>
      <c r="G69" s="69">
        <f t="shared" si="9"/>
        <v>0</v>
      </c>
      <c r="H69" s="69">
        <f t="shared" si="10"/>
        <v>0</v>
      </c>
      <c r="I69" s="69">
        <f t="shared" si="11"/>
        <v>0</v>
      </c>
    </row>
    <row r="70" spans="1:9" s="9" customFormat="1" ht="15" customHeight="1">
      <c r="A70" s="66">
        <v>3</v>
      </c>
      <c r="B70" s="67" t="s">
        <v>558</v>
      </c>
      <c r="C70" s="68">
        <v>100</v>
      </c>
      <c r="D70" s="68" t="s">
        <v>676</v>
      </c>
      <c r="E70" s="69"/>
      <c r="F70" s="69"/>
      <c r="G70" s="69">
        <f t="shared" si="9"/>
        <v>0</v>
      </c>
      <c r="H70" s="69">
        <f t="shared" si="10"/>
        <v>0</v>
      </c>
      <c r="I70" s="69">
        <f t="shared" si="11"/>
        <v>0</v>
      </c>
    </row>
    <row r="71" spans="1:9" s="9" customFormat="1" ht="15" customHeight="1">
      <c r="A71" s="66">
        <v>4</v>
      </c>
      <c r="B71" s="110" t="s">
        <v>535</v>
      </c>
      <c r="C71" s="68">
        <v>6</v>
      </c>
      <c r="D71" s="68" t="s">
        <v>676</v>
      </c>
      <c r="E71" s="69"/>
      <c r="F71" s="69"/>
      <c r="G71" s="69">
        <f t="shared" si="9"/>
        <v>0</v>
      </c>
      <c r="H71" s="69">
        <f t="shared" si="10"/>
        <v>0</v>
      </c>
      <c r="I71" s="69">
        <f t="shared" si="11"/>
        <v>0</v>
      </c>
    </row>
    <row r="72" spans="1:9" s="9" customFormat="1" ht="15" customHeight="1">
      <c r="A72" s="66">
        <v>5</v>
      </c>
      <c r="B72" s="110" t="s">
        <v>662</v>
      </c>
      <c r="C72" s="68">
        <v>10</v>
      </c>
      <c r="D72" s="68" t="s">
        <v>624</v>
      </c>
      <c r="E72" s="69"/>
      <c r="F72" s="69"/>
      <c r="G72" s="69">
        <f t="shared" si="9"/>
        <v>0</v>
      </c>
      <c r="H72" s="69">
        <f t="shared" si="10"/>
        <v>0</v>
      </c>
      <c r="I72" s="69">
        <f t="shared" si="11"/>
        <v>0</v>
      </c>
    </row>
    <row r="73" spans="1:9" s="163" customFormat="1" ht="30" customHeight="1">
      <c r="A73" s="113">
        <v>6</v>
      </c>
      <c r="B73" s="67" t="s">
        <v>633</v>
      </c>
      <c r="C73" s="68">
        <v>15</v>
      </c>
      <c r="D73" s="68" t="s">
        <v>676</v>
      </c>
      <c r="E73" s="162"/>
      <c r="F73" s="162"/>
      <c r="G73" s="162">
        <f t="shared" si="9"/>
        <v>0</v>
      </c>
      <c r="H73" s="162">
        <f t="shared" si="10"/>
        <v>0</v>
      </c>
      <c r="I73" s="162">
        <f t="shared" si="11"/>
        <v>0</v>
      </c>
    </row>
    <row r="74" spans="1:9" s="9" customFormat="1" ht="15" customHeight="1">
      <c r="A74" s="66">
        <v>7</v>
      </c>
      <c r="B74" s="67" t="s">
        <v>625</v>
      </c>
      <c r="C74" s="68">
        <v>400</v>
      </c>
      <c r="D74" s="68" t="s">
        <v>624</v>
      </c>
      <c r="E74" s="69"/>
      <c r="F74" s="69"/>
      <c r="G74" s="69">
        <f t="shared" si="9"/>
        <v>0</v>
      </c>
      <c r="H74" s="69">
        <f t="shared" si="10"/>
        <v>0</v>
      </c>
      <c r="I74" s="69">
        <f t="shared" si="11"/>
        <v>0</v>
      </c>
    </row>
    <row r="75" spans="1:9" s="9" customFormat="1" ht="15" customHeight="1">
      <c r="A75" s="66">
        <v>8</v>
      </c>
      <c r="B75" s="67" t="s">
        <v>626</v>
      </c>
      <c r="C75" s="68">
        <v>3</v>
      </c>
      <c r="D75" s="68" t="s">
        <v>624</v>
      </c>
      <c r="E75" s="69"/>
      <c r="F75" s="69"/>
      <c r="G75" s="69">
        <f t="shared" si="9"/>
        <v>0</v>
      </c>
      <c r="H75" s="69">
        <f t="shared" si="10"/>
        <v>0</v>
      </c>
      <c r="I75" s="69">
        <f t="shared" si="11"/>
        <v>0</v>
      </c>
    </row>
    <row r="76" spans="1:9" s="9" customFormat="1" ht="15" customHeight="1">
      <c r="A76" s="66">
        <v>9</v>
      </c>
      <c r="B76" s="110" t="s">
        <v>641</v>
      </c>
      <c r="C76" s="68">
        <v>4</v>
      </c>
      <c r="D76" s="68" t="s">
        <v>624</v>
      </c>
      <c r="E76" s="69"/>
      <c r="F76" s="69"/>
      <c r="G76" s="69">
        <f t="shared" si="9"/>
        <v>0</v>
      </c>
      <c r="H76" s="69">
        <f t="shared" si="10"/>
        <v>0</v>
      </c>
      <c r="I76" s="69">
        <f t="shared" si="11"/>
        <v>0</v>
      </c>
    </row>
    <row r="77" spans="1:9" s="9" customFormat="1" ht="15" customHeight="1">
      <c r="A77" s="66">
        <v>10</v>
      </c>
      <c r="B77" s="110" t="s">
        <v>652</v>
      </c>
      <c r="C77" s="68">
        <v>5</v>
      </c>
      <c r="D77" s="68" t="s">
        <v>585</v>
      </c>
      <c r="E77" s="69"/>
      <c r="F77" s="69"/>
      <c r="G77" s="69">
        <f t="shared" si="9"/>
        <v>0</v>
      </c>
      <c r="H77" s="69">
        <f t="shared" si="10"/>
        <v>0</v>
      </c>
      <c r="I77" s="69">
        <f t="shared" si="11"/>
        <v>0</v>
      </c>
    </row>
    <row r="78" spans="1:9" s="9" customFormat="1" ht="15" customHeight="1">
      <c r="A78" s="66">
        <v>11</v>
      </c>
      <c r="B78" s="67" t="s">
        <v>521</v>
      </c>
      <c r="C78" s="68">
        <v>100</v>
      </c>
      <c r="D78" s="68" t="s">
        <v>585</v>
      </c>
      <c r="E78" s="69"/>
      <c r="F78" s="69"/>
      <c r="G78" s="69">
        <f t="shared" si="9"/>
        <v>0</v>
      </c>
      <c r="H78" s="69">
        <f t="shared" si="10"/>
        <v>0</v>
      </c>
      <c r="I78" s="69">
        <f t="shared" si="11"/>
        <v>0</v>
      </c>
    </row>
    <row r="79" spans="1:9" s="9" customFormat="1" ht="15" customHeight="1">
      <c r="A79" s="66">
        <v>12</v>
      </c>
      <c r="B79" s="67" t="s">
        <v>522</v>
      </c>
      <c r="C79" s="68">
        <v>10</v>
      </c>
      <c r="D79" s="68" t="s">
        <v>585</v>
      </c>
      <c r="E79" s="69"/>
      <c r="F79" s="69"/>
      <c r="G79" s="69">
        <f t="shared" si="9"/>
        <v>0</v>
      </c>
      <c r="H79" s="69">
        <f t="shared" si="10"/>
        <v>0</v>
      </c>
      <c r="I79" s="69">
        <f t="shared" si="11"/>
        <v>0</v>
      </c>
    </row>
    <row r="80" spans="1:9" s="9" customFormat="1" ht="15" customHeight="1">
      <c r="A80" s="66">
        <v>13</v>
      </c>
      <c r="B80" s="67" t="s">
        <v>523</v>
      </c>
      <c r="C80" s="68">
        <v>10</v>
      </c>
      <c r="D80" s="68" t="s">
        <v>585</v>
      </c>
      <c r="E80" s="69"/>
      <c r="F80" s="69"/>
      <c r="G80" s="69">
        <f t="shared" si="9"/>
        <v>0</v>
      </c>
      <c r="H80" s="69">
        <f t="shared" si="10"/>
        <v>0</v>
      </c>
      <c r="I80" s="69">
        <f t="shared" si="11"/>
        <v>0</v>
      </c>
    </row>
    <row r="81" spans="1:9" s="9" customFormat="1" ht="15" customHeight="1">
      <c r="A81" s="66">
        <v>14</v>
      </c>
      <c r="B81" s="67" t="s">
        <v>524</v>
      </c>
      <c r="C81" s="68">
        <v>30</v>
      </c>
      <c r="D81" s="68" t="s">
        <v>585</v>
      </c>
      <c r="E81" s="69"/>
      <c r="F81" s="69"/>
      <c r="G81" s="69">
        <f t="shared" si="9"/>
        <v>0</v>
      </c>
      <c r="H81" s="69">
        <f t="shared" si="10"/>
        <v>0</v>
      </c>
      <c r="I81" s="69">
        <f t="shared" si="11"/>
        <v>0</v>
      </c>
    </row>
    <row r="82" spans="1:9" s="12" customFormat="1" ht="15" customHeight="1">
      <c r="A82" s="66">
        <v>15</v>
      </c>
      <c r="B82" s="67" t="s">
        <v>627</v>
      </c>
      <c r="C82" s="68">
        <v>200</v>
      </c>
      <c r="D82" s="68" t="s">
        <v>585</v>
      </c>
      <c r="E82" s="69"/>
      <c r="F82" s="69"/>
      <c r="G82" s="69">
        <f t="shared" si="9"/>
        <v>0</v>
      </c>
      <c r="H82" s="69">
        <f t="shared" si="10"/>
        <v>0</v>
      </c>
      <c r="I82" s="69">
        <f t="shared" si="11"/>
        <v>0</v>
      </c>
    </row>
    <row r="83" spans="1:9" s="12" customFormat="1" ht="15" customHeight="1">
      <c r="A83" s="66">
        <v>16</v>
      </c>
      <c r="B83" s="67" t="s">
        <v>653</v>
      </c>
      <c r="C83" s="68">
        <v>10</v>
      </c>
      <c r="D83" s="68" t="s">
        <v>585</v>
      </c>
      <c r="E83" s="69"/>
      <c r="F83" s="69"/>
      <c r="G83" s="69">
        <f t="shared" si="9"/>
        <v>0</v>
      </c>
      <c r="H83" s="69">
        <f t="shared" si="10"/>
        <v>0</v>
      </c>
      <c r="I83" s="69">
        <f t="shared" si="11"/>
        <v>0</v>
      </c>
    </row>
    <row r="84" spans="1:9" s="12" customFormat="1" ht="15" customHeight="1">
      <c r="A84" s="66">
        <v>17</v>
      </c>
      <c r="B84" s="110" t="s">
        <v>525</v>
      </c>
      <c r="C84" s="68">
        <v>50</v>
      </c>
      <c r="D84" s="68" t="s">
        <v>585</v>
      </c>
      <c r="E84" s="69"/>
      <c r="F84" s="69"/>
      <c r="G84" s="69">
        <f t="shared" si="9"/>
        <v>0</v>
      </c>
      <c r="H84" s="69">
        <f t="shared" si="10"/>
        <v>0</v>
      </c>
      <c r="I84" s="69">
        <f t="shared" si="11"/>
        <v>0</v>
      </c>
    </row>
    <row r="85" spans="1:9" s="12" customFormat="1" ht="15" customHeight="1">
      <c r="A85" s="66">
        <v>18</v>
      </c>
      <c r="B85" s="110" t="s">
        <v>526</v>
      </c>
      <c r="C85" s="68">
        <v>14</v>
      </c>
      <c r="D85" s="68" t="s">
        <v>585</v>
      </c>
      <c r="E85" s="69"/>
      <c r="F85" s="69"/>
      <c r="G85" s="69">
        <f t="shared" si="9"/>
        <v>0</v>
      </c>
      <c r="H85" s="69">
        <f t="shared" si="10"/>
        <v>0</v>
      </c>
      <c r="I85" s="69">
        <f t="shared" si="11"/>
        <v>0</v>
      </c>
    </row>
    <row r="86" spans="1:9" s="12" customFormat="1" ht="15" customHeight="1">
      <c r="A86" s="66">
        <v>19</v>
      </c>
      <c r="B86" s="110" t="s">
        <v>527</v>
      </c>
      <c r="C86" s="71">
        <v>40</v>
      </c>
      <c r="D86" s="68" t="s">
        <v>585</v>
      </c>
      <c r="E86" s="69"/>
      <c r="F86" s="69"/>
      <c r="G86" s="69">
        <f t="shared" si="9"/>
        <v>0</v>
      </c>
      <c r="H86" s="69">
        <f t="shared" si="10"/>
        <v>0</v>
      </c>
      <c r="I86" s="69">
        <f t="shared" si="11"/>
        <v>0</v>
      </c>
    </row>
    <row r="87" spans="1:9" s="12" customFormat="1" ht="15" customHeight="1">
      <c r="A87" s="66">
        <v>20</v>
      </c>
      <c r="B87" s="67" t="s">
        <v>632</v>
      </c>
      <c r="C87" s="68">
        <v>300</v>
      </c>
      <c r="D87" s="68" t="s">
        <v>585</v>
      </c>
      <c r="E87" s="69"/>
      <c r="F87" s="69"/>
      <c r="G87" s="69">
        <f t="shared" si="9"/>
        <v>0</v>
      </c>
      <c r="H87" s="69">
        <f t="shared" si="10"/>
        <v>0</v>
      </c>
      <c r="I87" s="69">
        <f t="shared" si="11"/>
        <v>0</v>
      </c>
    </row>
    <row r="88" spans="1:9" s="12" customFormat="1" ht="30" customHeight="1">
      <c r="A88" s="113">
        <v>21</v>
      </c>
      <c r="B88" s="67" t="s">
        <v>634</v>
      </c>
      <c r="C88" s="68">
        <v>30</v>
      </c>
      <c r="D88" s="68" t="s">
        <v>585</v>
      </c>
      <c r="E88" s="69"/>
      <c r="F88" s="69"/>
      <c r="G88" s="69">
        <f t="shared" si="9"/>
        <v>0</v>
      </c>
      <c r="H88" s="69">
        <f t="shared" si="10"/>
        <v>0</v>
      </c>
      <c r="I88" s="69">
        <f t="shared" si="11"/>
        <v>0</v>
      </c>
    </row>
    <row r="89" spans="1:9" s="12" customFormat="1" ht="15" customHeight="1">
      <c r="A89" s="66">
        <v>22</v>
      </c>
      <c r="B89" s="110" t="s">
        <v>546</v>
      </c>
      <c r="C89" s="68">
        <v>10</v>
      </c>
      <c r="D89" s="68" t="s">
        <v>585</v>
      </c>
      <c r="E89" s="69"/>
      <c r="F89" s="69"/>
      <c r="G89" s="69">
        <f t="shared" si="9"/>
        <v>0</v>
      </c>
      <c r="H89" s="69">
        <f t="shared" si="10"/>
        <v>0</v>
      </c>
      <c r="I89" s="69">
        <f t="shared" si="11"/>
        <v>0</v>
      </c>
    </row>
    <row r="90" spans="1:9" s="12" customFormat="1" ht="30" customHeight="1">
      <c r="A90" s="113">
        <v>23</v>
      </c>
      <c r="B90" s="110" t="s">
        <v>255</v>
      </c>
      <c r="C90" s="68">
        <v>40</v>
      </c>
      <c r="D90" s="68" t="s">
        <v>585</v>
      </c>
      <c r="E90" s="69"/>
      <c r="F90" s="69"/>
      <c r="G90" s="69">
        <f t="shared" si="9"/>
        <v>0</v>
      </c>
      <c r="H90" s="69">
        <f t="shared" si="10"/>
        <v>0</v>
      </c>
      <c r="I90" s="69">
        <f t="shared" si="11"/>
        <v>0</v>
      </c>
    </row>
    <row r="91" spans="1:9" s="12" customFormat="1" ht="15" customHeight="1">
      <c r="A91" s="66">
        <v>24</v>
      </c>
      <c r="B91" s="110" t="s">
        <v>528</v>
      </c>
      <c r="C91" s="68">
        <v>60</v>
      </c>
      <c r="D91" s="68" t="s">
        <v>648</v>
      </c>
      <c r="E91" s="69"/>
      <c r="F91" s="69"/>
      <c r="G91" s="69">
        <f t="shared" si="9"/>
        <v>0</v>
      </c>
      <c r="H91" s="69">
        <f t="shared" si="10"/>
        <v>0</v>
      </c>
      <c r="I91" s="69">
        <f t="shared" si="11"/>
        <v>0</v>
      </c>
    </row>
    <row r="92" spans="1:9" s="12" customFormat="1" ht="15" customHeight="1">
      <c r="A92" s="66">
        <v>25</v>
      </c>
      <c r="B92" s="110" t="s">
        <v>529</v>
      </c>
      <c r="C92" s="68">
        <v>10</v>
      </c>
      <c r="D92" s="68" t="s">
        <v>648</v>
      </c>
      <c r="E92" s="69"/>
      <c r="F92" s="69"/>
      <c r="G92" s="69">
        <f t="shared" si="9"/>
        <v>0</v>
      </c>
      <c r="H92" s="69">
        <f t="shared" si="10"/>
        <v>0</v>
      </c>
      <c r="I92" s="69">
        <f t="shared" si="11"/>
        <v>0</v>
      </c>
    </row>
    <row r="93" spans="1:9" s="12" customFormat="1" ht="15" customHeight="1">
      <c r="A93" s="66">
        <v>26</v>
      </c>
      <c r="B93" s="110" t="s">
        <v>663</v>
      </c>
      <c r="C93" s="71">
        <v>10</v>
      </c>
      <c r="D93" s="71" t="s">
        <v>585</v>
      </c>
      <c r="E93" s="69"/>
      <c r="F93" s="69"/>
      <c r="G93" s="69">
        <f t="shared" si="9"/>
        <v>0</v>
      </c>
      <c r="H93" s="69">
        <f t="shared" si="10"/>
        <v>0</v>
      </c>
      <c r="I93" s="69">
        <f t="shared" si="11"/>
        <v>0</v>
      </c>
    </row>
    <row r="94" spans="1:9" s="12" customFormat="1" ht="15" customHeight="1">
      <c r="A94" s="66">
        <v>27</v>
      </c>
      <c r="B94" s="110" t="s">
        <v>639</v>
      </c>
      <c r="C94" s="68">
        <v>15</v>
      </c>
      <c r="D94" s="68" t="s">
        <v>585</v>
      </c>
      <c r="E94" s="69"/>
      <c r="F94" s="69"/>
      <c r="G94" s="69">
        <f t="shared" si="9"/>
        <v>0</v>
      </c>
      <c r="H94" s="69">
        <f t="shared" si="10"/>
        <v>0</v>
      </c>
      <c r="I94" s="69">
        <f t="shared" si="11"/>
        <v>0</v>
      </c>
    </row>
    <row r="95" spans="1:9" s="12" customFormat="1" ht="15" customHeight="1">
      <c r="A95" s="66">
        <v>28</v>
      </c>
      <c r="B95" s="110" t="s">
        <v>640</v>
      </c>
      <c r="C95" s="68">
        <v>10</v>
      </c>
      <c r="D95" s="68" t="s">
        <v>585</v>
      </c>
      <c r="E95" s="69"/>
      <c r="F95" s="69"/>
      <c r="G95" s="69">
        <f t="shared" si="9"/>
        <v>0</v>
      </c>
      <c r="H95" s="69">
        <f t="shared" si="10"/>
        <v>0</v>
      </c>
      <c r="I95" s="69">
        <f t="shared" si="11"/>
        <v>0</v>
      </c>
    </row>
    <row r="96" spans="1:9" s="12" customFormat="1" ht="15" customHeight="1">
      <c r="A96" s="66">
        <v>29</v>
      </c>
      <c r="B96" s="110" t="s">
        <v>538</v>
      </c>
      <c r="C96" s="68">
        <v>30</v>
      </c>
      <c r="D96" s="68" t="s">
        <v>585</v>
      </c>
      <c r="E96" s="69"/>
      <c r="F96" s="69"/>
      <c r="G96" s="69">
        <f t="shared" si="9"/>
        <v>0</v>
      </c>
      <c r="H96" s="69">
        <f t="shared" si="10"/>
        <v>0</v>
      </c>
      <c r="I96" s="69">
        <f t="shared" si="11"/>
        <v>0</v>
      </c>
    </row>
    <row r="97" spans="1:9" s="12" customFormat="1" ht="15" customHeight="1">
      <c r="A97" s="66">
        <v>30</v>
      </c>
      <c r="B97" s="110" t="s">
        <v>537</v>
      </c>
      <c r="C97" s="68">
        <v>15</v>
      </c>
      <c r="D97" s="68" t="s">
        <v>585</v>
      </c>
      <c r="E97" s="69"/>
      <c r="F97" s="69"/>
      <c r="G97" s="69">
        <f t="shared" si="9"/>
        <v>0</v>
      </c>
      <c r="H97" s="69">
        <f t="shared" si="10"/>
        <v>0</v>
      </c>
      <c r="I97" s="69">
        <f t="shared" si="11"/>
        <v>0</v>
      </c>
    </row>
    <row r="98" spans="1:9" s="12" customFormat="1" ht="15" customHeight="1">
      <c r="A98" s="66">
        <v>31</v>
      </c>
      <c r="B98" s="110" t="s">
        <v>536</v>
      </c>
      <c r="C98" s="68">
        <v>5</v>
      </c>
      <c r="D98" s="68" t="s">
        <v>676</v>
      </c>
      <c r="E98" s="69"/>
      <c r="F98" s="69"/>
      <c r="G98" s="69">
        <f t="shared" si="9"/>
        <v>0</v>
      </c>
      <c r="H98" s="69">
        <f t="shared" si="10"/>
        <v>0</v>
      </c>
      <c r="I98" s="69">
        <f t="shared" si="11"/>
        <v>0</v>
      </c>
    </row>
    <row r="99" spans="1:9" s="12" customFormat="1" ht="15" customHeight="1">
      <c r="A99" s="66">
        <v>32</v>
      </c>
      <c r="B99" s="110" t="s">
        <v>548</v>
      </c>
      <c r="C99" s="68">
        <v>25</v>
      </c>
      <c r="D99" s="68" t="s">
        <v>585</v>
      </c>
      <c r="E99" s="69"/>
      <c r="F99" s="69"/>
      <c r="G99" s="69">
        <f t="shared" si="9"/>
        <v>0</v>
      </c>
      <c r="H99" s="69">
        <f t="shared" si="10"/>
        <v>0</v>
      </c>
      <c r="I99" s="69">
        <f t="shared" si="11"/>
        <v>0</v>
      </c>
    </row>
    <row r="100" spans="1:9" s="12" customFormat="1" ht="15" customHeight="1">
      <c r="A100" s="66">
        <v>33</v>
      </c>
      <c r="B100" s="110" t="s">
        <v>547</v>
      </c>
      <c r="C100" s="68">
        <v>15</v>
      </c>
      <c r="D100" s="68" t="s">
        <v>585</v>
      </c>
      <c r="E100" s="69"/>
      <c r="F100" s="69"/>
      <c r="G100" s="69">
        <f t="shared" si="9"/>
        <v>0</v>
      </c>
      <c r="H100" s="69">
        <f t="shared" si="10"/>
        <v>0</v>
      </c>
      <c r="I100" s="69">
        <f t="shared" si="11"/>
        <v>0</v>
      </c>
    </row>
    <row r="101" spans="1:9" s="12" customFormat="1" ht="15" customHeight="1">
      <c r="A101" s="66">
        <v>34</v>
      </c>
      <c r="B101" s="154" t="s">
        <v>30</v>
      </c>
      <c r="C101" s="68">
        <v>100</v>
      </c>
      <c r="D101" s="68" t="s">
        <v>585</v>
      </c>
      <c r="E101" s="69"/>
      <c r="F101" s="69"/>
      <c r="G101" s="69">
        <f t="shared" si="9"/>
        <v>0</v>
      </c>
      <c r="H101" s="69">
        <f t="shared" si="10"/>
        <v>0</v>
      </c>
      <c r="I101" s="69">
        <f t="shared" si="11"/>
        <v>0</v>
      </c>
    </row>
    <row r="102" spans="1:9" s="12" customFormat="1" ht="15" customHeight="1">
      <c r="A102" s="66">
        <v>35</v>
      </c>
      <c r="B102" s="154" t="s">
        <v>31</v>
      </c>
      <c r="C102" s="68">
        <v>10</v>
      </c>
      <c r="D102" s="68" t="s">
        <v>585</v>
      </c>
      <c r="E102" s="69"/>
      <c r="F102" s="69"/>
      <c r="G102" s="69">
        <f t="shared" si="9"/>
        <v>0</v>
      </c>
      <c r="H102" s="69">
        <f t="shared" si="10"/>
        <v>0</v>
      </c>
      <c r="I102" s="69">
        <f t="shared" si="11"/>
        <v>0</v>
      </c>
    </row>
    <row r="103" spans="1:9" s="12" customFormat="1" ht="15" customHeight="1">
      <c r="A103" s="66">
        <v>36</v>
      </c>
      <c r="B103" s="154" t="s">
        <v>32</v>
      </c>
      <c r="C103" s="68">
        <v>10</v>
      </c>
      <c r="D103" s="68" t="s">
        <v>585</v>
      </c>
      <c r="E103" s="69"/>
      <c r="F103" s="69"/>
      <c r="G103" s="69">
        <f t="shared" si="9"/>
        <v>0</v>
      </c>
      <c r="H103" s="69">
        <f t="shared" si="10"/>
        <v>0</v>
      </c>
      <c r="I103" s="69">
        <f t="shared" si="11"/>
        <v>0</v>
      </c>
    </row>
    <row r="104" spans="1:9" s="12" customFormat="1" ht="15" customHeight="1">
      <c r="A104" s="66">
        <v>37</v>
      </c>
      <c r="B104" s="154" t="s">
        <v>573</v>
      </c>
      <c r="C104" s="68">
        <v>15</v>
      </c>
      <c r="D104" s="68" t="s">
        <v>676</v>
      </c>
      <c r="E104" s="69"/>
      <c r="F104" s="69"/>
      <c r="G104" s="69">
        <f t="shared" si="9"/>
        <v>0</v>
      </c>
      <c r="H104" s="69">
        <f t="shared" si="10"/>
        <v>0</v>
      </c>
      <c r="I104" s="69">
        <f t="shared" si="11"/>
        <v>0</v>
      </c>
    </row>
    <row r="105" spans="1:9" s="12" customFormat="1" ht="15" customHeight="1">
      <c r="A105" s="66">
        <v>38</v>
      </c>
      <c r="B105" s="154" t="s">
        <v>532</v>
      </c>
      <c r="C105" s="68">
        <v>15</v>
      </c>
      <c r="D105" s="68" t="s">
        <v>676</v>
      </c>
      <c r="E105" s="69"/>
      <c r="F105" s="69"/>
      <c r="G105" s="69">
        <f t="shared" si="9"/>
        <v>0</v>
      </c>
      <c r="H105" s="69">
        <f t="shared" si="10"/>
        <v>0</v>
      </c>
      <c r="I105" s="69">
        <f t="shared" si="11"/>
        <v>0</v>
      </c>
    </row>
    <row r="106" spans="1:9" s="12" customFormat="1" ht="15" customHeight="1">
      <c r="A106" s="66">
        <v>39</v>
      </c>
      <c r="B106" s="154" t="s">
        <v>533</v>
      </c>
      <c r="C106" s="68">
        <v>38</v>
      </c>
      <c r="D106" s="68" t="s">
        <v>676</v>
      </c>
      <c r="E106" s="69"/>
      <c r="F106" s="69"/>
      <c r="G106" s="69">
        <f t="shared" si="9"/>
        <v>0</v>
      </c>
      <c r="H106" s="69">
        <f t="shared" si="10"/>
        <v>0</v>
      </c>
      <c r="I106" s="69">
        <f t="shared" si="11"/>
        <v>0</v>
      </c>
    </row>
    <row r="107" spans="1:9" s="12" customFormat="1" ht="15" customHeight="1">
      <c r="A107" s="66">
        <v>40</v>
      </c>
      <c r="B107" s="158" t="s">
        <v>404</v>
      </c>
      <c r="C107" s="159">
        <v>38</v>
      </c>
      <c r="D107" s="68" t="s">
        <v>676</v>
      </c>
      <c r="E107" s="69"/>
      <c r="F107" s="69"/>
      <c r="G107" s="69">
        <f t="shared" si="9"/>
        <v>0</v>
      </c>
      <c r="H107" s="69">
        <f t="shared" si="10"/>
        <v>0</v>
      </c>
      <c r="I107" s="69">
        <f t="shared" si="11"/>
        <v>0</v>
      </c>
    </row>
    <row r="108" spans="1:9" s="12" customFormat="1" ht="15" customHeight="1">
      <c r="A108" s="176" t="s">
        <v>377</v>
      </c>
      <c r="B108" s="182"/>
      <c r="C108" s="182"/>
      <c r="D108" s="182"/>
      <c r="E108" s="72" t="s">
        <v>654</v>
      </c>
      <c r="F108" s="72" t="s">
        <v>654</v>
      </c>
      <c r="G108" s="160">
        <f>SUM(G68:G107)</f>
        <v>0</v>
      </c>
      <c r="H108" s="160">
        <f>SUM(H68:H107)</f>
        <v>0</v>
      </c>
      <c r="I108" s="160">
        <f>SUM(I68:I107)</f>
        <v>0</v>
      </c>
    </row>
    <row r="109" spans="1:9" s="12" customFormat="1" ht="15" customHeight="1">
      <c r="A109" s="186" t="s">
        <v>378</v>
      </c>
      <c r="B109" s="186"/>
      <c r="C109" s="186"/>
      <c r="D109" s="186"/>
      <c r="E109" s="186"/>
      <c r="F109" s="186"/>
      <c r="G109" s="186"/>
      <c r="H109" s="186"/>
      <c r="I109" s="186"/>
    </row>
    <row r="110" spans="1:9" s="9" customFormat="1" ht="15" customHeight="1">
      <c r="A110" s="66">
        <v>1</v>
      </c>
      <c r="B110" s="67" t="s">
        <v>540</v>
      </c>
      <c r="C110" s="68">
        <v>10</v>
      </c>
      <c r="D110" s="68" t="s">
        <v>585</v>
      </c>
      <c r="E110" s="69"/>
      <c r="F110" s="69"/>
      <c r="G110" s="69">
        <f aca="true" t="shared" si="12" ref="G110:G115">C110*F110</f>
        <v>0</v>
      </c>
      <c r="H110" s="69">
        <f aca="true" t="shared" si="13" ref="H110:H115">G110*0.085</f>
        <v>0</v>
      </c>
      <c r="I110" s="69">
        <f aca="true" t="shared" si="14" ref="I110:I115">G110+H110</f>
        <v>0</v>
      </c>
    </row>
    <row r="111" spans="1:9" s="9" customFormat="1" ht="15" customHeight="1">
      <c r="A111" s="66">
        <v>2</v>
      </c>
      <c r="B111" s="147" t="s">
        <v>541</v>
      </c>
      <c r="C111" s="68">
        <v>40</v>
      </c>
      <c r="D111" s="68" t="s">
        <v>585</v>
      </c>
      <c r="E111" s="69"/>
      <c r="F111" s="69"/>
      <c r="G111" s="69">
        <f t="shared" si="12"/>
        <v>0</v>
      </c>
      <c r="H111" s="69">
        <f t="shared" si="13"/>
        <v>0</v>
      </c>
      <c r="I111" s="69">
        <f t="shared" si="14"/>
        <v>0</v>
      </c>
    </row>
    <row r="112" spans="1:9" s="9" customFormat="1" ht="15" customHeight="1">
      <c r="A112" s="66">
        <v>3</v>
      </c>
      <c r="B112" s="147" t="s">
        <v>542</v>
      </c>
      <c r="C112" s="68">
        <v>30</v>
      </c>
      <c r="D112" s="68" t="s">
        <v>585</v>
      </c>
      <c r="E112" s="69"/>
      <c r="F112" s="69"/>
      <c r="G112" s="69">
        <f t="shared" si="12"/>
        <v>0</v>
      </c>
      <c r="H112" s="69">
        <f t="shared" si="13"/>
        <v>0</v>
      </c>
      <c r="I112" s="69">
        <f t="shared" si="14"/>
        <v>0</v>
      </c>
    </row>
    <row r="113" spans="1:9" s="9" customFormat="1" ht="15" customHeight="1">
      <c r="A113" s="66">
        <v>4</v>
      </c>
      <c r="B113" s="67" t="s">
        <v>543</v>
      </c>
      <c r="C113" s="68">
        <v>20</v>
      </c>
      <c r="D113" s="68" t="s">
        <v>624</v>
      </c>
      <c r="E113" s="69"/>
      <c r="F113" s="69"/>
      <c r="G113" s="69">
        <f t="shared" si="12"/>
        <v>0</v>
      </c>
      <c r="H113" s="69">
        <f t="shared" si="13"/>
        <v>0</v>
      </c>
      <c r="I113" s="69">
        <f t="shared" si="14"/>
        <v>0</v>
      </c>
    </row>
    <row r="114" spans="1:9" s="9" customFormat="1" ht="15" customHeight="1">
      <c r="A114" s="66">
        <v>5</v>
      </c>
      <c r="B114" s="67" t="s">
        <v>544</v>
      </c>
      <c r="C114" s="68">
        <v>10</v>
      </c>
      <c r="D114" s="68" t="s">
        <v>624</v>
      </c>
      <c r="E114" s="69"/>
      <c r="F114" s="69"/>
      <c r="G114" s="69">
        <f t="shared" si="12"/>
        <v>0</v>
      </c>
      <c r="H114" s="69">
        <f t="shared" si="13"/>
        <v>0</v>
      </c>
      <c r="I114" s="69">
        <f t="shared" si="14"/>
        <v>0</v>
      </c>
    </row>
    <row r="115" spans="1:9" s="12" customFormat="1" ht="15" customHeight="1">
      <c r="A115" s="89">
        <v>6</v>
      </c>
      <c r="B115" s="75" t="s">
        <v>545</v>
      </c>
      <c r="C115" s="137">
        <v>10</v>
      </c>
      <c r="D115" s="76" t="s">
        <v>676</v>
      </c>
      <c r="E115" s="69"/>
      <c r="F115" s="69"/>
      <c r="G115" s="69">
        <f t="shared" si="12"/>
        <v>0</v>
      </c>
      <c r="H115" s="69">
        <f t="shared" si="13"/>
        <v>0</v>
      </c>
      <c r="I115" s="69">
        <f t="shared" si="14"/>
        <v>0</v>
      </c>
    </row>
    <row r="116" spans="1:9" s="12" customFormat="1" ht="15" customHeight="1">
      <c r="A116" s="176" t="s">
        <v>379</v>
      </c>
      <c r="B116" s="182"/>
      <c r="C116" s="182"/>
      <c r="D116" s="182"/>
      <c r="E116" s="72" t="s">
        <v>654</v>
      </c>
      <c r="F116" s="72" t="s">
        <v>654</v>
      </c>
      <c r="G116" s="160">
        <f>SUM(G110:G115)</f>
        <v>0</v>
      </c>
      <c r="H116" s="160">
        <f>SUM(H110:H115)</f>
        <v>0</v>
      </c>
      <c r="I116" s="160">
        <f>SUM(I110:I115)</f>
        <v>0</v>
      </c>
    </row>
    <row r="117" spans="1:9" s="35" customFormat="1" ht="15">
      <c r="A117"/>
      <c r="B117" s="11"/>
      <c r="C117"/>
      <c r="D117"/>
      <c r="E117"/>
      <c r="F117"/>
      <c r="G117"/>
      <c r="H117"/>
      <c r="I117"/>
    </row>
    <row r="118" spans="1:9" ht="13.5" customHeight="1">
      <c r="A118" s="47" t="s">
        <v>387</v>
      </c>
      <c r="B118" s="48"/>
      <c r="C118" s="49"/>
      <c r="D118" s="50"/>
      <c r="E118" s="50"/>
      <c r="F118" s="50"/>
      <c r="G118" s="50"/>
      <c r="H118" s="50"/>
      <c r="I118" s="50"/>
    </row>
    <row r="119" spans="1:9" ht="13.5" customHeight="1">
      <c r="A119" s="53" t="s">
        <v>388</v>
      </c>
      <c r="B119" s="49"/>
      <c r="C119" s="49"/>
      <c r="D119" s="49"/>
      <c r="E119" s="49"/>
      <c r="F119" s="49"/>
      <c r="G119" s="49"/>
      <c r="H119" s="49"/>
      <c r="I119" s="49"/>
    </row>
    <row r="120" spans="1:9" ht="13.5" customHeight="1">
      <c r="A120" s="53" t="s">
        <v>389</v>
      </c>
      <c r="B120" s="49"/>
      <c r="C120" s="49"/>
      <c r="D120" s="49"/>
      <c r="E120" s="49"/>
      <c r="F120" s="49"/>
      <c r="G120" s="49"/>
      <c r="H120" s="49"/>
      <c r="I120" s="49"/>
    </row>
    <row r="121" spans="1:9" ht="13.5" customHeight="1">
      <c r="A121" s="53" t="s">
        <v>395</v>
      </c>
      <c r="B121" s="49"/>
      <c r="C121" s="49"/>
      <c r="D121" s="49"/>
      <c r="E121" s="49"/>
      <c r="F121" s="49"/>
      <c r="G121" s="49"/>
      <c r="H121" s="49"/>
      <c r="I121" s="49"/>
    </row>
    <row r="122" spans="1:9" ht="13.5" customHeight="1">
      <c r="A122" s="56" t="s">
        <v>390</v>
      </c>
      <c r="B122" s="49"/>
      <c r="C122" s="49"/>
      <c r="D122" s="49"/>
      <c r="E122" s="49"/>
      <c r="F122" s="49"/>
      <c r="G122" s="49"/>
      <c r="H122" s="49"/>
      <c r="I122" s="49"/>
    </row>
    <row r="123" spans="1:9" ht="13.5" customHeight="1">
      <c r="A123" s="53" t="s">
        <v>391</v>
      </c>
      <c r="B123" s="49"/>
      <c r="C123" s="49"/>
      <c r="D123" s="49"/>
      <c r="E123" s="49"/>
      <c r="F123" s="49"/>
      <c r="G123" s="49"/>
      <c r="H123" s="49"/>
      <c r="I123" s="49"/>
    </row>
    <row r="124" spans="1:9" ht="13.5" customHeight="1">
      <c r="A124" s="53" t="s">
        <v>392</v>
      </c>
      <c r="B124" s="49"/>
      <c r="C124" s="49"/>
      <c r="D124" s="49"/>
      <c r="E124" s="49"/>
      <c r="F124" s="49"/>
      <c r="G124" s="49"/>
      <c r="H124" s="49"/>
      <c r="I124" s="49"/>
    </row>
    <row r="125" spans="1:9" ht="13.5" customHeight="1">
      <c r="A125" s="53" t="s">
        <v>393</v>
      </c>
      <c r="B125" s="49"/>
      <c r="C125" s="49"/>
      <c r="D125" s="49"/>
      <c r="E125" s="49"/>
      <c r="F125" s="49"/>
      <c r="G125" s="49"/>
      <c r="H125" s="49"/>
      <c r="I125" s="49"/>
    </row>
    <row r="126" spans="1:12" ht="13.5" customHeight="1">
      <c r="A126" s="57" t="s">
        <v>568</v>
      </c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</row>
    <row r="127" spans="1:8" ht="13.5" customHeight="1">
      <c r="A127" s="172"/>
      <c r="B127" s="172"/>
      <c r="C127" s="172"/>
      <c r="D127" s="172"/>
      <c r="E127" s="172"/>
      <c r="F127" s="172"/>
      <c r="G127" s="172"/>
      <c r="H127" s="172"/>
    </row>
    <row r="128" spans="1:9" ht="16.5" customHeight="1">
      <c r="A128" s="51" t="s">
        <v>394</v>
      </c>
      <c r="B128" s="51"/>
      <c r="C128" s="51" t="s">
        <v>655</v>
      </c>
      <c r="D128" s="50"/>
      <c r="E128" s="50"/>
      <c r="F128" s="2"/>
      <c r="G128" s="50"/>
      <c r="H128" s="52" t="s">
        <v>656</v>
      </c>
      <c r="I128" s="50"/>
    </row>
    <row r="129" spans="1:9" ht="16.5" customHeight="1">
      <c r="A129" s="51"/>
      <c r="B129" s="51"/>
      <c r="C129" s="51"/>
      <c r="D129" s="50"/>
      <c r="E129" s="50"/>
      <c r="F129" s="2"/>
      <c r="G129" s="50"/>
      <c r="H129" s="52"/>
      <c r="I129" s="50"/>
    </row>
    <row r="130" spans="1:8" ht="15">
      <c r="A130" s="189"/>
      <c r="B130" s="188"/>
      <c r="C130" s="188"/>
      <c r="D130" s="188"/>
      <c r="E130" s="188"/>
      <c r="F130" s="188"/>
      <c r="G130" s="188"/>
      <c r="H130" s="188"/>
    </row>
    <row r="131" spans="1:8" ht="15">
      <c r="A131" s="172"/>
      <c r="B131" s="188"/>
      <c r="C131" s="188"/>
      <c r="D131" s="188"/>
      <c r="E131" s="188"/>
      <c r="F131" s="188"/>
      <c r="G131" s="188"/>
      <c r="H131" s="188"/>
    </row>
    <row r="132" spans="1:8" ht="15">
      <c r="A132" s="187"/>
      <c r="B132" s="187"/>
      <c r="C132" s="187"/>
      <c r="D132" s="187"/>
      <c r="E132" s="187"/>
      <c r="F132" s="187"/>
      <c r="G132" s="187"/>
      <c r="H132" s="187"/>
    </row>
  </sheetData>
  <sheetProtection/>
  <mergeCells count="15">
    <mergeCell ref="A109:I109"/>
    <mergeCell ref="A47:I47"/>
    <mergeCell ref="A66:D66"/>
    <mergeCell ref="A67:I67"/>
    <mergeCell ref="A108:D108"/>
    <mergeCell ref="A32:D32"/>
    <mergeCell ref="A1:I1"/>
    <mergeCell ref="A46:D46"/>
    <mergeCell ref="A7:I7"/>
    <mergeCell ref="A33:I33"/>
    <mergeCell ref="A116:D116"/>
    <mergeCell ref="A132:H132"/>
    <mergeCell ref="A131:H131"/>
    <mergeCell ref="A130:H130"/>
    <mergeCell ref="A127:H127"/>
  </mergeCells>
  <printOptions/>
  <pageMargins left="0.7086614173228346" right="0.7086614173228346" top="1.1811023622047243" bottom="0.7086614173228346" header="0.11811023622047244" footer="0"/>
  <pageSetup fitToWidth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pane ySplit="6" topLeftCell="BM49" activePane="bottomLeft" state="frozen"/>
      <selection pane="topLeft" activeCell="A1" sqref="A1"/>
      <selection pane="bottomLeft" activeCell="L18" sqref="L18"/>
    </sheetView>
  </sheetViews>
  <sheetFormatPr defaultColWidth="9.140625" defaultRowHeight="15"/>
  <cols>
    <col min="1" max="1" width="2.7109375" style="0" customWidth="1"/>
    <col min="2" max="2" width="78.8515625" style="11" customWidth="1"/>
    <col min="3" max="3" width="6.7109375" style="0" customWidth="1"/>
    <col min="4" max="4" width="5.28125" style="0" customWidth="1"/>
    <col min="5" max="5" width="13.57421875" style="0" customWidth="1"/>
    <col min="6" max="6" width="9.421875" style="0" customWidth="1"/>
    <col min="7" max="7" width="10.00390625" style="0" customWidth="1"/>
    <col min="8" max="8" width="8.140625" style="0" customWidth="1"/>
    <col min="9" max="9" width="10.00390625" style="0" customWidth="1"/>
  </cols>
  <sheetData>
    <row r="1" spans="1:9" s="12" customFormat="1" ht="18" customHeight="1">
      <c r="A1" s="179" t="s">
        <v>565</v>
      </c>
      <c r="B1" s="180"/>
      <c r="C1" s="180"/>
      <c r="D1" s="180"/>
      <c r="E1" s="180"/>
      <c r="F1" s="180"/>
      <c r="G1" s="180"/>
      <c r="H1" s="180"/>
      <c r="I1" s="181"/>
    </row>
    <row r="2" spans="1:9" s="12" customFormat="1" ht="12" customHeight="1">
      <c r="A2" s="167"/>
      <c r="B2" s="167"/>
      <c r="C2" s="167"/>
      <c r="D2" s="167"/>
      <c r="E2" s="167"/>
      <c r="F2" s="167"/>
      <c r="G2" s="167"/>
      <c r="H2" s="167"/>
      <c r="I2" s="167"/>
    </row>
    <row r="3" spans="1:9" ht="16.5" customHeight="1">
      <c r="A3" s="22" t="s">
        <v>659</v>
      </c>
      <c r="B3" s="10"/>
      <c r="C3" s="1"/>
      <c r="D3" s="1"/>
      <c r="E3" s="1" t="s">
        <v>665</v>
      </c>
      <c r="F3" s="1"/>
      <c r="G3" s="1"/>
      <c r="I3" s="1"/>
    </row>
    <row r="4" spans="1:9" ht="12" customHeight="1">
      <c r="A4" s="1"/>
      <c r="B4" s="10"/>
      <c r="C4" s="1"/>
      <c r="D4" s="1"/>
      <c r="E4" s="1"/>
      <c r="F4" s="1"/>
      <c r="G4" s="1"/>
      <c r="H4" s="1"/>
      <c r="I4" s="1"/>
    </row>
    <row r="5" spans="1:9" s="118" customFormat="1" ht="60" customHeight="1">
      <c r="A5" s="97" t="s">
        <v>643</v>
      </c>
      <c r="B5" s="97" t="s">
        <v>644</v>
      </c>
      <c r="C5" s="97" t="s">
        <v>645</v>
      </c>
      <c r="D5" s="97" t="s">
        <v>660</v>
      </c>
      <c r="E5" s="97" t="s">
        <v>646</v>
      </c>
      <c r="F5" s="97" t="s">
        <v>380</v>
      </c>
      <c r="G5" s="97" t="s">
        <v>384</v>
      </c>
      <c r="H5" s="97" t="s">
        <v>385</v>
      </c>
      <c r="I5" s="97" t="s">
        <v>386</v>
      </c>
    </row>
    <row r="6" spans="1:9" s="125" customFormat="1" ht="24" customHeight="1">
      <c r="A6" s="97">
        <v>1</v>
      </c>
      <c r="B6" s="97">
        <v>2</v>
      </c>
      <c r="C6" s="98">
        <v>3</v>
      </c>
      <c r="D6" s="98">
        <v>4</v>
      </c>
      <c r="E6" s="98">
        <v>5</v>
      </c>
      <c r="F6" s="98">
        <v>6</v>
      </c>
      <c r="G6" s="98" t="s">
        <v>381</v>
      </c>
      <c r="H6" s="98" t="s">
        <v>382</v>
      </c>
      <c r="I6" s="98" t="s">
        <v>383</v>
      </c>
    </row>
    <row r="7" spans="1:9" s="126" customFormat="1" ht="15" customHeight="1">
      <c r="A7" s="173" t="s">
        <v>247</v>
      </c>
      <c r="B7" s="174"/>
      <c r="C7" s="174"/>
      <c r="D7" s="174"/>
      <c r="E7" s="174"/>
      <c r="F7" s="174"/>
      <c r="G7" s="174"/>
      <c r="H7" s="174"/>
      <c r="I7" s="175"/>
    </row>
    <row r="8" spans="1:9" s="12" customFormat="1" ht="15" customHeight="1">
      <c r="A8" s="66">
        <v>1</v>
      </c>
      <c r="B8" s="67" t="s">
        <v>237</v>
      </c>
      <c r="C8" s="105">
        <v>1500</v>
      </c>
      <c r="D8" s="105" t="s">
        <v>585</v>
      </c>
      <c r="E8" s="106"/>
      <c r="F8" s="106"/>
      <c r="G8" s="106">
        <f aca="true" t="shared" si="0" ref="G8:G26">C8*F8</f>
        <v>0</v>
      </c>
      <c r="H8" s="106">
        <f aca="true" t="shared" si="1" ref="H8:H26">G8*0.085</f>
        <v>0</v>
      </c>
      <c r="I8" s="106">
        <f aca="true" t="shared" si="2" ref="I8:I26">G8+H8</f>
        <v>0</v>
      </c>
    </row>
    <row r="9" spans="1:9" s="12" customFormat="1" ht="15" customHeight="1">
      <c r="A9" s="66">
        <v>2</v>
      </c>
      <c r="B9" s="67" t="s">
        <v>702</v>
      </c>
      <c r="C9" s="105">
        <v>150</v>
      </c>
      <c r="D9" s="105" t="s">
        <v>585</v>
      </c>
      <c r="E9" s="106"/>
      <c r="F9" s="106"/>
      <c r="G9" s="106">
        <f t="shared" si="0"/>
        <v>0</v>
      </c>
      <c r="H9" s="106">
        <f t="shared" si="1"/>
        <v>0</v>
      </c>
      <c r="I9" s="106">
        <f t="shared" si="2"/>
        <v>0</v>
      </c>
    </row>
    <row r="10" spans="1:9" s="12" customFormat="1" ht="15" customHeight="1">
      <c r="A10" s="66">
        <v>3</v>
      </c>
      <c r="B10" s="67" t="s">
        <v>705</v>
      </c>
      <c r="C10" s="105">
        <v>600</v>
      </c>
      <c r="D10" s="105" t="s">
        <v>585</v>
      </c>
      <c r="E10" s="106"/>
      <c r="F10" s="106"/>
      <c r="G10" s="106">
        <f t="shared" si="0"/>
        <v>0</v>
      </c>
      <c r="H10" s="106">
        <f t="shared" si="1"/>
        <v>0</v>
      </c>
      <c r="I10" s="106">
        <f t="shared" si="2"/>
        <v>0</v>
      </c>
    </row>
    <row r="11" spans="1:9" s="12" customFormat="1" ht="15" customHeight="1">
      <c r="A11" s="66">
        <v>4</v>
      </c>
      <c r="B11" s="67" t="s">
        <v>704</v>
      </c>
      <c r="C11" s="105">
        <v>500</v>
      </c>
      <c r="D11" s="105" t="s">
        <v>585</v>
      </c>
      <c r="E11" s="106"/>
      <c r="F11" s="106"/>
      <c r="G11" s="106">
        <f t="shared" si="0"/>
        <v>0</v>
      </c>
      <c r="H11" s="106">
        <f t="shared" si="1"/>
        <v>0</v>
      </c>
      <c r="I11" s="106">
        <f t="shared" si="2"/>
        <v>0</v>
      </c>
    </row>
    <row r="12" spans="1:9" s="12" customFormat="1" ht="15" customHeight="1">
      <c r="A12" s="66">
        <v>5</v>
      </c>
      <c r="B12" s="110" t="s">
        <v>703</v>
      </c>
      <c r="C12" s="105">
        <v>150</v>
      </c>
      <c r="D12" s="105" t="s">
        <v>585</v>
      </c>
      <c r="E12" s="106"/>
      <c r="F12" s="106"/>
      <c r="G12" s="106">
        <f t="shared" si="0"/>
        <v>0</v>
      </c>
      <c r="H12" s="106">
        <f t="shared" si="1"/>
        <v>0</v>
      </c>
      <c r="I12" s="106">
        <f t="shared" si="2"/>
        <v>0</v>
      </c>
    </row>
    <row r="13" spans="1:9" s="12" customFormat="1" ht="15" customHeight="1">
      <c r="A13" s="66">
        <v>6</v>
      </c>
      <c r="B13" s="67" t="s">
        <v>706</v>
      </c>
      <c r="C13" s="105">
        <v>800</v>
      </c>
      <c r="D13" s="105" t="s">
        <v>585</v>
      </c>
      <c r="E13" s="106"/>
      <c r="F13" s="106"/>
      <c r="G13" s="106">
        <f t="shared" si="0"/>
        <v>0</v>
      </c>
      <c r="H13" s="106">
        <f t="shared" si="1"/>
        <v>0</v>
      </c>
      <c r="I13" s="106">
        <f t="shared" si="2"/>
        <v>0</v>
      </c>
    </row>
    <row r="14" spans="1:9" s="12" customFormat="1" ht="15" customHeight="1">
      <c r="A14" s="66">
        <v>7</v>
      </c>
      <c r="B14" s="67" t="s">
        <v>707</v>
      </c>
      <c r="C14" s="105">
        <v>200</v>
      </c>
      <c r="D14" s="105" t="s">
        <v>585</v>
      </c>
      <c r="E14" s="106"/>
      <c r="F14" s="106"/>
      <c r="G14" s="106">
        <f t="shared" si="0"/>
        <v>0</v>
      </c>
      <c r="H14" s="106">
        <f t="shared" si="1"/>
        <v>0</v>
      </c>
      <c r="I14" s="106">
        <f t="shared" si="2"/>
        <v>0</v>
      </c>
    </row>
    <row r="15" spans="1:9" s="12" customFormat="1" ht="15" customHeight="1">
      <c r="A15" s="66">
        <v>8</v>
      </c>
      <c r="B15" s="67" t="s">
        <v>8</v>
      </c>
      <c r="C15" s="105">
        <v>60</v>
      </c>
      <c r="D15" s="105" t="s">
        <v>585</v>
      </c>
      <c r="E15" s="106"/>
      <c r="F15" s="106"/>
      <c r="G15" s="106">
        <f t="shared" si="0"/>
        <v>0</v>
      </c>
      <c r="H15" s="106">
        <f t="shared" si="1"/>
        <v>0</v>
      </c>
      <c r="I15" s="106">
        <f t="shared" si="2"/>
        <v>0</v>
      </c>
    </row>
    <row r="16" spans="1:9" s="12" customFormat="1" ht="15" customHeight="1">
      <c r="A16" s="66">
        <v>9</v>
      </c>
      <c r="B16" s="110" t="s">
        <v>9</v>
      </c>
      <c r="C16" s="105">
        <v>50</v>
      </c>
      <c r="D16" s="105" t="s">
        <v>585</v>
      </c>
      <c r="E16" s="106"/>
      <c r="F16" s="106"/>
      <c r="G16" s="106">
        <f t="shared" si="0"/>
        <v>0</v>
      </c>
      <c r="H16" s="106">
        <f t="shared" si="1"/>
        <v>0</v>
      </c>
      <c r="I16" s="106">
        <f t="shared" si="2"/>
        <v>0</v>
      </c>
    </row>
    <row r="17" spans="1:9" s="12" customFormat="1" ht="15" customHeight="1">
      <c r="A17" s="66">
        <v>10</v>
      </c>
      <c r="B17" s="110" t="s">
        <v>708</v>
      </c>
      <c r="C17" s="105">
        <v>130</v>
      </c>
      <c r="D17" s="105" t="s">
        <v>585</v>
      </c>
      <c r="E17" s="106"/>
      <c r="F17" s="106"/>
      <c r="G17" s="106">
        <f t="shared" si="0"/>
        <v>0</v>
      </c>
      <c r="H17" s="106">
        <f t="shared" si="1"/>
        <v>0</v>
      </c>
      <c r="I17" s="106">
        <f t="shared" si="2"/>
        <v>0</v>
      </c>
    </row>
    <row r="18" spans="1:9" s="12" customFormat="1" ht="15" customHeight="1">
      <c r="A18" s="66">
        <v>11</v>
      </c>
      <c r="B18" s="110" t="s">
        <v>709</v>
      </c>
      <c r="C18" s="105">
        <v>200</v>
      </c>
      <c r="D18" s="105" t="s">
        <v>585</v>
      </c>
      <c r="E18" s="106"/>
      <c r="F18" s="106"/>
      <c r="G18" s="106">
        <f t="shared" si="0"/>
        <v>0</v>
      </c>
      <c r="H18" s="106">
        <f t="shared" si="1"/>
        <v>0</v>
      </c>
      <c r="I18" s="106">
        <f t="shared" si="2"/>
        <v>0</v>
      </c>
    </row>
    <row r="19" spans="1:9" s="12" customFormat="1" ht="15" customHeight="1">
      <c r="A19" s="66">
        <v>12</v>
      </c>
      <c r="B19" s="110" t="s">
        <v>710</v>
      </c>
      <c r="C19" s="105">
        <v>80</v>
      </c>
      <c r="D19" s="105" t="s">
        <v>585</v>
      </c>
      <c r="E19" s="106"/>
      <c r="F19" s="106"/>
      <c r="G19" s="106">
        <f t="shared" si="0"/>
        <v>0</v>
      </c>
      <c r="H19" s="106">
        <f t="shared" si="1"/>
        <v>0</v>
      </c>
      <c r="I19" s="106">
        <f t="shared" si="2"/>
        <v>0</v>
      </c>
    </row>
    <row r="20" spans="1:9" s="12" customFormat="1" ht="15" customHeight="1">
      <c r="A20" s="66">
        <v>13</v>
      </c>
      <c r="B20" s="110" t="s">
        <v>711</v>
      </c>
      <c r="C20" s="105">
        <v>40</v>
      </c>
      <c r="D20" s="105" t="s">
        <v>585</v>
      </c>
      <c r="E20" s="106"/>
      <c r="F20" s="106"/>
      <c r="G20" s="106">
        <f t="shared" si="0"/>
        <v>0</v>
      </c>
      <c r="H20" s="106">
        <f t="shared" si="1"/>
        <v>0</v>
      </c>
      <c r="I20" s="106">
        <f t="shared" si="2"/>
        <v>0</v>
      </c>
    </row>
    <row r="21" spans="1:9" s="12" customFormat="1" ht="15" customHeight="1">
      <c r="A21" s="66">
        <v>14</v>
      </c>
      <c r="B21" s="110" t="s">
        <v>712</v>
      </c>
      <c r="C21" s="105">
        <v>20</v>
      </c>
      <c r="D21" s="105" t="s">
        <v>585</v>
      </c>
      <c r="E21" s="106"/>
      <c r="F21" s="106"/>
      <c r="G21" s="106">
        <f t="shared" si="0"/>
        <v>0</v>
      </c>
      <c r="H21" s="106">
        <f t="shared" si="1"/>
        <v>0</v>
      </c>
      <c r="I21" s="106">
        <f t="shared" si="2"/>
        <v>0</v>
      </c>
    </row>
    <row r="22" spans="1:9" s="12" customFormat="1" ht="15" customHeight="1">
      <c r="A22" s="66">
        <v>15</v>
      </c>
      <c r="B22" s="110" t="s">
        <v>239</v>
      </c>
      <c r="C22" s="105">
        <v>150</v>
      </c>
      <c r="D22" s="105" t="s">
        <v>585</v>
      </c>
      <c r="E22" s="106"/>
      <c r="F22" s="106"/>
      <c r="G22" s="106">
        <f t="shared" si="0"/>
        <v>0</v>
      </c>
      <c r="H22" s="106">
        <f t="shared" si="1"/>
        <v>0</v>
      </c>
      <c r="I22" s="106">
        <f t="shared" si="2"/>
        <v>0</v>
      </c>
    </row>
    <row r="23" spans="1:9" s="12" customFormat="1" ht="15" customHeight="1">
      <c r="A23" s="66">
        <v>16</v>
      </c>
      <c r="B23" s="67" t="s">
        <v>238</v>
      </c>
      <c r="C23" s="105">
        <v>100</v>
      </c>
      <c r="D23" s="105" t="s">
        <v>585</v>
      </c>
      <c r="E23" s="106"/>
      <c r="F23" s="106"/>
      <c r="G23" s="106">
        <f t="shared" si="0"/>
        <v>0</v>
      </c>
      <c r="H23" s="106">
        <f t="shared" si="1"/>
        <v>0</v>
      </c>
      <c r="I23" s="106">
        <f t="shared" si="2"/>
        <v>0</v>
      </c>
    </row>
    <row r="24" spans="1:9" s="12" customFormat="1" ht="15" customHeight="1">
      <c r="A24" s="66">
        <v>17</v>
      </c>
      <c r="B24" s="67" t="s">
        <v>713</v>
      </c>
      <c r="C24" s="105">
        <v>150</v>
      </c>
      <c r="D24" s="105" t="s">
        <v>585</v>
      </c>
      <c r="E24" s="106"/>
      <c r="F24" s="106"/>
      <c r="G24" s="106">
        <f t="shared" si="0"/>
        <v>0</v>
      </c>
      <c r="H24" s="106">
        <f t="shared" si="1"/>
        <v>0</v>
      </c>
      <c r="I24" s="106">
        <f t="shared" si="2"/>
        <v>0</v>
      </c>
    </row>
    <row r="25" spans="1:9" s="12" customFormat="1" ht="15" customHeight="1">
      <c r="A25" s="66">
        <v>18</v>
      </c>
      <c r="B25" s="67" t="s">
        <v>10</v>
      </c>
      <c r="C25" s="105">
        <v>20</v>
      </c>
      <c r="D25" s="105" t="s">
        <v>585</v>
      </c>
      <c r="E25" s="106"/>
      <c r="F25" s="106"/>
      <c r="G25" s="106">
        <f t="shared" si="0"/>
        <v>0</v>
      </c>
      <c r="H25" s="106">
        <f t="shared" si="1"/>
        <v>0</v>
      </c>
      <c r="I25" s="106">
        <f t="shared" si="2"/>
        <v>0</v>
      </c>
    </row>
    <row r="26" spans="1:9" s="12" customFormat="1" ht="15" customHeight="1">
      <c r="A26" s="66">
        <v>19</v>
      </c>
      <c r="B26" s="67" t="s">
        <v>403</v>
      </c>
      <c r="C26" s="105">
        <v>200</v>
      </c>
      <c r="D26" s="105" t="s">
        <v>585</v>
      </c>
      <c r="E26" s="106"/>
      <c r="F26" s="106"/>
      <c r="G26" s="106">
        <f t="shared" si="0"/>
        <v>0</v>
      </c>
      <c r="H26" s="106">
        <f t="shared" si="1"/>
        <v>0</v>
      </c>
      <c r="I26" s="106">
        <f t="shared" si="2"/>
        <v>0</v>
      </c>
    </row>
    <row r="27" spans="1:9" s="12" customFormat="1" ht="15" customHeight="1">
      <c r="A27" s="176" t="s">
        <v>248</v>
      </c>
      <c r="B27" s="182"/>
      <c r="C27" s="182"/>
      <c r="D27" s="182"/>
      <c r="E27" s="72" t="s">
        <v>654</v>
      </c>
      <c r="F27" s="72" t="s">
        <v>654</v>
      </c>
      <c r="G27" s="73">
        <f>SUM(G8:G26)</f>
        <v>0</v>
      </c>
      <c r="H27" s="73">
        <f>SUM(H8:H26)</f>
        <v>0</v>
      </c>
      <c r="I27" s="73">
        <f>SUM(I8:I26)</f>
        <v>0</v>
      </c>
    </row>
    <row r="28" spans="1:9" s="126" customFormat="1" ht="15" customHeight="1">
      <c r="A28" s="173" t="s">
        <v>249</v>
      </c>
      <c r="B28" s="174"/>
      <c r="C28" s="174"/>
      <c r="D28" s="174"/>
      <c r="E28" s="174"/>
      <c r="F28" s="174"/>
      <c r="G28" s="174"/>
      <c r="H28" s="174"/>
      <c r="I28" s="175"/>
    </row>
    <row r="29" spans="1:9" s="120" customFormat="1" ht="15" customHeight="1">
      <c r="A29" s="66">
        <v>1</v>
      </c>
      <c r="B29" s="119" t="s">
        <v>716</v>
      </c>
      <c r="C29" s="105">
        <v>260</v>
      </c>
      <c r="D29" s="105" t="s">
        <v>585</v>
      </c>
      <c r="E29" s="106"/>
      <c r="F29" s="106"/>
      <c r="G29" s="106">
        <f aca="true" t="shared" si="3" ref="G29:G41">C29*F29</f>
        <v>0</v>
      </c>
      <c r="H29" s="106">
        <f aca="true" t="shared" si="4" ref="H29:H41">G29*0.085</f>
        <v>0</v>
      </c>
      <c r="I29" s="106">
        <f aca="true" t="shared" si="5" ref="I29:I41">G29+H29</f>
        <v>0</v>
      </c>
    </row>
    <row r="30" spans="1:9" s="12" customFormat="1" ht="15" customHeight="1">
      <c r="A30" s="66">
        <v>2</v>
      </c>
      <c r="B30" s="67" t="s">
        <v>714</v>
      </c>
      <c r="C30" s="105">
        <v>400</v>
      </c>
      <c r="D30" s="105" t="s">
        <v>585</v>
      </c>
      <c r="E30" s="106"/>
      <c r="F30" s="106"/>
      <c r="G30" s="106">
        <f t="shared" si="3"/>
        <v>0</v>
      </c>
      <c r="H30" s="106">
        <f t="shared" si="4"/>
        <v>0</v>
      </c>
      <c r="I30" s="106">
        <f t="shared" si="5"/>
        <v>0</v>
      </c>
    </row>
    <row r="31" spans="1:9" s="12" customFormat="1" ht="15" customHeight="1">
      <c r="A31" s="66">
        <v>3</v>
      </c>
      <c r="B31" s="164" t="s">
        <v>715</v>
      </c>
      <c r="C31" s="105">
        <v>300</v>
      </c>
      <c r="D31" s="105" t="s">
        <v>585</v>
      </c>
      <c r="E31" s="106"/>
      <c r="F31" s="106"/>
      <c r="G31" s="106">
        <f t="shared" si="3"/>
        <v>0</v>
      </c>
      <c r="H31" s="106">
        <f t="shared" si="4"/>
        <v>0</v>
      </c>
      <c r="I31" s="106">
        <f t="shared" si="5"/>
        <v>0</v>
      </c>
    </row>
    <row r="32" spans="1:9" s="12" customFormat="1" ht="15" customHeight="1">
      <c r="A32" s="66">
        <v>4</v>
      </c>
      <c r="B32" s="67" t="s">
        <v>587</v>
      </c>
      <c r="C32" s="105">
        <v>200</v>
      </c>
      <c r="D32" s="105" t="s">
        <v>585</v>
      </c>
      <c r="E32" s="106"/>
      <c r="F32" s="106"/>
      <c r="G32" s="106">
        <f t="shared" si="3"/>
        <v>0</v>
      </c>
      <c r="H32" s="106">
        <f t="shared" si="4"/>
        <v>0</v>
      </c>
      <c r="I32" s="106">
        <f t="shared" si="5"/>
        <v>0</v>
      </c>
    </row>
    <row r="33" spans="1:9" s="12" customFormat="1" ht="15" customHeight="1">
      <c r="A33" s="66">
        <v>5</v>
      </c>
      <c r="B33" s="67" t="s">
        <v>0</v>
      </c>
      <c r="C33" s="105">
        <v>160</v>
      </c>
      <c r="D33" s="105" t="s">
        <v>585</v>
      </c>
      <c r="E33" s="106"/>
      <c r="F33" s="106"/>
      <c r="G33" s="106">
        <f t="shared" si="3"/>
        <v>0</v>
      </c>
      <c r="H33" s="106">
        <f t="shared" si="4"/>
        <v>0</v>
      </c>
      <c r="I33" s="106">
        <f t="shared" si="5"/>
        <v>0</v>
      </c>
    </row>
    <row r="34" spans="1:9" s="122" customFormat="1" ht="15" customHeight="1">
      <c r="A34" s="121">
        <v>6</v>
      </c>
      <c r="B34" s="164" t="s">
        <v>1</v>
      </c>
      <c r="C34" s="105">
        <v>250</v>
      </c>
      <c r="D34" s="105" t="s">
        <v>585</v>
      </c>
      <c r="E34" s="106"/>
      <c r="F34" s="106"/>
      <c r="G34" s="106">
        <f t="shared" si="3"/>
        <v>0</v>
      </c>
      <c r="H34" s="106">
        <f t="shared" si="4"/>
        <v>0</v>
      </c>
      <c r="I34" s="106">
        <f t="shared" si="5"/>
        <v>0</v>
      </c>
    </row>
    <row r="35" spans="1:9" s="12" customFormat="1" ht="15" customHeight="1">
      <c r="A35" s="66">
        <v>7</v>
      </c>
      <c r="B35" s="110" t="s">
        <v>588</v>
      </c>
      <c r="C35" s="105">
        <v>100</v>
      </c>
      <c r="D35" s="105" t="s">
        <v>585</v>
      </c>
      <c r="E35" s="106"/>
      <c r="F35" s="106"/>
      <c r="G35" s="106">
        <f t="shared" si="3"/>
        <v>0</v>
      </c>
      <c r="H35" s="106">
        <f t="shared" si="4"/>
        <v>0</v>
      </c>
      <c r="I35" s="106">
        <f t="shared" si="5"/>
        <v>0</v>
      </c>
    </row>
    <row r="36" spans="1:9" s="12" customFormat="1" ht="15" customHeight="1">
      <c r="A36" s="66">
        <v>8</v>
      </c>
      <c r="B36" s="123" t="s">
        <v>2</v>
      </c>
      <c r="C36" s="105">
        <v>50</v>
      </c>
      <c r="D36" s="105" t="s">
        <v>585</v>
      </c>
      <c r="E36" s="106"/>
      <c r="F36" s="106"/>
      <c r="G36" s="106">
        <f t="shared" si="3"/>
        <v>0</v>
      </c>
      <c r="H36" s="106">
        <f t="shared" si="4"/>
        <v>0</v>
      </c>
      <c r="I36" s="106">
        <f t="shared" si="5"/>
        <v>0</v>
      </c>
    </row>
    <row r="37" spans="1:9" s="12" customFormat="1" ht="15" customHeight="1">
      <c r="A37" s="66">
        <v>9</v>
      </c>
      <c r="B37" s="110" t="s">
        <v>3</v>
      </c>
      <c r="C37" s="105">
        <v>30</v>
      </c>
      <c r="D37" s="105" t="s">
        <v>585</v>
      </c>
      <c r="E37" s="106"/>
      <c r="F37" s="106"/>
      <c r="G37" s="106">
        <f t="shared" si="3"/>
        <v>0</v>
      </c>
      <c r="H37" s="106">
        <f t="shared" si="4"/>
        <v>0</v>
      </c>
      <c r="I37" s="106">
        <f t="shared" si="5"/>
        <v>0</v>
      </c>
    </row>
    <row r="38" spans="1:9" s="12" customFormat="1" ht="15" customHeight="1">
      <c r="A38" s="66">
        <v>10</v>
      </c>
      <c r="B38" s="110" t="s">
        <v>5</v>
      </c>
      <c r="C38" s="105">
        <v>80</v>
      </c>
      <c r="D38" s="105" t="s">
        <v>585</v>
      </c>
      <c r="E38" s="106"/>
      <c r="F38" s="106"/>
      <c r="G38" s="106">
        <f t="shared" si="3"/>
        <v>0</v>
      </c>
      <c r="H38" s="106">
        <f t="shared" si="4"/>
        <v>0</v>
      </c>
      <c r="I38" s="106">
        <f t="shared" si="5"/>
        <v>0</v>
      </c>
    </row>
    <row r="39" spans="1:9" s="12" customFormat="1" ht="15" customHeight="1">
      <c r="A39" s="66">
        <v>11</v>
      </c>
      <c r="B39" s="110" t="s">
        <v>6</v>
      </c>
      <c r="C39" s="105">
        <v>30</v>
      </c>
      <c r="D39" s="105" t="s">
        <v>585</v>
      </c>
      <c r="E39" s="106"/>
      <c r="F39" s="106"/>
      <c r="G39" s="106">
        <f t="shared" si="3"/>
        <v>0</v>
      </c>
      <c r="H39" s="106">
        <f t="shared" si="4"/>
        <v>0</v>
      </c>
      <c r="I39" s="106">
        <f t="shared" si="5"/>
        <v>0</v>
      </c>
    </row>
    <row r="40" spans="1:9" s="12" customFormat="1" ht="15" customHeight="1">
      <c r="A40" s="66">
        <v>12</v>
      </c>
      <c r="B40" s="123" t="s">
        <v>4</v>
      </c>
      <c r="C40" s="105">
        <v>60</v>
      </c>
      <c r="D40" s="105" t="s">
        <v>585</v>
      </c>
      <c r="E40" s="106"/>
      <c r="F40" s="106"/>
      <c r="G40" s="106">
        <f t="shared" si="3"/>
        <v>0</v>
      </c>
      <c r="H40" s="106">
        <f t="shared" si="4"/>
        <v>0</v>
      </c>
      <c r="I40" s="106">
        <f t="shared" si="5"/>
        <v>0</v>
      </c>
    </row>
    <row r="41" spans="1:9" s="12" customFormat="1" ht="15" customHeight="1">
      <c r="A41" s="66">
        <v>13</v>
      </c>
      <c r="B41" s="110" t="s">
        <v>7</v>
      </c>
      <c r="C41" s="105">
        <v>40</v>
      </c>
      <c r="D41" s="105" t="s">
        <v>585</v>
      </c>
      <c r="E41" s="106"/>
      <c r="F41" s="106"/>
      <c r="G41" s="106">
        <f t="shared" si="3"/>
        <v>0</v>
      </c>
      <c r="H41" s="106">
        <f t="shared" si="4"/>
        <v>0</v>
      </c>
      <c r="I41" s="106">
        <f t="shared" si="5"/>
        <v>0</v>
      </c>
    </row>
    <row r="42" spans="1:9" s="12" customFormat="1" ht="15" customHeight="1">
      <c r="A42" s="176" t="s">
        <v>250</v>
      </c>
      <c r="B42" s="182"/>
      <c r="C42" s="182"/>
      <c r="D42" s="182"/>
      <c r="E42" s="72" t="s">
        <v>654</v>
      </c>
      <c r="F42" s="72" t="s">
        <v>654</v>
      </c>
      <c r="G42" s="73">
        <f>SUM(G29:G41)</f>
        <v>0</v>
      </c>
      <c r="H42" s="73">
        <f>SUM(H29:H41)</f>
        <v>0</v>
      </c>
      <c r="I42" s="73">
        <f>SUM(I29:I41)</f>
        <v>0</v>
      </c>
    </row>
    <row r="43" spans="1:9" s="126" customFormat="1" ht="15" customHeight="1">
      <c r="A43" s="173" t="s">
        <v>251</v>
      </c>
      <c r="B43" s="174"/>
      <c r="C43" s="174"/>
      <c r="D43" s="174"/>
      <c r="E43" s="174"/>
      <c r="F43" s="174"/>
      <c r="G43" s="174"/>
      <c r="H43" s="174"/>
      <c r="I43" s="175"/>
    </row>
    <row r="44" spans="1:9" s="12" customFormat="1" ht="15" customHeight="1">
      <c r="A44" s="66">
        <v>1</v>
      </c>
      <c r="B44" s="110" t="s">
        <v>143</v>
      </c>
      <c r="C44" s="105">
        <v>200</v>
      </c>
      <c r="D44" s="105" t="s">
        <v>585</v>
      </c>
      <c r="E44" s="106"/>
      <c r="F44" s="106"/>
      <c r="G44" s="106">
        <f>C44*F44</f>
        <v>0</v>
      </c>
      <c r="H44" s="106">
        <f>G44*0.085</f>
        <v>0</v>
      </c>
      <c r="I44" s="106">
        <f>G44+H44</f>
        <v>0</v>
      </c>
    </row>
    <row r="45" spans="1:9" s="12" customFormat="1" ht="15" customHeight="1">
      <c r="A45" s="66">
        <v>2</v>
      </c>
      <c r="B45" s="67" t="s">
        <v>586</v>
      </c>
      <c r="C45" s="105">
        <v>80</v>
      </c>
      <c r="D45" s="105" t="s">
        <v>585</v>
      </c>
      <c r="E45" s="106"/>
      <c r="F45" s="106"/>
      <c r="G45" s="106">
        <f>C45*F45</f>
        <v>0</v>
      </c>
      <c r="H45" s="106">
        <f>G45*0.085</f>
        <v>0</v>
      </c>
      <c r="I45" s="106">
        <f>G45+H45</f>
        <v>0</v>
      </c>
    </row>
    <row r="46" spans="1:9" s="12" customFormat="1" ht="15" customHeight="1">
      <c r="A46" s="66">
        <v>3</v>
      </c>
      <c r="B46" s="67" t="s">
        <v>144</v>
      </c>
      <c r="C46" s="105">
        <v>160</v>
      </c>
      <c r="D46" s="105" t="s">
        <v>585</v>
      </c>
      <c r="E46" s="106"/>
      <c r="F46" s="106"/>
      <c r="G46" s="106">
        <f>C46*F46</f>
        <v>0</v>
      </c>
      <c r="H46" s="106">
        <f>G46*0.085</f>
        <v>0</v>
      </c>
      <c r="I46" s="106">
        <f>G46+H46</f>
        <v>0</v>
      </c>
    </row>
    <row r="47" spans="1:9" s="12" customFormat="1" ht="15" customHeight="1">
      <c r="A47" s="66">
        <v>4</v>
      </c>
      <c r="B47" s="67" t="s">
        <v>145</v>
      </c>
      <c r="C47" s="105">
        <v>160</v>
      </c>
      <c r="D47" s="105" t="s">
        <v>585</v>
      </c>
      <c r="E47" s="106"/>
      <c r="F47" s="106"/>
      <c r="G47" s="106">
        <f>C47*F47</f>
        <v>0</v>
      </c>
      <c r="H47" s="106">
        <f>G47*0.085</f>
        <v>0</v>
      </c>
      <c r="I47" s="106">
        <f>G47+H47</f>
        <v>0</v>
      </c>
    </row>
    <row r="48" spans="1:9" s="12" customFormat="1" ht="15" customHeight="1">
      <c r="A48" s="176" t="s">
        <v>252</v>
      </c>
      <c r="B48" s="182"/>
      <c r="C48" s="182"/>
      <c r="D48" s="182"/>
      <c r="E48" s="72" t="s">
        <v>654</v>
      </c>
      <c r="F48" s="72" t="s">
        <v>654</v>
      </c>
      <c r="G48" s="73">
        <f>SUM(G44:G47)</f>
        <v>0</v>
      </c>
      <c r="H48" s="73">
        <f>SUM(H44:H47)</f>
        <v>0</v>
      </c>
      <c r="I48" s="73">
        <f>SUM(I44:I47)</f>
        <v>0</v>
      </c>
    </row>
    <row r="49" spans="1:9" s="32" customFormat="1" ht="15" customHeight="1">
      <c r="A49" s="166" t="s">
        <v>257</v>
      </c>
      <c r="B49" s="174"/>
      <c r="C49" s="174"/>
      <c r="D49" s="174"/>
      <c r="E49" s="174"/>
      <c r="F49" s="174"/>
      <c r="G49" s="174"/>
      <c r="H49" s="174"/>
      <c r="I49" s="175"/>
    </row>
    <row r="50" spans="1:9" s="9" customFormat="1" ht="15" customHeight="1">
      <c r="A50" s="66">
        <v>1</v>
      </c>
      <c r="B50" s="67" t="s">
        <v>18</v>
      </c>
      <c r="C50" s="68">
        <v>120</v>
      </c>
      <c r="D50" s="68" t="s">
        <v>585</v>
      </c>
      <c r="E50" s="106"/>
      <c r="F50" s="106"/>
      <c r="G50" s="106">
        <f aca="true" t="shared" si="6" ref="G50:G62">C50*F50</f>
        <v>0</v>
      </c>
      <c r="H50" s="106">
        <f aca="true" t="shared" si="7" ref="H50:H62">G50*0.085</f>
        <v>0</v>
      </c>
      <c r="I50" s="106">
        <f aca="true" t="shared" si="8" ref="I50:I62">G50+H50</f>
        <v>0</v>
      </c>
    </row>
    <row r="51" spans="1:9" s="9" customFormat="1" ht="15" customHeight="1">
      <c r="A51" s="66">
        <v>2</v>
      </c>
      <c r="B51" s="67" t="s">
        <v>11</v>
      </c>
      <c r="C51" s="68">
        <v>30</v>
      </c>
      <c r="D51" s="68" t="s">
        <v>585</v>
      </c>
      <c r="E51" s="106"/>
      <c r="F51" s="106"/>
      <c r="G51" s="106">
        <f t="shared" si="6"/>
        <v>0</v>
      </c>
      <c r="H51" s="106">
        <f t="shared" si="7"/>
        <v>0</v>
      </c>
      <c r="I51" s="106">
        <f t="shared" si="8"/>
        <v>0</v>
      </c>
    </row>
    <row r="52" spans="1:9" s="9" customFormat="1" ht="15" customHeight="1">
      <c r="A52" s="66">
        <v>3</v>
      </c>
      <c r="B52" s="67" t="s">
        <v>12</v>
      </c>
      <c r="C52" s="68">
        <v>80</v>
      </c>
      <c r="D52" s="68" t="s">
        <v>585</v>
      </c>
      <c r="E52" s="106"/>
      <c r="F52" s="106"/>
      <c r="G52" s="106">
        <f t="shared" si="6"/>
        <v>0</v>
      </c>
      <c r="H52" s="106">
        <f t="shared" si="7"/>
        <v>0</v>
      </c>
      <c r="I52" s="106">
        <f t="shared" si="8"/>
        <v>0</v>
      </c>
    </row>
    <row r="53" spans="1:9" s="92" customFormat="1" ht="15" customHeight="1">
      <c r="A53" s="66">
        <v>4</v>
      </c>
      <c r="B53" s="67" t="s">
        <v>19</v>
      </c>
      <c r="C53" s="68">
        <v>30</v>
      </c>
      <c r="D53" s="68" t="s">
        <v>585</v>
      </c>
      <c r="E53" s="106"/>
      <c r="F53" s="106"/>
      <c r="G53" s="106">
        <f t="shared" si="6"/>
        <v>0</v>
      </c>
      <c r="H53" s="106">
        <f t="shared" si="7"/>
        <v>0</v>
      </c>
      <c r="I53" s="106">
        <f t="shared" si="8"/>
        <v>0</v>
      </c>
    </row>
    <row r="54" spans="1:9" s="92" customFormat="1" ht="15" customHeight="1">
      <c r="A54" s="66">
        <v>5</v>
      </c>
      <c r="B54" s="67" t="s">
        <v>13</v>
      </c>
      <c r="C54" s="68">
        <v>30</v>
      </c>
      <c r="D54" s="68" t="s">
        <v>585</v>
      </c>
      <c r="E54" s="106"/>
      <c r="F54" s="106"/>
      <c r="G54" s="106">
        <f t="shared" si="6"/>
        <v>0</v>
      </c>
      <c r="H54" s="106">
        <f t="shared" si="7"/>
        <v>0</v>
      </c>
      <c r="I54" s="106">
        <f t="shared" si="8"/>
        <v>0</v>
      </c>
    </row>
    <row r="55" spans="1:9" s="92" customFormat="1" ht="15" customHeight="1">
      <c r="A55" s="66">
        <v>6</v>
      </c>
      <c r="B55" s="67" t="s">
        <v>20</v>
      </c>
      <c r="C55" s="68">
        <v>60</v>
      </c>
      <c r="D55" s="68" t="s">
        <v>585</v>
      </c>
      <c r="E55" s="106"/>
      <c r="F55" s="106"/>
      <c r="G55" s="106">
        <f t="shared" si="6"/>
        <v>0</v>
      </c>
      <c r="H55" s="106">
        <f t="shared" si="7"/>
        <v>0</v>
      </c>
      <c r="I55" s="106">
        <f t="shared" si="8"/>
        <v>0</v>
      </c>
    </row>
    <row r="56" spans="1:9" s="92" customFormat="1" ht="15" customHeight="1">
      <c r="A56" s="66">
        <v>7</v>
      </c>
      <c r="B56" s="67" t="s">
        <v>14</v>
      </c>
      <c r="C56" s="68">
        <v>60</v>
      </c>
      <c r="D56" s="68" t="s">
        <v>585</v>
      </c>
      <c r="E56" s="106"/>
      <c r="F56" s="106"/>
      <c r="G56" s="106">
        <f t="shared" si="6"/>
        <v>0</v>
      </c>
      <c r="H56" s="106">
        <f t="shared" si="7"/>
        <v>0</v>
      </c>
      <c r="I56" s="106">
        <f t="shared" si="8"/>
        <v>0</v>
      </c>
    </row>
    <row r="57" spans="1:9" s="92" customFormat="1" ht="15" customHeight="1">
      <c r="A57" s="66">
        <v>8</v>
      </c>
      <c r="B57" s="67" t="s">
        <v>15</v>
      </c>
      <c r="C57" s="68">
        <v>40</v>
      </c>
      <c r="D57" s="68" t="s">
        <v>585</v>
      </c>
      <c r="E57" s="106"/>
      <c r="F57" s="106"/>
      <c r="G57" s="106">
        <f t="shared" si="6"/>
        <v>0</v>
      </c>
      <c r="H57" s="106">
        <f t="shared" si="7"/>
        <v>0</v>
      </c>
      <c r="I57" s="106">
        <f t="shared" si="8"/>
        <v>0</v>
      </c>
    </row>
    <row r="58" spans="1:9" s="92" customFormat="1" ht="15" customHeight="1">
      <c r="A58" s="66">
        <v>9</v>
      </c>
      <c r="B58" s="67" t="s">
        <v>16</v>
      </c>
      <c r="C58" s="68">
        <v>40</v>
      </c>
      <c r="D58" s="68" t="s">
        <v>585</v>
      </c>
      <c r="E58" s="106"/>
      <c r="F58" s="106"/>
      <c r="G58" s="106">
        <f t="shared" si="6"/>
        <v>0</v>
      </c>
      <c r="H58" s="106">
        <f t="shared" si="7"/>
        <v>0</v>
      </c>
      <c r="I58" s="106">
        <f t="shared" si="8"/>
        <v>0</v>
      </c>
    </row>
    <row r="59" spans="1:9" s="92" customFormat="1" ht="15" customHeight="1">
      <c r="A59" s="66">
        <v>10</v>
      </c>
      <c r="B59" s="67" t="s">
        <v>17</v>
      </c>
      <c r="C59" s="68">
        <v>30</v>
      </c>
      <c r="D59" s="68" t="s">
        <v>585</v>
      </c>
      <c r="E59" s="106"/>
      <c r="F59" s="106"/>
      <c r="G59" s="106">
        <f t="shared" si="6"/>
        <v>0</v>
      </c>
      <c r="H59" s="106">
        <f t="shared" si="7"/>
        <v>0</v>
      </c>
      <c r="I59" s="106">
        <f t="shared" si="8"/>
        <v>0</v>
      </c>
    </row>
    <row r="60" spans="1:9" s="92" customFormat="1" ht="15" customHeight="1">
      <c r="A60" s="66">
        <v>11</v>
      </c>
      <c r="B60" s="67" t="s">
        <v>21</v>
      </c>
      <c r="C60" s="68">
        <v>60</v>
      </c>
      <c r="D60" s="68" t="s">
        <v>585</v>
      </c>
      <c r="E60" s="106"/>
      <c r="F60" s="106"/>
      <c r="G60" s="106">
        <f t="shared" si="6"/>
        <v>0</v>
      </c>
      <c r="H60" s="106">
        <f t="shared" si="7"/>
        <v>0</v>
      </c>
      <c r="I60" s="106">
        <f t="shared" si="8"/>
        <v>0</v>
      </c>
    </row>
    <row r="61" spans="1:9" s="92" customFormat="1" ht="15" customHeight="1">
      <c r="A61" s="66">
        <v>12</v>
      </c>
      <c r="B61" s="67" t="s">
        <v>22</v>
      </c>
      <c r="C61" s="68">
        <v>60</v>
      </c>
      <c r="D61" s="68" t="s">
        <v>585</v>
      </c>
      <c r="E61" s="106"/>
      <c r="F61" s="106"/>
      <c r="G61" s="106">
        <f t="shared" si="6"/>
        <v>0</v>
      </c>
      <c r="H61" s="106">
        <f t="shared" si="7"/>
        <v>0</v>
      </c>
      <c r="I61" s="106">
        <f t="shared" si="8"/>
        <v>0</v>
      </c>
    </row>
    <row r="62" spans="1:9" s="92" customFormat="1" ht="15" customHeight="1">
      <c r="A62" s="66">
        <v>13</v>
      </c>
      <c r="B62" s="67" t="s">
        <v>23</v>
      </c>
      <c r="C62" s="68">
        <v>30</v>
      </c>
      <c r="D62" s="68" t="s">
        <v>585</v>
      </c>
      <c r="E62" s="106"/>
      <c r="F62" s="106"/>
      <c r="G62" s="106">
        <f t="shared" si="6"/>
        <v>0</v>
      </c>
      <c r="H62" s="106">
        <f t="shared" si="7"/>
        <v>0</v>
      </c>
      <c r="I62" s="106">
        <f t="shared" si="8"/>
        <v>0</v>
      </c>
    </row>
    <row r="63" spans="1:9" s="9" customFormat="1" ht="15" customHeight="1">
      <c r="A63" s="176" t="s">
        <v>256</v>
      </c>
      <c r="B63" s="182"/>
      <c r="C63" s="182"/>
      <c r="D63" s="182"/>
      <c r="E63" s="72" t="s">
        <v>654</v>
      </c>
      <c r="F63" s="72" t="s">
        <v>654</v>
      </c>
      <c r="G63" s="90">
        <f>SUM(G50:G62)</f>
        <v>0</v>
      </c>
      <c r="H63" s="90">
        <f>SUM(H50:H62)</f>
        <v>0</v>
      </c>
      <c r="I63" s="90">
        <f>SUM(I50:I62)</f>
        <v>0</v>
      </c>
    </row>
    <row r="64" spans="1:9" s="2" customFormat="1" ht="12.75" customHeight="1">
      <c r="A64" s="13"/>
      <c r="B64" s="13"/>
      <c r="C64" s="13"/>
      <c r="D64" s="13"/>
      <c r="E64" s="14"/>
      <c r="F64" s="14"/>
      <c r="G64" s="16"/>
      <c r="H64" s="16"/>
      <c r="I64" s="16"/>
    </row>
    <row r="65" spans="1:8" s="25" customFormat="1" ht="13.5">
      <c r="A65" s="172"/>
      <c r="B65" s="190"/>
      <c r="C65" s="26"/>
      <c r="D65" s="26"/>
      <c r="E65" s="26"/>
      <c r="F65" s="27"/>
      <c r="G65" s="26"/>
      <c r="H65" s="26"/>
    </row>
    <row r="66" spans="1:8" ht="11.25" customHeight="1">
      <c r="A66" s="5"/>
      <c r="B66" s="19"/>
      <c r="C66" s="7"/>
      <c r="D66" s="8"/>
      <c r="E66" s="8"/>
      <c r="F66" s="20"/>
      <c r="G66" s="8"/>
      <c r="H66" s="8"/>
    </row>
    <row r="67" spans="1:9" ht="11.25" customHeight="1">
      <c r="A67" s="165"/>
      <c r="B67" s="165"/>
      <c r="C67" s="165"/>
      <c r="D67" s="165"/>
      <c r="E67" s="165"/>
      <c r="F67" s="165"/>
      <c r="G67" s="165"/>
      <c r="H67" s="165"/>
      <c r="I67" s="165"/>
    </row>
    <row r="68" spans="1:9" ht="13.5" customHeight="1">
      <c r="A68" s="47" t="s">
        <v>387</v>
      </c>
      <c r="B68" s="48"/>
      <c r="C68" s="49"/>
      <c r="D68" s="50"/>
      <c r="E68" s="50"/>
      <c r="F68" s="50"/>
      <c r="G68" s="50"/>
      <c r="H68" s="50"/>
      <c r="I68" s="50"/>
    </row>
    <row r="69" spans="1:9" ht="13.5" customHeight="1">
      <c r="A69" s="55" t="s">
        <v>388</v>
      </c>
      <c r="B69" s="49"/>
      <c r="C69" s="49"/>
      <c r="D69" s="49"/>
      <c r="E69" s="49"/>
      <c r="F69" s="49"/>
      <c r="G69" s="49"/>
      <c r="H69" s="49"/>
      <c r="I69" s="49"/>
    </row>
    <row r="70" spans="1:9" ht="13.5" customHeight="1">
      <c r="A70" s="53" t="s">
        <v>389</v>
      </c>
      <c r="B70" s="49"/>
      <c r="C70" s="49"/>
      <c r="D70" s="49"/>
      <c r="E70" s="49"/>
      <c r="F70" s="49"/>
      <c r="G70" s="49"/>
      <c r="H70" s="49"/>
      <c r="I70" s="49"/>
    </row>
    <row r="71" spans="1:9" ht="13.5" customHeight="1">
      <c r="A71" s="53" t="s">
        <v>395</v>
      </c>
      <c r="B71" s="49"/>
      <c r="C71" s="49"/>
      <c r="D71" s="49"/>
      <c r="E71" s="49"/>
      <c r="F71" s="49"/>
      <c r="G71" s="49"/>
      <c r="H71" s="49"/>
      <c r="I71" s="49"/>
    </row>
    <row r="72" spans="1:9" ht="13.5" customHeight="1">
      <c r="A72" s="56" t="s">
        <v>390</v>
      </c>
      <c r="B72" s="49"/>
      <c r="C72" s="49"/>
      <c r="D72" s="49"/>
      <c r="E72" s="49"/>
      <c r="F72" s="49"/>
      <c r="G72" s="49"/>
      <c r="H72" s="49"/>
      <c r="I72" s="49"/>
    </row>
    <row r="73" spans="1:9" ht="13.5" customHeight="1">
      <c r="A73" s="53" t="s">
        <v>391</v>
      </c>
      <c r="B73" s="49"/>
      <c r="C73" s="49"/>
      <c r="D73" s="49"/>
      <c r="E73" s="49"/>
      <c r="F73" s="49"/>
      <c r="G73" s="49"/>
      <c r="H73" s="49"/>
      <c r="I73" s="49"/>
    </row>
    <row r="74" spans="1:9" ht="13.5" customHeight="1">
      <c r="A74" s="53" t="s">
        <v>392</v>
      </c>
      <c r="B74" s="49"/>
      <c r="C74" s="49"/>
      <c r="D74" s="49"/>
      <c r="E74" s="49"/>
      <c r="F74" s="49"/>
      <c r="G74" s="49"/>
      <c r="H74" s="49"/>
      <c r="I74" s="49"/>
    </row>
    <row r="75" spans="1:9" ht="13.5" customHeight="1">
      <c r="A75" s="53" t="s">
        <v>393</v>
      </c>
      <c r="B75" s="49"/>
      <c r="C75" s="49"/>
      <c r="D75" s="49"/>
      <c r="E75" s="49"/>
      <c r="F75" s="49"/>
      <c r="G75" s="49"/>
      <c r="H75" s="49"/>
      <c r="I75" s="49"/>
    </row>
    <row r="76" spans="1:14" ht="13.5" customHeight="1">
      <c r="A76" s="57" t="s">
        <v>568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</row>
    <row r="77" spans="1:9" ht="13.5" customHeight="1">
      <c r="A77" s="2"/>
      <c r="B77" s="3"/>
      <c r="C77" s="2"/>
      <c r="D77" s="2"/>
      <c r="E77" s="2"/>
      <c r="F77" s="2"/>
      <c r="G77" s="2"/>
      <c r="H77" s="2"/>
      <c r="I77" s="2"/>
    </row>
    <row r="78" spans="1:8" ht="13.5" customHeight="1">
      <c r="A78" s="172"/>
      <c r="B78" s="172"/>
      <c r="C78" s="172"/>
      <c r="D78" s="172"/>
      <c r="E78" s="172"/>
      <c r="F78" s="172"/>
      <c r="G78" s="172"/>
      <c r="H78" s="172"/>
    </row>
    <row r="79" spans="1:9" ht="9.75" customHeight="1">
      <c r="A79" s="2"/>
      <c r="B79" s="3"/>
      <c r="C79" s="2"/>
      <c r="D79" s="2"/>
      <c r="E79" s="2"/>
      <c r="F79" s="2"/>
      <c r="G79" s="2"/>
      <c r="H79" s="2"/>
      <c r="I79" s="2"/>
    </row>
    <row r="80" spans="1:11" ht="16.5" customHeight="1">
      <c r="A80" s="51" t="s">
        <v>394</v>
      </c>
      <c r="B80" s="51"/>
      <c r="C80" s="51" t="s">
        <v>655</v>
      </c>
      <c r="D80" s="50"/>
      <c r="E80" s="50"/>
      <c r="F80" s="2"/>
      <c r="G80" s="50"/>
      <c r="H80" s="52" t="s">
        <v>656</v>
      </c>
      <c r="I80" s="50"/>
      <c r="J80" s="2"/>
      <c r="K80" s="2"/>
    </row>
    <row r="81" spans="1:8" ht="14.25" customHeight="1">
      <c r="A81" s="189"/>
      <c r="B81" s="188"/>
      <c r="C81" s="188"/>
      <c r="D81" s="188"/>
      <c r="E81" s="188"/>
      <c r="F81" s="188"/>
      <c r="G81" s="188"/>
      <c r="H81" s="188"/>
    </row>
    <row r="82" spans="1:8" ht="14.25" customHeight="1">
      <c r="A82" s="172"/>
      <c r="B82" s="188"/>
      <c r="C82" s="188"/>
      <c r="D82" s="188"/>
      <c r="E82" s="188"/>
      <c r="F82" s="188"/>
      <c r="G82" s="188"/>
      <c r="H82" s="188"/>
    </row>
    <row r="83" spans="1:8" ht="15.75" customHeight="1">
      <c r="A83" s="187"/>
      <c r="B83" s="187"/>
      <c r="C83" s="187"/>
      <c r="D83" s="187"/>
      <c r="E83" s="187"/>
      <c r="F83" s="187"/>
      <c r="G83" s="187"/>
      <c r="H83" s="187"/>
    </row>
  </sheetData>
  <sheetProtection/>
  <mergeCells count="16">
    <mergeCell ref="A42:D42"/>
    <mergeCell ref="A28:I28"/>
    <mergeCell ref="A1:I1"/>
    <mergeCell ref="A2:I2"/>
    <mergeCell ref="A7:I7"/>
    <mergeCell ref="A27:D27"/>
    <mergeCell ref="A43:I43"/>
    <mergeCell ref="A48:D48"/>
    <mergeCell ref="A49:I49"/>
    <mergeCell ref="A63:D63"/>
    <mergeCell ref="A83:H83"/>
    <mergeCell ref="A82:H82"/>
    <mergeCell ref="A81:H81"/>
    <mergeCell ref="A65:B65"/>
    <mergeCell ref="A67:I67"/>
    <mergeCell ref="A78:H78"/>
  </mergeCells>
  <printOptions/>
  <pageMargins left="0.7086614173228346" right="0.7086614173228346" top="1.1811023622047243" bottom="0.7086614173228346" header="0.11811023622047244" footer="0"/>
  <pageSetup fitToWidth="0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O23" sqref="O23"/>
    </sheetView>
  </sheetViews>
  <sheetFormatPr defaultColWidth="9.140625" defaultRowHeight="15"/>
  <cols>
    <col min="1" max="1" width="2.7109375" style="6" customWidth="1"/>
    <col min="2" max="2" width="71.57421875" style="11" customWidth="1"/>
    <col min="3" max="3" width="6.7109375" style="0" customWidth="1"/>
    <col min="4" max="4" width="5.28125" style="0" customWidth="1"/>
    <col min="5" max="5" width="22.7109375" style="0" customWidth="1"/>
    <col min="6" max="6" width="9.421875" style="0" customWidth="1"/>
    <col min="7" max="7" width="8.8515625" style="0" customWidth="1"/>
    <col min="8" max="8" width="8.140625" style="0" customWidth="1"/>
    <col min="9" max="9" width="10.00390625" style="0" customWidth="1"/>
    <col min="10" max="10" width="13.140625" style="0" customWidth="1"/>
  </cols>
  <sheetData>
    <row r="1" spans="1:9" s="9" customFormat="1" ht="18" customHeight="1">
      <c r="A1" s="179" t="s">
        <v>566</v>
      </c>
      <c r="B1" s="180"/>
      <c r="C1" s="180"/>
      <c r="D1" s="180"/>
      <c r="E1" s="180"/>
      <c r="F1" s="180"/>
      <c r="G1" s="180"/>
      <c r="H1" s="180"/>
      <c r="I1" s="181"/>
    </row>
    <row r="2" spans="1:9" s="32" customFormat="1" ht="12" customHeight="1">
      <c r="A2" s="31"/>
      <c r="B2" s="31"/>
      <c r="C2" s="31"/>
      <c r="D2" s="31"/>
      <c r="E2" s="31"/>
      <c r="F2" s="31"/>
      <c r="G2" s="31"/>
      <c r="H2" s="31"/>
      <c r="I2" s="31"/>
    </row>
    <row r="3" spans="1:9" ht="16.5" customHeight="1">
      <c r="A3" s="37" t="s">
        <v>659</v>
      </c>
      <c r="B3" s="10"/>
      <c r="C3" s="1"/>
      <c r="D3" s="1" t="s">
        <v>665</v>
      </c>
      <c r="E3" s="1"/>
      <c r="F3" s="1"/>
      <c r="G3" s="1"/>
      <c r="H3" s="1"/>
      <c r="I3" s="1"/>
    </row>
    <row r="4" ht="12" customHeight="1"/>
    <row r="5" spans="1:9" s="15" customFormat="1" ht="60" customHeight="1">
      <c r="A5" s="97" t="s">
        <v>643</v>
      </c>
      <c r="B5" s="97" t="s">
        <v>644</v>
      </c>
      <c r="C5" s="97" t="s">
        <v>645</v>
      </c>
      <c r="D5" s="97" t="s">
        <v>660</v>
      </c>
      <c r="E5" s="97" t="s">
        <v>646</v>
      </c>
      <c r="F5" s="97" t="s">
        <v>380</v>
      </c>
      <c r="G5" s="97" t="s">
        <v>384</v>
      </c>
      <c r="H5" s="97" t="s">
        <v>385</v>
      </c>
      <c r="I5" s="97" t="s">
        <v>386</v>
      </c>
    </row>
    <row r="6" spans="1:9" s="15" customFormat="1" ht="24" customHeight="1">
      <c r="A6" s="124">
        <v>1</v>
      </c>
      <c r="B6" s="97">
        <v>2</v>
      </c>
      <c r="C6" s="98">
        <v>3</v>
      </c>
      <c r="D6" s="98">
        <v>4</v>
      </c>
      <c r="E6" s="98">
        <v>5</v>
      </c>
      <c r="F6" s="98">
        <v>6</v>
      </c>
      <c r="G6" s="98" t="s">
        <v>381</v>
      </c>
      <c r="H6" s="98" t="s">
        <v>382</v>
      </c>
      <c r="I6" s="98" t="s">
        <v>383</v>
      </c>
    </row>
    <row r="7" spans="1:9" s="32" customFormat="1" ht="15" customHeight="1">
      <c r="A7" s="173" t="s">
        <v>258</v>
      </c>
      <c r="B7" s="174"/>
      <c r="C7" s="174"/>
      <c r="D7" s="174"/>
      <c r="E7" s="174"/>
      <c r="F7" s="174"/>
      <c r="G7" s="174"/>
      <c r="H7" s="174"/>
      <c r="I7" s="175"/>
    </row>
    <row r="8" spans="1:9" s="32" customFormat="1" ht="15" customHeight="1">
      <c r="A8" s="127">
        <v>1</v>
      </c>
      <c r="B8" s="110" t="s">
        <v>67</v>
      </c>
      <c r="C8" s="71">
        <v>60</v>
      </c>
      <c r="D8" s="71" t="s">
        <v>585</v>
      </c>
      <c r="E8" s="106"/>
      <c r="F8" s="106"/>
      <c r="G8" s="106">
        <f aca="true" t="shared" si="0" ref="G8:G14">C8*F8</f>
        <v>0</v>
      </c>
      <c r="H8" s="106">
        <f aca="true" t="shared" si="1" ref="H8:H14">G8*0.085</f>
        <v>0</v>
      </c>
      <c r="I8" s="106">
        <f aca="true" t="shared" si="2" ref="I8:I14">G8+H8</f>
        <v>0</v>
      </c>
    </row>
    <row r="9" spans="1:9" s="32" customFormat="1" ht="15" customHeight="1">
      <c r="A9" s="127">
        <v>2</v>
      </c>
      <c r="B9" s="110" t="s">
        <v>71</v>
      </c>
      <c r="C9" s="71">
        <v>300</v>
      </c>
      <c r="D9" s="71" t="s">
        <v>585</v>
      </c>
      <c r="E9" s="106"/>
      <c r="F9" s="106"/>
      <c r="G9" s="106">
        <f t="shared" si="0"/>
        <v>0</v>
      </c>
      <c r="H9" s="106">
        <f t="shared" si="1"/>
        <v>0</v>
      </c>
      <c r="I9" s="106">
        <f t="shared" si="2"/>
        <v>0</v>
      </c>
    </row>
    <row r="10" spans="1:9" s="32" customFormat="1" ht="15" customHeight="1">
      <c r="A10" s="127">
        <v>3</v>
      </c>
      <c r="B10" s="110" t="s">
        <v>70</v>
      </c>
      <c r="C10" s="71">
        <v>60</v>
      </c>
      <c r="D10" s="71" t="s">
        <v>585</v>
      </c>
      <c r="E10" s="106"/>
      <c r="F10" s="106"/>
      <c r="G10" s="106">
        <f t="shared" si="0"/>
        <v>0</v>
      </c>
      <c r="H10" s="106">
        <f t="shared" si="1"/>
        <v>0</v>
      </c>
      <c r="I10" s="106">
        <f t="shared" si="2"/>
        <v>0</v>
      </c>
    </row>
    <row r="11" spans="1:9" s="32" customFormat="1" ht="15" customHeight="1">
      <c r="A11" s="127">
        <v>4</v>
      </c>
      <c r="B11" s="110" t="s">
        <v>68</v>
      </c>
      <c r="C11" s="71">
        <v>100</v>
      </c>
      <c r="D11" s="71" t="s">
        <v>585</v>
      </c>
      <c r="E11" s="106"/>
      <c r="F11" s="106"/>
      <c r="G11" s="106">
        <f t="shared" si="0"/>
        <v>0</v>
      </c>
      <c r="H11" s="106">
        <f t="shared" si="1"/>
        <v>0</v>
      </c>
      <c r="I11" s="106">
        <f t="shared" si="2"/>
        <v>0</v>
      </c>
    </row>
    <row r="12" spans="1:9" s="32" customFormat="1" ht="15" customHeight="1">
      <c r="A12" s="127">
        <v>5</v>
      </c>
      <c r="B12" s="110" t="s">
        <v>72</v>
      </c>
      <c r="C12" s="71">
        <v>300</v>
      </c>
      <c r="D12" s="71" t="s">
        <v>585</v>
      </c>
      <c r="E12" s="106"/>
      <c r="F12" s="106"/>
      <c r="G12" s="106">
        <f t="shared" si="0"/>
        <v>0</v>
      </c>
      <c r="H12" s="106">
        <f t="shared" si="1"/>
        <v>0</v>
      </c>
      <c r="I12" s="106">
        <f t="shared" si="2"/>
        <v>0</v>
      </c>
    </row>
    <row r="13" spans="1:9" s="32" customFormat="1" ht="15" customHeight="1">
      <c r="A13" s="127">
        <v>6</v>
      </c>
      <c r="B13" s="110" t="s">
        <v>73</v>
      </c>
      <c r="C13" s="71">
        <v>60</v>
      </c>
      <c r="D13" s="71" t="s">
        <v>585</v>
      </c>
      <c r="E13" s="106"/>
      <c r="F13" s="106"/>
      <c r="G13" s="106">
        <f t="shared" si="0"/>
        <v>0</v>
      </c>
      <c r="H13" s="106">
        <f t="shared" si="1"/>
        <v>0</v>
      </c>
      <c r="I13" s="106">
        <f t="shared" si="2"/>
        <v>0</v>
      </c>
    </row>
    <row r="14" spans="1:9" s="32" customFormat="1" ht="15" customHeight="1">
      <c r="A14" s="127">
        <v>7</v>
      </c>
      <c r="B14" s="110" t="s">
        <v>25</v>
      </c>
      <c r="C14" s="71">
        <v>100</v>
      </c>
      <c r="D14" s="71" t="s">
        <v>585</v>
      </c>
      <c r="E14" s="106"/>
      <c r="F14" s="106"/>
      <c r="G14" s="106">
        <f t="shared" si="0"/>
        <v>0</v>
      </c>
      <c r="H14" s="106">
        <f t="shared" si="1"/>
        <v>0</v>
      </c>
      <c r="I14" s="106">
        <f t="shared" si="2"/>
        <v>0</v>
      </c>
    </row>
    <row r="15" spans="1:9" s="32" customFormat="1" ht="15" customHeight="1">
      <c r="A15" s="176" t="s">
        <v>259</v>
      </c>
      <c r="B15" s="182"/>
      <c r="C15" s="182"/>
      <c r="D15" s="182"/>
      <c r="E15" s="72" t="s">
        <v>654</v>
      </c>
      <c r="F15" s="72" t="s">
        <v>654</v>
      </c>
      <c r="G15" s="73">
        <f>SUM(G8:G14)</f>
        <v>0</v>
      </c>
      <c r="H15" s="73">
        <f>SUM(H8:H14)</f>
        <v>0</v>
      </c>
      <c r="I15" s="73">
        <f>SUM(I8:I14)</f>
        <v>0</v>
      </c>
    </row>
    <row r="16" spans="1:9" s="126" customFormat="1" ht="15" customHeight="1">
      <c r="A16" s="173" t="s">
        <v>260</v>
      </c>
      <c r="B16" s="174"/>
      <c r="C16" s="174"/>
      <c r="D16" s="174"/>
      <c r="E16" s="174"/>
      <c r="F16" s="174"/>
      <c r="G16" s="174"/>
      <c r="H16" s="174"/>
      <c r="I16" s="175"/>
    </row>
    <row r="17" spans="1:9" s="126" customFormat="1" ht="15" customHeight="1">
      <c r="A17" s="127">
        <v>1</v>
      </c>
      <c r="B17" s="110" t="s">
        <v>58</v>
      </c>
      <c r="C17" s="71">
        <v>120</v>
      </c>
      <c r="D17" s="71" t="s">
        <v>585</v>
      </c>
      <c r="E17" s="106"/>
      <c r="F17" s="106"/>
      <c r="G17" s="106">
        <f>C17*F17</f>
        <v>0</v>
      </c>
      <c r="H17" s="106">
        <f>G17*0.085</f>
        <v>0</v>
      </c>
      <c r="I17" s="106">
        <f>G17+H17</f>
        <v>0</v>
      </c>
    </row>
    <row r="18" spans="1:9" s="126" customFormat="1" ht="15" customHeight="1">
      <c r="A18" s="127">
        <v>2</v>
      </c>
      <c r="B18" s="110" t="s">
        <v>59</v>
      </c>
      <c r="C18" s="71">
        <v>60</v>
      </c>
      <c r="D18" s="71" t="s">
        <v>585</v>
      </c>
      <c r="E18" s="106"/>
      <c r="F18" s="106"/>
      <c r="G18" s="106">
        <f>C18*F18</f>
        <v>0</v>
      </c>
      <c r="H18" s="106">
        <f>G18*0.085</f>
        <v>0</v>
      </c>
      <c r="I18" s="106">
        <f>G18+H18</f>
        <v>0</v>
      </c>
    </row>
    <row r="19" spans="1:9" s="126" customFormat="1" ht="15" customHeight="1">
      <c r="A19" s="176" t="s">
        <v>261</v>
      </c>
      <c r="B19" s="182"/>
      <c r="C19" s="182"/>
      <c r="D19" s="182"/>
      <c r="E19" s="72" t="s">
        <v>654</v>
      </c>
      <c r="F19" s="72" t="s">
        <v>654</v>
      </c>
      <c r="G19" s="73">
        <f>SUM(G17:G18)</f>
        <v>0</v>
      </c>
      <c r="H19" s="73">
        <f>SUM(H17:H18)</f>
        <v>0</v>
      </c>
      <c r="I19" s="73">
        <f>SUM(I17:I18)</f>
        <v>0</v>
      </c>
    </row>
    <row r="20" spans="1:9" s="126" customFormat="1" ht="15" customHeight="1">
      <c r="A20" s="173" t="s">
        <v>262</v>
      </c>
      <c r="B20" s="174"/>
      <c r="C20" s="174"/>
      <c r="D20" s="174"/>
      <c r="E20" s="174"/>
      <c r="F20" s="174"/>
      <c r="G20" s="174"/>
      <c r="H20" s="174"/>
      <c r="I20" s="175"/>
    </row>
    <row r="21" spans="1:9" s="126" customFormat="1" ht="15" customHeight="1">
      <c r="A21" s="127">
        <v>1</v>
      </c>
      <c r="B21" s="110" t="s">
        <v>146</v>
      </c>
      <c r="C21" s="71">
        <v>80</v>
      </c>
      <c r="D21" s="71" t="s">
        <v>585</v>
      </c>
      <c r="E21" s="106"/>
      <c r="F21" s="106"/>
      <c r="G21" s="106">
        <f>C21*F21</f>
        <v>0</v>
      </c>
      <c r="H21" s="106">
        <f>G21*0.085</f>
        <v>0</v>
      </c>
      <c r="I21" s="106">
        <f>G21+H21</f>
        <v>0</v>
      </c>
    </row>
    <row r="22" spans="1:9" s="126" customFormat="1" ht="15" customHeight="1">
      <c r="A22" s="127">
        <v>2</v>
      </c>
      <c r="B22" s="110" t="s">
        <v>230</v>
      </c>
      <c r="C22" s="71">
        <v>10</v>
      </c>
      <c r="D22" s="71" t="s">
        <v>676</v>
      </c>
      <c r="E22" s="106"/>
      <c r="F22" s="106"/>
      <c r="G22" s="106">
        <f>C22*F22</f>
        <v>0</v>
      </c>
      <c r="H22" s="106">
        <f>G22*0.085</f>
        <v>0</v>
      </c>
      <c r="I22" s="106">
        <f>G22+H22</f>
        <v>0</v>
      </c>
    </row>
    <row r="23" spans="1:9" s="126" customFormat="1" ht="15" customHeight="1">
      <c r="A23" s="128">
        <v>3</v>
      </c>
      <c r="B23" s="129" t="s">
        <v>147</v>
      </c>
      <c r="C23" s="130">
        <v>60</v>
      </c>
      <c r="D23" s="131" t="s">
        <v>676</v>
      </c>
      <c r="E23" s="106"/>
      <c r="F23" s="106"/>
      <c r="G23" s="106">
        <f>C23*F23</f>
        <v>0</v>
      </c>
      <c r="H23" s="106">
        <f>G23*0.085</f>
        <v>0</v>
      </c>
      <c r="I23" s="106">
        <f>G23+H23</f>
        <v>0</v>
      </c>
    </row>
    <row r="24" spans="1:9" s="126" customFormat="1" ht="15" customHeight="1">
      <c r="A24" s="128">
        <v>4</v>
      </c>
      <c r="B24" s="129" t="s">
        <v>148</v>
      </c>
      <c r="C24" s="130">
        <v>12</v>
      </c>
      <c r="D24" s="131" t="s">
        <v>676</v>
      </c>
      <c r="E24" s="106"/>
      <c r="F24" s="106"/>
      <c r="G24" s="106">
        <f>C24*F24</f>
        <v>0</v>
      </c>
      <c r="H24" s="106">
        <f>G24*0.085</f>
        <v>0</v>
      </c>
      <c r="I24" s="106">
        <f>G24+H24</f>
        <v>0</v>
      </c>
    </row>
    <row r="25" spans="1:9" s="126" customFormat="1" ht="15" customHeight="1">
      <c r="A25" s="176" t="s">
        <v>263</v>
      </c>
      <c r="B25" s="182"/>
      <c r="C25" s="182"/>
      <c r="D25" s="182"/>
      <c r="E25" s="72" t="s">
        <v>654</v>
      </c>
      <c r="F25" s="72" t="s">
        <v>654</v>
      </c>
      <c r="G25" s="73">
        <f>SUM(G21:G24)</f>
        <v>0</v>
      </c>
      <c r="H25" s="73">
        <f>SUM(H21:H24)</f>
        <v>0</v>
      </c>
      <c r="I25" s="73">
        <f>SUM(I21:I24)</f>
        <v>0</v>
      </c>
    </row>
    <row r="26" spans="1:9" ht="15.75">
      <c r="A26" s="38"/>
      <c r="B26" s="13"/>
      <c r="C26" s="13"/>
      <c r="D26" s="13"/>
      <c r="E26" s="14"/>
      <c r="F26" s="14"/>
      <c r="G26" s="17"/>
      <c r="H26" s="17"/>
      <c r="I26" s="17"/>
    </row>
    <row r="27" spans="1:9" ht="11.25" customHeight="1">
      <c r="A27" s="165"/>
      <c r="B27" s="165"/>
      <c r="C27" s="165"/>
      <c r="D27" s="165"/>
      <c r="E27" s="165"/>
      <c r="F27" s="165"/>
      <c r="G27" s="165"/>
      <c r="H27" s="165"/>
      <c r="I27" s="165"/>
    </row>
    <row r="28" spans="1:9" ht="14.25" customHeight="1">
      <c r="A28" s="47" t="s">
        <v>387</v>
      </c>
      <c r="B28" s="48"/>
      <c r="C28" s="49"/>
      <c r="D28" s="50"/>
      <c r="E28" s="50"/>
      <c r="F28" s="50"/>
      <c r="G28" s="50"/>
      <c r="H28" s="50"/>
      <c r="I28" s="50"/>
    </row>
    <row r="29" spans="1:9" ht="14.25" customHeight="1">
      <c r="A29" s="53" t="s">
        <v>388</v>
      </c>
      <c r="B29" s="49"/>
      <c r="C29" s="49"/>
      <c r="D29" s="49"/>
      <c r="E29" s="49"/>
      <c r="F29" s="49"/>
      <c r="G29" s="49"/>
      <c r="H29" s="49"/>
      <c r="I29" s="49"/>
    </row>
    <row r="30" spans="1:9" ht="14.25" customHeight="1">
      <c r="A30" s="53" t="s">
        <v>389</v>
      </c>
      <c r="B30" s="49"/>
      <c r="C30" s="49"/>
      <c r="D30" s="49"/>
      <c r="E30" s="49"/>
      <c r="F30" s="49"/>
      <c r="G30" s="49"/>
      <c r="H30" s="49"/>
      <c r="I30" s="49"/>
    </row>
    <row r="31" spans="1:9" ht="14.25" customHeight="1">
      <c r="A31" s="53" t="s">
        <v>395</v>
      </c>
      <c r="B31" s="49"/>
      <c r="C31" s="49"/>
      <c r="D31" s="49"/>
      <c r="E31" s="49"/>
      <c r="F31" s="49"/>
      <c r="G31" s="49"/>
      <c r="H31" s="49"/>
      <c r="I31" s="49"/>
    </row>
    <row r="32" spans="1:9" ht="14.25" customHeight="1">
      <c r="A32" s="56" t="s">
        <v>390</v>
      </c>
      <c r="B32" s="49"/>
      <c r="C32" s="49"/>
      <c r="D32" s="49"/>
      <c r="E32" s="49"/>
      <c r="F32" s="49"/>
      <c r="G32" s="49"/>
      <c r="H32" s="49"/>
      <c r="I32" s="49"/>
    </row>
    <row r="33" spans="1:9" ht="14.25" customHeight="1">
      <c r="A33" s="53" t="s">
        <v>391</v>
      </c>
      <c r="B33" s="49"/>
      <c r="C33" s="49"/>
      <c r="D33" s="49"/>
      <c r="E33" s="49"/>
      <c r="F33" s="49"/>
      <c r="G33" s="49"/>
      <c r="H33" s="49"/>
      <c r="I33" s="49"/>
    </row>
    <row r="34" spans="1:9" ht="14.25" customHeight="1">
      <c r="A34" s="53" t="s">
        <v>392</v>
      </c>
      <c r="B34" s="49"/>
      <c r="C34" s="49"/>
      <c r="D34" s="49"/>
      <c r="E34" s="49"/>
      <c r="F34" s="49"/>
      <c r="G34" s="49"/>
      <c r="H34" s="49"/>
      <c r="I34" s="49"/>
    </row>
    <row r="35" spans="1:9" ht="14.25" customHeight="1">
      <c r="A35" s="53" t="s">
        <v>393</v>
      </c>
      <c r="B35" s="49"/>
      <c r="C35" s="49"/>
      <c r="D35" s="49"/>
      <c r="E35" s="49"/>
      <c r="F35" s="49"/>
      <c r="G35" s="49"/>
      <c r="H35" s="49"/>
      <c r="I35" s="49"/>
    </row>
    <row r="36" spans="1:14" ht="14.25" customHeight="1">
      <c r="A36" s="57" t="s">
        <v>568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1:8" ht="14.25" customHeight="1">
      <c r="A37" s="172"/>
      <c r="B37" s="172"/>
      <c r="C37" s="172"/>
      <c r="D37" s="172"/>
      <c r="E37" s="172"/>
      <c r="F37" s="172"/>
      <c r="G37" s="172"/>
      <c r="H37" s="172"/>
    </row>
    <row r="38" spans="1:9" ht="16.5" customHeight="1">
      <c r="A38" s="51" t="s">
        <v>394</v>
      </c>
      <c r="B38" s="51"/>
      <c r="C38" s="51" t="s">
        <v>655</v>
      </c>
      <c r="D38" s="50"/>
      <c r="E38" s="50"/>
      <c r="F38" s="2"/>
      <c r="G38" s="50"/>
      <c r="H38" s="52" t="s">
        <v>656</v>
      </c>
      <c r="I38" s="2"/>
    </row>
    <row r="39" ht="12" customHeight="1">
      <c r="I39" s="50"/>
    </row>
    <row r="40" spans="1:8" ht="12" customHeight="1">
      <c r="A40" s="43"/>
      <c r="B40" s="44"/>
      <c r="C40" s="44"/>
      <c r="D40" s="44"/>
      <c r="E40" s="44"/>
      <c r="F40" s="44"/>
      <c r="G40" s="44"/>
      <c r="H40" s="44"/>
    </row>
    <row r="41" spans="1:8" ht="12" customHeight="1">
      <c r="A41" s="45"/>
      <c r="B41" s="44"/>
      <c r="C41" s="44"/>
      <c r="D41" s="44"/>
      <c r="E41" s="44"/>
      <c r="F41" s="44"/>
      <c r="G41" s="44"/>
      <c r="H41" s="44"/>
    </row>
    <row r="42" spans="1:8" ht="12" customHeight="1">
      <c r="A42" s="45"/>
      <c r="B42" s="45"/>
      <c r="C42" s="45"/>
      <c r="D42" s="45"/>
      <c r="E42" s="45"/>
      <c r="F42" s="45"/>
      <c r="G42" s="45"/>
      <c r="H42" s="45"/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</sheetData>
  <sheetProtection/>
  <mergeCells count="9">
    <mergeCell ref="A27:I27"/>
    <mergeCell ref="A37:H37"/>
    <mergeCell ref="A15:D15"/>
    <mergeCell ref="A1:I1"/>
    <mergeCell ref="A7:I7"/>
    <mergeCell ref="A16:I16"/>
    <mergeCell ref="A19:D19"/>
    <mergeCell ref="A20:I20"/>
    <mergeCell ref="A25:D25"/>
  </mergeCells>
  <printOptions/>
  <pageMargins left="0.7086614173228346" right="0.7086614173228346" top="1.1811023622047243" bottom="0.7086614173228346" header="0.11811023622047244" footer="0"/>
  <pageSetup fitToWidth="0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2.7109375" style="0" customWidth="1"/>
    <col min="2" max="2" width="78.8515625" style="0" customWidth="1"/>
    <col min="3" max="3" width="6.7109375" style="0" customWidth="1"/>
    <col min="4" max="4" width="5.28125" style="0" customWidth="1"/>
    <col min="5" max="5" width="16.57421875" style="0" customWidth="1"/>
    <col min="6" max="6" width="9.421875" style="0" customWidth="1"/>
    <col min="7" max="7" width="10.00390625" style="0" customWidth="1"/>
    <col min="8" max="8" width="8.140625" style="0" customWidth="1"/>
    <col min="9" max="9" width="10.00390625" style="0" customWidth="1"/>
  </cols>
  <sheetData>
    <row r="1" spans="1:9" s="12" customFormat="1" ht="18" customHeight="1">
      <c r="A1" s="179" t="s">
        <v>240</v>
      </c>
      <c r="B1" s="180"/>
      <c r="C1" s="180"/>
      <c r="D1" s="180"/>
      <c r="E1" s="180"/>
      <c r="F1" s="180"/>
      <c r="G1" s="180"/>
      <c r="H1" s="180"/>
      <c r="I1" s="181"/>
    </row>
    <row r="2" spans="1:9" ht="12" customHeight="1">
      <c r="A2" s="2"/>
      <c r="B2" s="2"/>
      <c r="C2" s="2"/>
      <c r="D2" s="2"/>
      <c r="E2" s="2"/>
      <c r="F2" s="2"/>
      <c r="G2" s="2"/>
      <c r="H2" s="2"/>
      <c r="I2" s="2"/>
    </row>
    <row r="3" spans="1:9" ht="16.5" customHeight="1">
      <c r="A3" s="22" t="s">
        <v>659</v>
      </c>
      <c r="B3" s="10"/>
      <c r="C3" s="1"/>
      <c r="D3" s="1"/>
      <c r="E3" s="1" t="s">
        <v>665</v>
      </c>
      <c r="F3" s="1"/>
      <c r="G3" s="1"/>
      <c r="H3" s="1"/>
      <c r="I3" s="1"/>
    </row>
    <row r="4" spans="1:9" ht="12" customHeight="1">
      <c r="A4" s="1"/>
      <c r="B4" s="10"/>
      <c r="C4" s="1"/>
      <c r="D4" s="1"/>
      <c r="E4" s="1"/>
      <c r="F4" s="1"/>
      <c r="G4" s="1"/>
      <c r="H4" s="1"/>
      <c r="I4" s="1"/>
    </row>
    <row r="5" spans="1:9" s="118" customFormat="1" ht="60" customHeight="1">
      <c r="A5" s="97" t="s">
        <v>643</v>
      </c>
      <c r="B5" s="97" t="s">
        <v>644</v>
      </c>
      <c r="C5" s="97" t="s">
        <v>645</v>
      </c>
      <c r="D5" s="97" t="s">
        <v>660</v>
      </c>
      <c r="E5" s="97" t="s">
        <v>646</v>
      </c>
      <c r="F5" s="97" t="s">
        <v>380</v>
      </c>
      <c r="G5" s="97" t="s">
        <v>384</v>
      </c>
      <c r="H5" s="97" t="s">
        <v>385</v>
      </c>
      <c r="I5" s="97" t="s">
        <v>386</v>
      </c>
    </row>
    <row r="6" spans="1:9" s="125" customFormat="1" ht="24" customHeight="1">
      <c r="A6" s="97">
        <v>1</v>
      </c>
      <c r="B6" s="97">
        <v>2</v>
      </c>
      <c r="C6" s="98">
        <v>3</v>
      </c>
      <c r="D6" s="98">
        <v>4</v>
      </c>
      <c r="E6" s="98">
        <v>5</v>
      </c>
      <c r="F6" s="98">
        <v>6</v>
      </c>
      <c r="G6" s="98" t="s">
        <v>381</v>
      </c>
      <c r="H6" s="98" t="s">
        <v>382</v>
      </c>
      <c r="I6" s="98" t="s">
        <v>383</v>
      </c>
    </row>
    <row r="7" spans="1:9" s="12" customFormat="1" ht="15" customHeight="1">
      <c r="A7" s="66">
        <v>1</v>
      </c>
      <c r="B7" s="66" t="s">
        <v>60</v>
      </c>
      <c r="C7" s="68">
        <v>18000</v>
      </c>
      <c r="D7" s="68" t="s">
        <v>582</v>
      </c>
      <c r="E7" s="69"/>
      <c r="F7" s="69"/>
      <c r="G7" s="69">
        <f>C7*F7</f>
        <v>0</v>
      </c>
      <c r="H7" s="69">
        <f>G7*0.085</f>
        <v>0</v>
      </c>
      <c r="I7" s="69">
        <f>G7+H7</f>
        <v>0</v>
      </c>
    </row>
    <row r="8" spans="1:9" s="12" customFormat="1" ht="15" customHeight="1">
      <c r="A8" s="176" t="s">
        <v>647</v>
      </c>
      <c r="B8" s="182"/>
      <c r="C8" s="182"/>
      <c r="D8" s="182"/>
      <c r="E8" s="72" t="s">
        <v>654</v>
      </c>
      <c r="F8" s="72" t="s">
        <v>654</v>
      </c>
      <c r="G8" s="73">
        <f>+G7</f>
        <v>0</v>
      </c>
      <c r="H8" s="73">
        <f>+H7</f>
        <v>0</v>
      </c>
      <c r="I8" s="73">
        <f>+I7</f>
        <v>0</v>
      </c>
    </row>
    <row r="10" spans="1:8" s="26" customFormat="1" ht="12.75">
      <c r="A10" s="172"/>
      <c r="B10" s="190"/>
      <c r="C10" s="36"/>
      <c r="D10" s="27"/>
      <c r="E10" s="27"/>
      <c r="F10" s="27"/>
      <c r="G10" s="27"/>
      <c r="H10" s="27"/>
    </row>
    <row r="11" spans="1:9" ht="13.5" customHeight="1">
      <c r="A11" s="47" t="s">
        <v>387</v>
      </c>
      <c r="B11" s="48"/>
      <c r="C11" s="49"/>
      <c r="D11" s="50"/>
      <c r="E11" s="50"/>
      <c r="F11" s="50"/>
      <c r="G11" s="50"/>
      <c r="H11" s="50"/>
      <c r="I11" s="50"/>
    </row>
    <row r="12" spans="1:9" ht="13.5" customHeight="1">
      <c r="A12" s="53" t="s">
        <v>388</v>
      </c>
      <c r="B12" s="49"/>
      <c r="C12" s="49"/>
      <c r="D12" s="49"/>
      <c r="E12" s="49"/>
      <c r="F12" s="49"/>
      <c r="G12" s="49"/>
      <c r="H12" s="49"/>
      <c r="I12" s="49"/>
    </row>
    <row r="13" spans="1:9" ht="13.5" customHeight="1">
      <c r="A13" s="53" t="s">
        <v>389</v>
      </c>
      <c r="B13" s="49"/>
      <c r="C13" s="49"/>
      <c r="D13" s="49"/>
      <c r="E13" s="49"/>
      <c r="F13" s="49"/>
      <c r="G13" s="49"/>
      <c r="H13" s="49"/>
      <c r="I13" s="49"/>
    </row>
    <row r="14" spans="1:9" ht="13.5" customHeight="1">
      <c r="A14" s="53" t="s">
        <v>395</v>
      </c>
      <c r="B14" s="49"/>
      <c r="C14" s="49"/>
      <c r="D14" s="49"/>
      <c r="E14" s="49"/>
      <c r="F14" s="49"/>
      <c r="G14" s="49"/>
      <c r="H14" s="49"/>
      <c r="I14" s="49"/>
    </row>
    <row r="15" spans="1:9" ht="13.5" customHeight="1">
      <c r="A15" s="56" t="s">
        <v>390</v>
      </c>
      <c r="B15" s="49"/>
      <c r="C15" s="49"/>
      <c r="D15" s="49"/>
      <c r="E15" s="49"/>
      <c r="F15" s="49"/>
      <c r="G15" s="49"/>
      <c r="H15" s="49"/>
      <c r="I15" s="49"/>
    </row>
    <row r="16" spans="1:9" ht="13.5" customHeight="1">
      <c r="A16" s="53" t="s">
        <v>391</v>
      </c>
      <c r="B16" s="49"/>
      <c r="C16" s="49"/>
      <c r="D16" s="49"/>
      <c r="E16" s="49"/>
      <c r="F16" s="49"/>
      <c r="G16" s="49"/>
      <c r="H16" s="49"/>
      <c r="I16" s="49"/>
    </row>
    <row r="17" spans="1:9" ht="13.5" customHeight="1">
      <c r="A17" s="53" t="s">
        <v>392</v>
      </c>
      <c r="B17" s="49"/>
      <c r="C17" s="49"/>
      <c r="D17" s="49"/>
      <c r="E17" s="49"/>
      <c r="F17" s="49"/>
      <c r="G17" s="49"/>
      <c r="H17" s="49"/>
      <c r="I17" s="49"/>
    </row>
    <row r="18" spans="1:9" ht="13.5" customHeight="1">
      <c r="A18" s="53" t="s">
        <v>393</v>
      </c>
      <c r="B18" s="49"/>
      <c r="C18" s="49"/>
      <c r="D18" s="49"/>
      <c r="E18" s="49"/>
      <c r="F18" s="49"/>
      <c r="G18" s="49"/>
      <c r="H18" s="49"/>
      <c r="I18" s="49"/>
    </row>
    <row r="19" spans="1:14" ht="13.5" customHeight="1">
      <c r="A19" s="187" t="s">
        <v>568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</row>
    <row r="20" spans="1:8" ht="13.5" customHeight="1">
      <c r="A20" s="172"/>
      <c r="B20" s="172"/>
      <c r="C20" s="172"/>
      <c r="D20" s="172"/>
      <c r="E20" s="172"/>
      <c r="F20" s="172"/>
      <c r="G20" s="172"/>
      <c r="H20" s="172"/>
    </row>
    <row r="21" spans="1:9" ht="13.5" customHeight="1">
      <c r="A21" s="2"/>
      <c r="B21" s="3"/>
      <c r="C21" s="2"/>
      <c r="D21" s="2"/>
      <c r="E21" s="2"/>
      <c r="F21" s="2"/>
      <c r="G21" s="2"/>
      <c r="H21" s="2"/>
      <c r="I21" s="2"/>
    </row>
    <row r="22" spans="1:9" ht="16.5" customHeight="1">
      <c r="A22" s="51" t="s">
        <v>394</v>
      </c>
      <c r="B22" s="51"/>
      <c r="C22" s="51" t="s">
        <v>655</v>
      </c>
      <c r="D22" s="50"/>
      <c r="E22" s="50"/>
      <c r="F22" s="2"/>
      <c r="G22" s="50"/>
      <c r="H22" s="52" t="s">
        <v>656</v>
      </c>
      <c r="I22" s="50"/>
    </row>
    <row r="23" spans="1:8" ht="13.5" customHeight="1">
      <c r="A23" s="170"/>
      <c r="B23" s="171"/>
      <c r="C23" s="171"/>
      <c r="D23" s="171"/>
      <c r="E23" s="171"/>
      <c r="F23" s="171"/>
      <c r="G23" s="171"/>
      <c r="H23" s="171"/>
    </row>
    <row r="24" spans="1:8" ht="14.25" customHeight="1">
      <c r="A24" s="189"/>
      <c r="B24" s="188"/>
      <c r="C24" s="188"/>
      <c r="D24" s="188"/>
      <c r="E24" s="188"/>
      <c r="F24" s="188"/>
      <c r="G24" s="188"/>
      <c r="H24" s="188"/>
    </row>
    <row r="25" spans="1:8" ht="14.25" customHeight="1">
      <c r="A25" s="189"/>
      <c r="B25" s="188"/>
      <c r="C25" s="188"/>
      <c r="D25" s="188"/>
      <c r="E25" s="188"/>
      <c r="F25" s="188"/>
      <c r="G25" s="188"/>
      <c r="H25" s="188"/>
    </row>
    <row r="26" spans="1:8" ht="14.25" customHeight="1">
      <c r="A26" s="189"/>
      <c r="B26" s="188"/>
      <c r="C26" s="188"/>
      <c r="D26" s="188"/>
      <c r="E26" s="188"/>
      <c r="F26" s="188"/>
      <c r="G26" s="188"/>
      <c r="H26" s="188"/>
    </row>
    <row r="27" spans="1:8" ht="14.25" customHeight="1">
      <c r="A27" s="189"/>
      <c r="B27" s="191"/>
      <c r="C27" s="191"/>
      <c r="D27" s="191"/>
      <c r="E27" s="191"/>
      <c r="F27" s="191"/>
      <c r="G27" s="191"/>
      <c r="H27" s="191"/>
    </row>
    <row r="28" spans="1:8" ht="14.25" customHeight="1">
      <c r="A28" s="189"/>
      <c r="B28" s="188"/>
      <c r="C28" s="188"/>
      <c r="D28" s="188"/>
      <c r="E28" s="188"/>
      <c r="F28" s="188"/>
      <c r="G28" s="188"/>
      <c r="H28" s="188"/>
    </row>
    <row r="29" spans="1:8" ht="14.25" customHeight="1">
      <c r="A29" s="172"/>
      <c r="B29" s="188"/>
      <c r="C29" s="188"/>
      <c r="D29" s="188"/>
      <c r="E29" s="188"/>
      <c r="F29" s="188"/>
      <c r="G29" s="188"/>
      <c r="H29" s="188"/>
    </row>
    <row r="30" spans="1:8" ht="15" customHeight="1">
      <c r="A30" s="187"/>
      <c r="B30" s="187"/>
      <c r="C30" s="187"/>
      <c r="D30" s="187"/>
      <c r="E30" s="187"/>
      <c r="F30" s="187"/>
      <c r="G30" s="187"/>
      <c r="H30" s="187"/>
    </row>
    <row r="31" spans="1:8" ht="15">
      <c r="A31" s="168"/>
      <c r="B31" s="169"/>
      <c r="C31" s="7"/>
      <c r="D31" s="8"/>
      <c r="E31" s="8"/>
      <c r="F31" s="8"/>
      <c r="G31" s="8"/>
      <c r="H31" s="8"/>
    </row>
  </sheetData>
  <sheetProtection/>
  <mergeCells count="14">
    <mergeCell ref="A1:I1"/>
    <mergeCell ref="A10:B10"/>
    <mergeCell ref="A20:H20"/>
    <mergeCell ref="A29:H29"/>
    <mergeCell ref="A19:N19"/>
    <mergeCell ref="A8:D8"/>
    <mergeCell ref="A31:B31"/>
    <mergeCell ref="A23:H23"/>
    <mergeCell ref="A24:H24"/>
    <mergeCell ref="A25:H25"/>
    <mergeCell ref="A26:H26"/>
    <mergeCell ref="A27:H27"/>
    <mergeCell ref="A28:H28"/>
    <mergeCell ref="A30:H30"/>
  </mergeCells>
  <printOptions/>
  <pageMargins left="0.7086614173228346" right="0.7086614173228346" top="1.1811023622047243" bottom="0.7086614173228346" header="0.11811023622047244" footer="0"/>
  <pageSetup fitToHeight="0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2.7109375" style="12" customWidth="1"/>
    <col min="2" max="2" width="54.7109375" style="62" customWidth="1"/>
    <col min="3" max="3" width="6.7109375" style="12" customWidth="1"/>
    <col min="4" max="4" width="5.28125" style="12" customWidth="1"/>
    <col min="5" max="5" width="30.7109375" style="12" customWidth="1"/>
    <col min="6" max="6" width="9.421875" style="12" customWidth="1"/>
    <col min="7" max="7" width="10.00390625" style="12" customWidth="1"/>
    <col min="8" max="8" width="8.140625" style="12" customWidth="1"/>
    <col min="9" max="9" width="10.00390625" style="12" customWidth="1"/>
    <col min="10" max="16384" width="9.140625" style="12" customWidth="1"/>
  </cols>
  <sheetData>
    <row r="1" spans="1:9" s="9" customFormat="1" ht="18">
      <c r="A1" s="179" t="s">
        <v>304</v>
      </c>
      <c r="B1" s="180"/>
      <c r="C1" s="180"/>
      <c r="D1" s="180"/>
      <c r="E1" s="180"/>
      <c r="F1" s="180"/>
      <c r="G1" s="180"/>
      <c r="H1" s="180"/>
      <c r="I1" s="181"/>
    </row>
    <row r="2" ht="12" customHeight="1"/>
    <row r="3" spans="1:9" s="65" customFormat="1" ht="16.5" customHeight="1">
      <c r="A3" s="63" t="s">
        <v>659</v>
      </c>
      <c r="B3" s="64"/>
      <c r="C3" s="63"/>
      <c r="D3" s="63"/>
      <c r="E3" s="9" t="s">
        <v>665</v>
      </c>
      <c r="F3" s="63"/>
      <c r="G3" s="63"/>
      <c r="H3" s="63"/>
      <c r="I3" s="63"/>
    </row>
    <row r="4" ht="12" customHeight="1"/>
    <row r="5" spans="1:9" s="96" customFormat="1" ht="60" customHeight="1">
      <c r="A5" s="97" t="s">
        <v>643</v>
      </c>
      <c r="B5" s="97" t="s">
        <v>644</v>
      </c>
      <c r="C5" s="97" t="s">
        <v>645</v>
      </c>
      <c r="D5" s="97" t="s">
        <v>660</v>
      </c>
      <c r="E5" s="97" t="s">
        <v>646</v>
      </c>
      <c r="F5" s="97" t="s">
        <v>380</v>
      </c>
      <c r="G5" s="97" t="s">
        <v>384</v>
      </c>
      <c r="H5" s="97" t="s">
        <v>385</v>
      </c>
      <c r="I5" s="97" t="s">
        <v>386</v>
      </c>
    </row>
    <row r="6" spans="1:9" s="9" customFormat="1" ht="24" customHeight="1">
      <c r="A6" s="97">
        <v>1</v>
      </c>
      <c r="B6" s="97">
        <v>2</v>
      </c>
      <c r="C6" s="98">
        <v>3</v>
      </c>
      <c r="D6" s="98">
        <v>4</v>
      </c>
      <c r="E6" s="98">
        <v>5</v>
      </c>
      <c r="F6" s="98">
        <v>6</v>
      </c>
      <c r="G6" s="98" t="s">
        <v>381</v>
      </c>
      <c r="H6" s="98" t="s">
        <v>382</v>
      </c>
      <c r="I6" s="98" t="s">
        <v>383</v>
      </c>
    </row>
    <row r="7" spans="1:9" s="9" customFormat="1" ht="15" customHeight="1">
      <c r="A7" s="186" t="s">
        <v>264</v>
      </c>
      <c r="B7" s="186"/>
      <c r="C7" s="186"/>
      <c r="D7" s="186"/>
      <c r="E7" s="186"/>
      <c r="F7" s="186"/>
      <c r="G7" s="186"/>
      <c r="H7" s="186"/>
      <c r="I7" s="186"/>
    </row>
    <row r="8" spans="1:9" s="9" customFormat="1" ht="15" customHeight="1">
      <c r="A8" s="66">
        <v>1</v>
      </c>
      <c r="B8" s="67" t="s">
        <v>611</v>
      </c>
      <c r="C8" s="68">
        <v>10</v>
      </c>
      <c r="D8" s="68" t="s">
        <v>585</v>
      </c>
      <c r="E8" s="69"/>
      <c r="F8" s="69"/>
      <c r="G8" s="69">
        <f aca="true" t="shared" si="0" ref="G8:G39">C8*F8</f>
        <v>0</v>
      </c>
      <c r="H8" s="69">
        <f aca="true" t="shared" si="1" ref="H8:H39">G8*0.085</f>
        <v>0</v>
      </c>
      <c r="I8" s="69">
        <f aca="true" t="shared" si="2" ref="I8:I39">G8+H8</f>
        <v>0</v>
      </c>
    </row>
    <row r="9" spans="1:9" s="9" customFormat="1" ht="15" customHeight="1">
      <c r="A9" s="66">
        <v>2</v>
      </c>
      <c r="B9" s="67" t="s">
        <v>550</v>
      </c>
      <c r="C9" s="68">
        <v>100</v>
      </c>
      <c r="D9" s="68" t="s">
        <v>585</v>
      </c>
      <c r="E9" s="69"/>
      <c r="F9" s="69"/>
      <c r="G9" s="69">
        <f t="shared" si="0"/>
        <v>0</v>
      </c>
      <c r="H9" s="69">
        <f t="shared" si="1"/>
        <v>0</v>
      </c>
      <c r="I9" s="69">
        <f t="shared" si="2"/>
        <v>0</v>
      </c>
    </row>
    <row r="10" spans="1:9" s="9" customFormat="1" ht="15" customHeight="1">
      <c r="A10" s="66">
        <v>3</v>
      </c>
      <c r="B10" s="67" t="s">
        <v>477</v>
      </c>
      <c r="C10" s="68">
        <v>1800</v>
      </c>
      <c r="D10" s="68" t="s">
        <v>585</v>
      </c>
      <c r="E10" s="69"/>
      <c r="F10" s="69"/>
      <c r="G10" s="69">
        <f t="shared" si="0"/>
        <v>0</v>
      </c>
      <c r="H10" s="69">
        <f t="shared" si="1"/>
        <v>0</v>
      </c>
      <c r="I10" s="69">
        <f t="shared" si="2"/>
        <v>0</v>
      </c>
    </row>
    <row r="11" spans="1:9" s="9" customFormat="1" ht="15" customHeight="1">
      <c r="A11" s="66">
        <v>4</v>
      </c>
      <c r="B11" s="70" t="s">
        <v>478</v>
      </c>
      <c r="C11" s="68">
        <v>400</v>
      </c>
      <c r="D11" s="68" t="s">
        <v>585</v>
      </c>
      <c r="E11" s="69"/>
      <c r="F11" s="69"/>
      <c r="G11" s="69">
        <f t="shared" si="0"/>
        <v>0</v>
      </c>
      <c r="H11" s="69">
        <f t="shared" si="1"/>
        <v>0</v>
      </c>
      <c r="I11" s="69">
        <f t="shared" si="2"/>
        <v>0</v>
      </c>
    </row>
    <row r="12" spans="1:9" s="9" customFormat="1" ht="15" customHeight="1">
      <c r="A12" s="66">
        <v>5</v>
      </c>
      <c r="B12" s="70" t="s">
        <v>411</v>
      </c>
      <c r="C12" s="68">
        <v>80</v>
      </c>
      <c r="D12" s="68" t="s">
        <v>585</v>
      </c>
      <c r="E12" s="69"/>
      <c r="F12" s="69"/>
      <c r="G12" s="69">
        <f t="shared" si="0"/>
        <v>0</v>
      </c>
      <c r="H12" s="69">
        <f t="shared" si="1"/>
        <v>0</v>
      </c>
      <c r="I12" s="69">
        <f t="shared" si="2"/>
        <v>0</v>
      </c>
    </row>
    <row r="13" spans="1:9" s="9" customFormat="1" ht="15" customHeight="1">
      <c r="A13" s="66">
        <v>6</v>
      </c>
      <c r="B13" s="70" t="s">
        <v>306</v>
      </c>
      <c r="C13" s="68">
        <v>80</v>
      </c>
      <c r="D13" s="68" t="s">
        <v>585</v>
      </c>
      <c r="E13" s="69"/>
      <c r="F13" s="69"/>
      <c r="G13" s="69">
        <f t="shared" si="0"/>
        <v>0</v>
      </c>
      <c r="H13" s="69">
        <f t="shared" si="1"/>
        <v>0</v>
      </c>
      <c r="I13" s="69">
        <f t="shared" si="2"/>
        <v>0</v>
      </c>
    </row>
    <row r="14" spans="1:9" s="9" customFormat="1" ht="15" customHeight="1">
      <c r="A14" s="66">
        <v>7</v>
      </c>
      <c r="B14" s="67" t="s">
        <v>439</v>
      </c>
      <c r="C14" s="68">
        <v>30</v>
      </c>
      <c r="D14" s="68" t="s">
        <v>585</v>
      </c>
      <c r="E14" s="69"/>
      <c r="F14" s="69"/>
      <c r="G14" s="69">
        <f t="shared" si="0"/>
        <v>0</v>
      </c>
      <c r="H14" s="69">
        <f t="shared" si="1"/>
        <v>0</v>
      </c>
      <c r="I14" s="69">
        <f t="shared" si="2"/>
        <v>0</v>
      </c>
    </row>
    <row r="15" spans="1:9" s="9" customFormat="1" ht="15" customHeight="1">
      <c r="A15" s="66">
        <v>8</v>
      </c>
      <c r="B15" s="67" t="s">
        <v>409</v>
      </c>
      <c r="C15" s="68">
        <v>30</v>
      </c>
      <c r="D15" s="68" t="s">
        <v>585</v>
      </c>
      <c r="E15" s="69"/>
      <c r="F15" s="69"/>
      <c r="G15" s="69">
        <f t="shared" si="0"/>
        <v>0</v>
      </c>
      <c r="H15" s="69">
        <f t="shared" si="1"/>
        <v>0</v>
      </c>
      <c r="I15" s="69">
        <f t="shared" si="2"/>
        <v>0</v>
      </c>
    </row>
    <row r="16" spans="1:9" s="9" customFormat="1" ht="15" customHeight="1">
      <c r="A16" s="66">
        <v>9</v>
      </c>
      <c r="B16" s="70" t="s">
        <v>551</v>
      </c>
      <c r="C16" s="68">
        <v>300</v>
      </c>
      <c r="D16" s="68" t="s">
        <v>585</v>
      </c>
      <c r="E16" s="69"/>
      <c r="F16" s="69"/>
      <c r="G16" s="69">
        <f t="shared" si="0"/>
        <v>0</v>
      </c>
      <c r="H16" s="69">
        <f t="shared" si="1"/>
        <v>0</v>
      </c>
      <c r="I16" s="69">
        <f t="shared" si="2"/>
        <v>0</v>
      </c>
    </row>
    <row r="17" spans="1:9" s="9" customFormat="1" ht="15" customHeight="1">
      <c r="A17" s="66">
        <v>10</v>
      </c>
      <c r="B17" s="70" t="s">
        <v>552</v>
      </c>
      <c r="C17" s="68">
        <v>50</v>
      </c>
      <c r="D17" s="68" t="s">
        <v>585</v>
      </c>
      <c r="E17" s="69"/>
      <c r="F17" s="69"/>
      <c r="G17" s="69">
        <f t="shared" si="0"/>
        <v>0</v>
      </c>
      <c r="H17" s="69">
        <f t="shared" si="1"/>
        <v>0</v>
      </c>
      <c r="I17" s="69">
        <f t="shared" si="2"/>
        <v>0</v>
      </c>
    </row>
    <row r="18" spans="1:9" s="9" customFormat="1" ht="15" customHeight="1">
      <c r="A18" s="66">
        <v>11</v>
      </c>
      <c r="B18" s="70" t="s">
        <v>553</v>
      </c>
      <c r="C18" s="68">
        <v>50</v>
      </c>
      <c r="D18" s="68" t="s">
        <v>585</v>
      </c>
      <c r="E18" s="69"/>
      <c r="F18" s="69"/>
      <c r="G18" s="69">
        <f t="shared" si="0"/>
        <v>0</v>
      </c>
      <c r="H18" s="69">
        <f t="shared" si="1"/>
        <v>0</v>
      </c>
      <c r="I18" s="69">
        <f t="shared" si="2"/>
        <v>0</v>
      </c>
    </row>
    <row r="19" spans="1:9" s="9" customFormat="1" ht="15" customHeight="1">
      <c r="A19" s="66">
        <v>12</v>
      </c>
      <c r="B19" s="70" t="s">
        <v>479</v>
      </c>
      <c r="C19" s="68">
        <v>500</v>
      </c>
      <c r="D19" s="68" t="s">
        <v>585</v>
      </c>
      <c r="E19" s="69"/>
      <c r="F19" s="69"/>
      <c r="G19" s="69">
        <f t="shared" si="0"/>
        <v>0</v>
      </c>
      <c r="H19" s="69">
        <f t="shared" si="1"/>
        <v>0</v>
      </c>
      <c r="I19" s="69">
        <f t="shared" si="2"/>
        <v>0</v>
      </c>
    </row>
    <row r="20" spans="1:9" s="9" customFormat="1" ht="15" customHeight="1">
      <c r="A20" s="66">
        <v>13</v>
      </c>
      <c r="B20" s="70" t="s">
        <v>480</v>
      </c>
      <c r="C20" s="68">
        <v>500</v>
      </c>
      <c r="D20" s="68" t="s">
        <v>585</v>
      </c>
      <c r="E20" s="69"/>
      <c r="F20" s="69"/>
      <c r="G20" s="69">
        <f t="shared" si="0"/>
        <v>0</v>
      </c>
      <c r="H20" s="69">
        <f t="shared" si="1"/>
        <v>0</v>
      </c>
      <c r="I20" s="69">
        <f t="shared" si="2"/>
        <v>0</v>
      </c>
    </row>
    <row r="21" spans="1:9" s="9" customFormat="1" ht="15" customHeight="1">
      <c r="A21" s="66">
        <v>14</v>
      </c>
      <c r="B21" s="70" t="s">
        <v>412</v>
      </c>
      <c r="C21" s="68">
        <v>100</v>
      </c>
      <c r="D21" s="68" t="s">
        <v>585</v>
      </c>
      <c r="E21" s="69"/>
      <c r="F21" s="69"/>
      <c r="G21" s="69">
        <f t="shared" si="0"/>
        <v>0</v>
      </c>
      <c r="H21" s="69">
        <f t="shared" si="1"/>
        <v>0</v>
      </c>
      <c r="I21" s="69">
        <f>G21+H21</f>
        <v>0</v>
      </c>
    </row>
    <row r="22" spans="1:9" s="9" customFormat="1" ht="15" customHeight="1">
      <c r="A22" s="66">
        <v>15</v>
      </c>
      <c r="B22" s="70" t="s">
        <v>305</v>
      </c>
      <c r="C22" s="68">
        <v>100</v>
      </c>
      <c r="D22" s="68" t="s">
        <v>585</v>
      </c>
      <c r="E22" s="69"/>
      <c r="F22" s="69"/>
      <c r="G22" s="69">
        <f t="shared" si="0"/>
        <v>0</v>
      </c>
      <c r="H22" s="69">
        <f t="shared" si="1"/>
        <v>0</v>
      </c>
      <c r="I22" s="69">
        <f>G22+H22</f>
        <v>0</v>
      </c>
    </row>
    <row r="23" spans="1:9" s="9" customFormat="1" ht="15" customHeight="1">
      <c r="A23" s="66">
        <v>16</v>
      </c>
      <c r="B23" s="70" t="s">
        <v>481</v>
      </c>
      <c r="C23" s="68">
        <v>200</v>
      </c>
      <c r="D23" s="68" t="s">
        <v>585</v>
      </c>
      <c r="E23" s="69"/>
      <c r="F23" s="69"/>
      <c r="G23" s="69">
        <f t="shared" si="0"/>
        <v>0</v>
      </c>
      <c r="H23" s="69">
        <f t="shared" si="1"/>
        <v>0</v>
      </c>
      <c r="I23" s="69">
        <f t="shared" si="2"/>
        <v>0</v>
      </c>
    </row>
    <row r="24" spans="1:9" s="9" customFormat="1" ht="15" customHeight="1">
      <c r="A24" s="66">
        <v>17</v>
      </c>
      <c r="B24" s="70" t="s">
        <v>613</v>
      </c>
      <c r="C24" s="68">
        <v>300</v>
      </c>
      <c r="D24" s="68" t="s">
        <v>585</v>
      </c>
      <c r="E24" s="69"/>
      <c r="F24" s="69"/>
      <c r="G24" s="69">
        <f t="shared" si="0"/>
        <v>0</v>
      </c>
      <c r="H24" s="69">
        <f t="shared" si="1"/>
        <v>0</v>
      </c>
      <c r="I24" s="69">
        <f t="shared" si="2"/>
        <v>0</v>
      </c>
    </row>
    <row r="25" spans="1:9" s="9" customFormat="1" ht="15" customHeight="1">
      <c r="A25" s="66">
        <v>18</v>
      </c>
      <c r="B25" s="70" t="s">
        <v>618</v>
      </c>
      <c r="C25" s="68">
        <v>500</v>
      </c>
      <c r="D25" s="68" t="s">
        <v>585</v>
      </c>
      <c r="E25" s="69"/>
      <c r="F25" s="69"/>
      <c r="G25" s="69">
        <f t="shared" si="0"/>
        <v>0</v>
      </c>
      <c r="H25" s="69">
        <f t="shared" si="1"/>
        <v>0</v>
      </c>
      <c r="I25" s="69">
        <f t="shared" si="2"/>
        <v>0</v>
      </c>
    </row>
    <row r="26" spans="1:9" s="9" customFormat="1" ht="15" customHeight="1">
      <c r="A26" s="66">
        <v>19</v>
      </c>
      <c r="B26" s="70" t="s">
        <v>622</v>
      </c>
      <c r="C26" s="68">
        <v>100</v>
      </c>
      <c r="D26" s="68" t="s">
        <v>585</v>
      </c>
      <c r="E26" s="69"/>
      <c r="F26" s="69"/>
      <c r="G26" s="69">
        <f t="shared" si="0"/>
        <v>0</v>
      </c>
      <c r="H26" s="69">
        <f t="shared" si="1"/>
        <v>0</v>
      </c>
      <c r="I26" s="69">
        <f t="shared" si="2"/>
        <v>0</v>
      </c>
    </row>
    <row r="27" spans="1:9" s="9" customFormat="1" ht="15" customHeight="1">
      <c r="A27" s="66">
        <v>20</v>
      </c>
      <c r="B27" s="70" t="s">
        <v>619</v>
      </c>
      <c r="C27" s="68">
        <v>300</v>
      </c>
      <c r="D27" s="68" t="s">
        <v>585</v>
      </c>
      <c r="E27" s="69"/>
      <c r="F27" s="69"/>
      <c r="G27" s="69">
        <f t="shared" si="0"/>
        <v>0</v>
      </c>
      <c r="H27" s="69">
        <f t="shared" si="1"/>
        <v>0</v>
      </c>
      <c r="I27" s="69">
        <f t="shared" si="2"/>
        <v>0</v>
      </c>
    </row>
    <row r="28" spans="1:9" s="9" customFormat="1" ht="15" customHeight="1">
      <c r="A28" s="66">
        <v>21</v>
      </c>
      <c r="B28" s="67" t="s">
        <v>614</v>
      </c>
      <c r="C28" s="68">
        <v>300</v>
      </c>
      <c r="D28" s="68" t="s">
        <v>585</v>
      </c>
      <c r="E28" s="69"/>
      <c r="F28" s="69"/>
      <c r="G28" s="69">
        <f t="shared" si="0"/>
        <v>0</v>
      </c>
      <c r="H28" s="69">
        <f t="shared" si="1"/>
        <v>0</v>
      </c>
      <c r="I28" s="69">
        <f t="shared" si="2"/>
        <v>0</v>
      </c>
    </row>
    <row r="29" spans="1:9" s="9" customFormat="1" ht="15" customHeight="1">
      <c r="A29" s="66">
        <v>22</v>
      </c>
      <c r="B29" s="70" t="s">
        <v>612</v>
      </c>
      <c r="C29" s="68">
        <v>20</v>
      </c>
      <c r="D29" s="68" t="s">
        <v>585</v>
      </c>
      <c r="E29" s="69"/>
      <c r="F29" s="69"/>
      <c r="G29" s="69">
        <f t="shared" si="0"/>
        <v>0</v>
      </c>
      <c r="H29" s="69">
        <f t="shared" si="1"/>
        <v>0</v>
      </c>
      <c r="I29" s="69">
        <f t="shared" si="2"/>
        <v>0</v>
      </c>
    </row>
    <row r="30" spans="1:9" s="9" customFormat="1" ht="15" customHeight="1">
      <c r="A30" s="66">
        <v>23</v>
      </c>
      <c r="B30" s="70" t="s">
        <v>620</v>
      </c>
      <c r="C30" s="68">
        <v>300</v>
      </c>
      <c r="D30" s="68" t="s">
        <v>585</v>
      </c>
      <c r="E30" s="69"/>
      <c r="F30" s="69"/>
      <c r="G30" s="69">
        <f t="shared" si="0"/>
        <v>0</v>
      </c>
      <c r="H30" s="69">
        <f t="shared" si="1"/>
        <v>0</v>
      </c>
      <c r="I30" s="69">
        <f t="shared" si="2"/>
        <v>0</v>
      </c>
    </row>
    <row r="31" spans="1:9" s="9" customFormat="1" ht="15" customHeight="1">
      <c r="A31" s="66">
        <v>24</v>
      </c>
      <c r="B31" s="70" t="s">
        <v>615</v>
      </c>
      <c r="C31" s="68">
        <v>200</v>
      </c>
      <c r="D31" s="68" t="s">
        <v>585</v>
      </c>
      <c r="E31" s="69"/>
      <c r="F31" s="69"/>
      <c r="G31" s="69">
        <f t="shared" si="0"/>
        <v>0</v>
      </c>
      <c r="H31" s="69">
        <f t="shared" si="1"/>
        <v>0</v>
      </c>
      <c r="I31" s="69">
        <f t="shared" si="2"/>
        <v>0</v>
      </c>
    </row>
    <row r="32" spans="1:9" s="9" customFormat="1" ht="15" customHeight="1">
      <c r="A32" s="66">
        <v>25</v>
      </c>
      <c r="B32" s="70" t="s">
        <v>616</v>
      </c>
      <c r="C32" s="68">
        <v>500</v>
      </c>
      <c r="D32" s="68" t="s">
        <v>585</v>
      </c>
      <c r="E32" s="69"/>
      <c r="F32" s="69"/>
      <c r="G32" s="69">
        <f t="shared" si="0"/>
        <v>0</v>
      </c>
      <c r="H32" s="69">
        <f t="shared" si="1"/>
        <v>0</v>
      </c>
      <c r="I32" s="69">
        <f t="shared" si="2"/>
        <v>0</v>
      </c>
    </row>
    <row r="33" spans="1:9" s="9" customFormat="1" ht="15" customHeight="1">
      <c r="A33" s="66">
        <v>26</v>
      </c>
      <c r="B33" s="70" t="s">
        <v>621</v>
      </c>
      <c r="C33" s="68">
        <v>100</v>
      </c>
      <c r="D33" s="68" t="s">
        <v>585</v>
      </c>
      <c r="E33" s="69"/>
      <c r="F33" s="69"/>
      <c r="G33" s="69">
        <f t="shared" si="0"/>
        <v>0</v>
      </c>
      <c r="H33" s="69">
        <f t="shared" si="1"/>
        <v>0</v>
      </c>
      <c r="I33" s="69">
        <f t="shared" si="2"/>
        <v>0</v>
      </c>
    </row>
    <row r="34" spans="1:9" s="9" customFormat="1" ht="15" customHeight="1">
      <c r="A34" s="66">
        <v>27</v>
      </c>
      <c r="B34" s="70" t="s">
        <v>482</v>
      </c>
      <c r="C34" s="68">
        <v>200</v>
      </c>
      <c r="D34" s="68" t="s">
        <v>585</v>
      </c>
      <c r="E34" s="69"/>
      <c r="F34" s="69"/>
      <c r="G34" s="69">
        <f t="shared" si="0"/>
        <v>0</v>
      </c>
      <c r="H34" s="69">
        <f t="shared" si="1"/>
        <v>0</v>
      </c>
      <c r="I34" s="69">
        <f t="shared" si="2"/>
        <v>0</v>
      </c>
    </row>
    <row r="35" spans="1:9" s="9" customFormat="1" ht="15" customHeight="1">
      <c r="A35" s="66">
        <v>28</v>
      </c>
      <c r="B35" s="70" t="s">
        <v>483</v>
      </c>
      <c r="C35" s="68">
        <v>300</v>
      </c>
      <c r="D35" s="68" t="s">
        <v>585</v>
      </c>
      <c r="E35" s="69"/>
      <c r="F35" s="69"/>
      <c r="G35" s="69">
        <f t="shared" si="0"/>
        <v>0</v>
      </c>
      <c r="H35" s="69">
        <f t="shared" si="1"/>
        <v>0</v>
      </c>
      <c r="I35" s="69">
        <f t="shared" si="2"/>
        <v>0</v>
      </c>
    </row>
    <row r="36" spans="1:9" s="9" customFormat="1" ht="15" customHeight="1">
      <c r="A36" s="66">
        <v>29</v>
      </c>
      <c r="B36" s="70" t="s">
        <v>484</v>
      </c>
      <c r="C36" s="68">
        <v>1500</v>
      </c>
      <c r="D36" s="68" t="s">
        <v>585</v>
      </c>
      <c r="E36" s="69"/>
      <c r="F36" s="69"/>
      <c r="G36" s="69">
        <f t="shared" si="0"/>
        <v>0</v>
      </c>
      <c r="H36" s="69">
        <f t="shared" si="1"/>
        <v>0</v>
      </c>
      <c r="I36" s="69">
        <f t="shared" si="2"/>
        <v>0</v>
      </c>
    </row>
    <row r="37" spans="1:9" s="9" customFormat="1" ht="15" customHeight="1">
      <c r="A37" s="66">
        <v>30</v>
      </c>
      <c r="B37" s="70" t="s">
        <v>617</v>
      </c>
      <c r="C37" s="68">
        <v>100</v>
      </c>
      <c r="D37" s="68" t="s">
        <v>585</v>
      </c>
      <c r="E37" s="69"/>
      <c r="F37" s="69"/>
      <c r="G37" s="69">
        <f t="shared" si="0"/>
        <v>0</v>
      </c>
      <c r="H37" s="69">
        <f t="shared" si="1"/>
        <v>0</v>
      </c>
      <c r="I37" s="69">
        <f t="shared" si="2"/>
        <v>0</v>
      </c>
    </row>
    <row r="38" spans="1:9" s="9" customFormat="1" ht="15" customHeight="1">
      <c r="A38" s="66">
        <v>31</v>
      </c>
      <c r="B38" s="70" t="s">
        <v>413</v>
      </c>
      <c r="C38" s="68">
        <v>60</v>
      </c>
      <c r="D38" s="68" t="s">
        <v>585</v>
      </c>
      <c r="E38" s="69"/>
      <c r="F38" s="69"/>
      <c r="G38" s="69">
        <f t="shared" si="0"/>
        <v>0</v>
      </c>
      <c r="H38" s="69">
        <f t="shared" si="1"/>
        <v>0</v>
      </c>
      <c r="I38" s="69">
        <f t="shared" si="2"/>
        <v>0</v>
      </c>
    </row>
    <row r="39" spans="1:9" s="9" customFormat="1" ht="15" customHeight="1">
      <c r="A39" s="66">
        <v>32</v>
      </c>
      <c r="B39" s="70" t="s">
        <v>410</v>
      </c>
      <c r="C39" s="71">
        <v>60</v>
      </c>
      <c r="D39" s="68" t="s">
        <v>585</v>
      </c>
      <c r="E39" s="69"/>
      <c r="F39" s="69"/>
      <c r="G39" s="69">
        <f t="shared" si="0"/>
        <v>0</v>
      </c>
      <c r="H39" s="69">
        <f t="shared" si="1"/>
        <v>0</v>
      </c>
      <c r="I39" s="69">
        <f t="shared" si="2"/>
        <v>0</v>
      </c>
    </row>
    <row r="40" spans="1:9" s="9" customFormat="1" ht="15" customHeight="1">
      <c r="A40" s="176" t="s">
        <v>265</v>
      </c>
      <c r="B40" s="182"/>
      <c r="C40" s="182"/>
      <c r="D40" s="182"/>
      <c r="E40" s="72" t="s">
        <v>654</v>
      </c>
      <c r="F40" s="72" t="s">
        <v>654</v>
      </c>
      <c r="G40" s="73">
        <f>SUM(G8:G39)</f>
        <v>0</v>
      </c>
      <c r="H40" s="73">
        <f>SUM(H8:H39)</f>
        <v>0</v>
      </c>
      <c r="I40" s="73">
        <f>SUM(I8:I39)</f>
        <v>0</v>
      </c>
    </row>
    <row r="41" spans="1:9" s="9" customFormat="1" ht="15" customHeight="1">
      <c r="A41" s="192" t="s">
        <v>266</v>
      </c>
      <c r="B41" s="192"/>
      <c r="C41" s="192"/>
      <c r="D41" s="192"/>
      <c r="E41" s="192"/>
      <c r="F41" s="192"/>
      <c r="G41" s="192"/>
      <c r="H41" s="192"/>
      <c r="I41" s="192"/>
    </row>
    <row r="42" spans="1:9" s="9" customFormat="1" ht="15" customHeight="1">
      <c r="A42" s="66">
        <v>1</v>
      </c>
      <c r="B42" s="67" t="s">
        <v>485</v>
      </c>
      <c r="C42" s="68">
        <v>1200</v>
      </c>
      <c r="D42" s="68" t="s">
        <v>585</v>
      </c>
      <c r="E42" s="69"/>
      <c r="F42" s="69"/>
      <c r="G42" s="69">
        <f>C42*F42</f>
        <v>0</v>
      </c>
      <c r="H42" s="69">
        <f>G42*0.085</f>
        <v>0</v>
      </c>
      <c r="I42" s="69">
        <f>G42+H42</f>
        <v>0</v>
      </c>
    </row>
    <row r="43" spans="1:9" s="9" customFormat="1" ht="15" customHeight="1">
      <c r="A43" s="66">
        <v>2</v>
      </c>
      <c r="B43" s="67" t="s">
        <v>486</v>
      </c>
      <c r="C43" s="68">
        <v>1500</v>
      </c>
      <c r="D43" s="68" t="s">
        <v>585</v>
      </c>
      <c r="E43" s="69"/>
      <c r="F43" s="69"/>
      <c r="G43" s="69">
        <f>C43*F43</f>
        <v>0</v>
      </c>
      <c r="H43" s="69">
        <f>G43*0.085</f>
        <v>0</v>
      </c>
      <c r="I43" s="69">
        <f>G43+H43</f>
        <v>0</v>
      </c>
    </row>
    <row r="44" spans="1:9" s="9" customFormat="1" ht="15" customHeight="1">
      <c r="A44" s="66">
        <v>3</v>
      </c>
      <c r="B44" s="67" t="s">
        <v>487</v>
      </c>
      <c r="C44" s="68">
        <v>500</v>
      </c>
      <c r="D44" s="68" t="s">
        <v>585</v>
      </c>
      <c r="E44" s="69"/>
      <c r="F44" s="69"/>
      <c r="G44" s="69">
        <f>C44*F44</f>
        <v>0</v>
      </c>
      <c r="H44" s="69">
        <f>G44*0.085</f>
        <v>0</v>
      </c>
      <c r="I44" s="69">
        <f>G44+H44</f>
        <v>0</v>
      </c>
    </row>
    <row r="45" spans="1:9" s="9" customFormat="1" ht="15" customHeight="1">
      <c r="A45" s="176" t="s">
        <v>267</v>
      </c>
      <c r="B45" s="182"/>
      <c r="C45" s="182"/>
      <c r="D45" s="182"/>
      <c r="E45" s="72" t="s">
        <v>654</v>
      </c>
      <c r="F45" s="72" t="s">
        <v>654</v>
      </c>
      <c r="G45" s="73">
        <f>SUM(G42:G44)</f>
        <v>0</v>
      </c>
      <c r="H45" s="73">
        <f>SUM(H42:H44)</f>
        <v>0</v>
      </c>
      <c r="I45" s="73">
        <f>SUM(I42:I44)</f>
        <v>0</v>
      </c>
    </row>
    <row r="46" spans="1:9" s="9" customFormat="1" ht="15" customHeight="1">
      <c r="A46" s="192" t="s">
        <v>268</v>
      </c>
      <c r="B46" s="192"/>
      <c r="C46" s="192"/>
      <c r="D46" s="192"/>
      <c r="E46" s="192"/>
      <c r="F46" s="192"/>
      <c r="G46" s="192"/>
      <c r="H46" s="192"/>
      <c r="I46" s="192"/>
    </row>
    <row r="47" spans="1:9" s="9" customFormat="1" ht="15" customHeight="1">
      <c r="A47" s="74">
        <v>1</v>
      </c>
      <c r="B47" s="75" t="s">
        <v>414</v>
      </c>
      <c r="C47" s="76">
        <v>800</v>
      </c>
      <c r="D47" s="76" t="s">
        <v>676</v>
      </c>
      <c r="E47" s="69"/>
      <c r="F47" s="69"/>
      <c r="G47" s="69">
        <f>C47*F47</f>
        <v>0</v>
      </c>
      <c r="H47" s="69">
        <f>G47*0.085</f>
        <v>0</v>
      </c>
      <c r="I47" s="69">
        <f>G47+H47</f>
        <v>0</v>
      </c>
    </row>
    <row r="48" spans="1:9" s="9" customFormat="1" ht="15" customHeight="1">
      <c r="A48" s="74">
        <v>2</v>
      </c>
      <c r="B48" s="75" t="s">
        <v>415</v>
      </c>
      <c r="C48" s="76">
        <v>100</v>
      </c>
      <c r="D48" s="76" t="s">
        <v>676</v>
      </c>
      <c r="E48" s="69"/>
      <c r="F48" s="69"/>
      <c r="G48" s="69">
        <f>C48*F48</f>
        <v>0</v>
      </c>
      <c r="H48" s="69">
        <f>G48*0.085</f>
        <v>0</v>
      </c>
      <c r="I48" s="69">
        <f>G48+H48</f>
        <v>0</v>
      </c>
    </row>
    <row r="49" spans="1:9" s="9" customFormat="1" ht="15" customHeight="1">
      <c r="A49" s="176" t="s">
        <v>269</v>
      </c>
      <c r="B49" s="182"/>
      <c r="C49" s="182"/>
      <c r="D49" s="182"/>
      <c r="E49" s="72" t="s">
        <v>654</v>
      </c>
      <c r="F49" s="72" t="s">
        <v>654</v>
      </c>
      <c r="G49" s="73">
        <f>SUM(G47:G48)</f>
        <v>0</v>
      </c>
      <c r="H49" s="73">
        <f>SUM(H47:H48)</f>
        <v>0</v>
      </c>
      <c r="I49" s="73">
        <f>SUM(I47:I48)</f>
        <v>0</v>
      </c>
    </row>
    <row r="50" spans="1:9" s="9" customFormat="1" ht="15" customHeight="1">
      <c r="A50" s="192" t="s">
        <v>270</v>
      </c>
      <c r="B50" s="192"/>
      <c r="C50" s="192"/>
      <c r="D50" s="192"/>
      <c r="E50" s="192"/>
      <c r="F50" s="192"/>
      <c r="G50" s="192"/>
      <c r="H50" s="192"/>
      <c r="I50" s="192"/>
    </row>
    <row r="51" spans="1:9" s="9" customFormat="1" ht="15" customHeight="1">
      <c r="A51" s="74">
        <v>1</v>
      </c>
      <c r="B51" s="75" t="s">
        <v>559</v>
      </c>
      <c r="C51" s="76">
        <v>100</v>
      </c>
      <c r="D51" s="76" t="s">
        <v>676</v>
      </c>
      <c r="E51" s="69"/>
      <c r="F51" s="69"/>
      <c r="G51" s="69">
        <f>C51*F51</f>
        <v>0</v>
      </c>
      <c r="H51" s="69">
        <f>G51*0.085</f>
        <v>0</v>
      </c>
      <c r="I51" s="69">
        <f>G51+H51</f>
        <v>0</v>
      </c>
    </row>
    <row r="52" spans="1:9" s="9" customFormat="1" ht="15" customHeight="1">
      <c r="A52" s="74">
        <v>2</v>
      </c>
      <c r="B52" s="75" t="s">
        <v>560</v>
      </c>
      <c r="C52" s="76">
        <v>80</v>
      </c>
      <c r="D52" s="76" t="s">
        <v>676</v>
      </c>
      <c r="E52" s="69"/>
      <c r="F52" s="69"/>
      <c r="G52" s="69">
        <f>C52*F52</f>
        <v>0</v>
      </c>
      <c r="H52" s="69">
        <f>G52*0.085</f>
        <v>0</v>
      </c>
      <c r="I52" s="69">
        <f>G52+H52</f>
        <v>0</v>
      </c>
    </row>
    <row r="53" spans="1:9" s="9" customFormat="1" ht="15" customHeight="1">
      <c r="A53" s="74">
        <v>3</v>
      </c>
      <c r="B53" s="75" t="s">
        <v>561</v>
      </c>
      <c r="C53" s="76">
        <v>150</v>
      </c>
      <c r="D53" s="76" t="s">
        <v>676</v>
      </c>
      <c r="E53" s="69"/>
      <c r="F53" s="69"/>
      <c r="G53" s="69">
        <f>C53*F53</f>
        <v>0</v>
      </c>
      <c r="H53" s="69">
        <f>G53*0.085</f>
        <v>0</v>
      </c>
      <c r="I53" s="69">
        <f>G53+H53</f>
        <v>0</v>
      </c>
    </row>
    <row r="54" spans="1:9" s="9" customFormat="1" ht="15" customHeight="1">
      <c r="A54" s="74">
        <v>4</v>
      </c>
      <c r="B54" s="75" t="s">
        <v>562</v>
      </c>
      <c r="C54" s="76">
        <v>40</v>
      </c>
      <c r="D54" s="76" t="s">
        <v>676</v>
      </c>
      <c r="E54" s="69"/>
      <c r="F54" s="69"/>
      <c r="G54" s="69">
        <f>C54*F54</f>
        <v>0</v>
      </c>
      <c r="H54" s="69">
        <f>G54*0.085</f>
        <v>0</v>
      </c>
      <c r="I54" s="69">
        <f>G54+H54</f>
        <v>0</v>
      </c>
    </row>
    <row r="55" spans="1:9" s="9" customFormat="1" ht="15" customHeight="1">
      <c r="A55" s="74">
        <v>5</v>
      </c>
      <c r="B55" s="75" t="s">
        <v>563</v>
      </c>
      <c r="C55" s="76">
        <v>80</v>
      </c>
      <c r="D55" s="76" t="s">
        <v>676</v>
      </c>
      <c r="E55" s="69"/>
      <c r="F55" s="69"/>
      <c r="G55" s="69">
        <f>C55*F55</f>
        <v>0</v>
      </c>
      <c r="H55" s="69">
        <f>G55*0.085</f>
        <v>0</v>
      </c>
      <c r="I55" s="69">
        <f>G55+H55</f>
        <v>0</v>
      </c>
    </row>
    <row r="56" spans="1:9" s="9" customFormat="1" ht="15" customHeight="1">
      <c r="A56" s="176" t="s">
        <v>271</v>
      </c>
      <c r="B56" s="182"/>
      <c r="C56" s="182"/>
      <c r="D56" s="182"/>
      <c r="E56" s="72" t="s">
        <v>654</v>
      </c>
      <c r="F56" s="72" t="s">
        <v>654</v>
      </c>
      <c r="G56" s="73">
        <f>SUM(G51:G55)</f>
        <v>0</v>
      </c>
      <c r="H56" s="73">
        <f>SUM(H51:H55)</f>
        <v>0</v>
      </c>
      <c r="I56" s="73">
        <f>SUM(I51:I55)</f>
        <v>0</v>
      </c>
    </row>
    <row r="57" spans="1:9" s="9" customFormat="1" ht="15" customHeight="1">
      <c r="A57" s="192" t="s">
        <v>272</v>
      </c>
      <c r="B57" s="192"/>
      <c r="C57" s="192"/>
      <c r="D57" s="192"/>
      <c r="E57" s="192"/>
      <c r="F57" s="192"/>
      <c r="G57" s="192"/>
      <c r="H57" s="192"/>
      <c r="I57" s="192"/>
    </row>
    <row r="58" spans="1:9" s="9" customFormat="1" ht="15" customHeight="1">
      <c r="A58" s="77">
        <v>1</v>
      </c>
      <c r="B58" s="78" t="s">
        <v>610</v>
      </c>
      <c r="C58" s="71">
        <v>20</v>
      </c>
      <c r="D58" s="68" t="s">
        <v>585</v>
      </c>
      <c r="E58" s="69"/>
      <c r="F58" s="69"/>
      <c r="G58" s="69">
        <f aca="true" t="shared" si="3" ref="G58:G100">C58*F58</f>
        <v>0</v>
      </c>
      <c r="H58" s="69">
        <f aca="true" t="shared" si="4" ref="H58:H100">G58*0.085</f>
        <v>0</v>
      </c>
      <c r="I58" s="69">
        <f aca="true" t="shared" si="5" ref="I58:I100">G58+H58</f>
        <v>0</v>
      </c>
    </row>
    <row r="59" spans="1:9" s="9" customFormat="1" ht="15" customHeight="1">
      <c r="A59" s="77">
        <v>2</v>
      </c>
      <c r="B59" s="67" t="s">
        <v>416</v>
      </c>
      <c r="C59" s="68">
        <v>100</v>
      </c>
      <c r="D59" s="68" t="s">
        <v>585</v>
      </c>
      <c r="E59" s="69"/>
      <c r="F59" s="69"/>
      <c r="G59" s="69">
        <f t="shared" si="3"/>
        <v>0</v>
      </c>
      <c r="H59" s="69">
        <f t="shared" si="4"/>
        <v>0</v>
      </c>
      <c r="I59" s="69">
        <f t="shared" si="5"/>
        <v>0</v>
      </c>
    </row>
    <row r="60" spans="1:9" s="9" customFormat="1" ht="15" customHeight="1">
      <c r="A60" s="77">
        <v>3</v>
      </c>
      <c r="B60" s="67" t="s">
        <v>595</v>
      </c>
      <c r="C60" s="68">
        <v>140</v>
      </c>
      <c r="D60" s="68" t="s">
        <v>585</v>
      </c>
      <c r="E60" s="69"/>
      <c r="F60" s="69"/>
      <c r="G60" s="69">
        <f t="shared" si="3"/>
        <v>0</v>
      </c>
      <c r="H60" s="69">
        <f t="shared" si="4"/>
        <v>0</v>
      </c>
      <c r="I60" s="69">
        <f t="shared" si="5"/>
        <v>0</v>
      </c>
    </row>
    <row r="61" spans="1:9" s="9" customFormat="1" ht="15" customHeight="1">
      <c r="A61" s="77">
        <v>4</v>
      </c>
      <c r="B61" s="67" t="s">
        <v>596</v>
      </c>
      <c r="C61" s="68">
        <v>150</v>
      </c>
      <c r="D61" s="68" t="s">
        <v>585</v>
      </c>
      <c r="E61" s="69"/>
      <c r="F61" s="69"/>
      <c r="G61" s="69">
        <f t="shared" si="3"/>
        <v>0</v>
      </c>
      <c r="H61" s="69">
        <f t="shared" si="4"/>
        <v>0</v>
      </c>
      <c r="I61" s="69">
        <f t="shared" si="5"/>
        <v>0</v>
      </c>
    </row>
    <row r="62" spans="1:9" s="9" customFormat="1" ht="15" customHeight="1">
      <c r="A62" s="77">
        <v>5</v>
      </c>
      <c r="B62" s="67" t="s">
        <v>555</v>
      </c>
      <c r="C62" s="68">
        <v>50</v>
      </c>
      <c r="D62" s="68" t="s">
        <v>585</v>
      </c>
      <c r="E62" s="69"/>
      <c r="F62" s="69"/>
      <c r="G62" s="69">
        <f t="shared" si="3"/>
        <v>0</v>
      </c>
      <c r="H62" s="69">
        <f t="shared" si="4"/>
        <v>0</v>
      </c>
      <c r="I62" s="69">
        <f t="shared" si="5"/>
        <v>0</v>
      </c>
    </row>
    <row r="63" spans="1:9" s="9" customFormat="1" ht="15" customHeight="1">
      <c r="A63" s="77">
        <v>6</v>
      </c>
      <c r="B63" s="67" t="s">
        <v>597</v>
      </c>
      <c r="C63" s="68">
        <v>300</v>
      </c>
      <c r="D63" s="68" t="s">
        <v>585</v>
      </c>
      <c r="E63" s="69"/>
      <c r="F63" s="69"/>
      <c r="G63" s="69">
        <f t="shared" si="3"/>
        <v>0</v>
      </c>
      <c r="H63" s="69">
        <f t="shared" si="4"/>
        <v>0</v>
      </c>
      <c r="I63" s="69">
        <f t="shared" si="5"/>
        <v>0</v>
      </c>
    </row>
    <row r="64" spans="1:9" s="9" customFormat="1" ht="15" customHeight="1">
      <c r="A64" s="77">
        <v>7</v>
      </c>
      <c r="B64" s="79" t="s">
        <v>417</v>
      </c>
      <c r="C64" s="68">
        <v>1800</v>
      </c>
      <c r="D64" s="68" t="s">
        <v>585</v>
      </c>
      <c r="E64" s="69"/>
      <c r="F64" s="69"/>
      <c r="G64" s="69">
        <f t="shared" si="3"/>
        <v>0</v>
      </c>
      <c r="H64" s="69">
        <f t="shared" si="4"/>
        <v>0</v>
      </c>
      <c r="I64" s="69">
        <f t="shared" si="5"/>
        <v>0</v>
      </c>
    </row>
    <row r="65" spans="1:9" s="9" customFormat="1" ht="15" customHeight="1">
      <c r="A65" s="77">
        <v>8</v>
      </c>
      <c r="B65" s="79" t="s">
        <v>418</v>
      </c>
      <c r="C65" s="68">
        <v>50</v>
      </c>
      <c r="D65" s="68" t="s">
        <v>585</v>
      </c>
      <c r="E65" s="69"/>
      <c r="F65" s="69"/>
      <c r="G65" s="69">
        <f t="shared" si="3"/>
        <v>0</v>
      </c>
      <c r="H65" s="69">
        <f t="shared" si="4"/>
        <v>0</v>
      </c>
      <c r="I65" s="69">
        <f t="shared" si="5"/>
        <v>0</v>
      </c>
    </row>
    <row r="66" spans="1:9" s="9" customFormat="1" ht="15" customHeight="1">
      <c r="A66" s="77">
        <v>9</v>
      </c>
      <c r="B66" s="79" t="s">
        <v>419</v>
      </c>
      <c r="C66" s="68">
        <v>100</v>
      </c>
      <c r="D66" s="68" t="s">
        <v>585</v>
      </c>
      <c r="E66" s="69"/>
      <c r="F66" s="69"/>
      <c r="G66" s="69">
        <f t="shared" si="3"/>
        <v>0</v>
      </c>
      <c r="H66" s="69">
        <f t="shared" si="4"/>
        <v>0</v>
      </c>
      <c r="I66" s="69">
        <f t="shared" si="5"/>
        <v>0</v>
      </c>
    </row>
    <row r="67" spans="1:9" s="9" customFormat="1" ht="15" customHeight="1">
      <c r="A67" s="77">
        <v>10</v>
      </c>
      <c r="B67" s="79" t="s">
        <v>598</v>
      </c>
      <c r="C67" s="68">
        <v>100</v>
      </c>
      <c r="D67" s="68" t="s">
        <v>585</v>
      </c>
      <c r="E67" s="69"/>
      <c r="F67" s="69"/>
      <c r="G67" s="69">
        <f t="shared" si="3"/>
        <v>0</v>
      </c>
      <c r="H67" s="69">
        <f t="shared" si="4"/>
        <v>0</v>
      </c>
      <c r="I67" s="69">
        <f t="shared" si="5"/>
        <v>0</v>
      </c>
    </row>
    <row r="68" spans="1:9" s="9" customFormat="1" ht="15" customHeight="1">
      <c r="A68" s="77">
        <v>11</v>
      </c>
      <c r="B68" s="79" t="s">
        <v>599</v>
      </c>
      <c r="C68" s="68">
        <v>200</v>
      </c>
      <c r="D68" s="68" t="s">
        <v>585</v>
      </c>
      <c r="E68" s="69"/>
      <c r="F68" s="69"/>
      <c r="G68" s="69">
        <f t="shared" si="3"/>
        <v>0</v>
      </c>
      <c r="H68" s="69">
        <f t="shared" si="4"/>
        <v>0</v>
      </c>
      <c r="I68" s="69">
        <f t="shared" si="5"/>
        <v>0</v>
      </c>
    </row>
    <row r="69" spans="1:9" s="9" customFormat="1" ht="15" customHeight="1">
      <c r="A69" s="77">
        <v>12</v>
      </c>
      <c r="B69" s="79" t="s">
        <v>608</v>
      </c>
      <c r="C69" s="68">
        <v>150</v>
      </c>
      <c r="D69" s="68" t="s">
        <v>585</v>
      </c>
      <c r="E69" s="69"/>
      <c r="F69" s="69"/>
      <c r="G69" s="69">
        <f t="shared" si="3"/>
        <v>0</v>
      </c>
      <c r="H69" s="69">
        <f t="shared" si="4"/>
        <v>0</v>
      </c>
      <c r="I69" s="69">
        <f t="shared" si="5"/>
        <v>0</v>
      </c>
    </row>
    <row r="70" spans="1:9" s="9" customFormat="1" ht="15" customHeight="1">
      <c r="A70" s="77">
        <v>13</v>
      </c>
      <c r="B70" s="79" t="s">
        <v>420</v>
      </c>
      <c r="C70" s="68">
        <v>800</v>
      </c>
      <c r="D70" s="68" t="s">
        <v>585</v>
      </c>
      <c r="E70" s="69"/>
      <c r="F70" s="69"/>
      <c r="G70" s="69">
        <f t="shared" si="3"/>
        <v>0</v>
      </c>
      <c r="H70" s="69">
        <f t="shared" si="4"/>
        <v>0</v>
      </c>
      <c r="I70" s="69">
        <f t="shared" si="5"/>
        <v>0</v>
      </c>
    </row>
    <row r="71" spans="1:9" s="9" customFormat="1" ht="15" customHeight="1">
      <c r="A71" s="77">
        <v>14</v>
      </c>
      <c r="B71" s="67" t="s">
        <v>423</v>
      </c>
      <c r="C71" s="80">
        <v>1500</v>
      </c>
      <c r="D71" s="80" t="s">
        <v>585</v>
      </c>
      <c r="E71" s="69"/>
      <c r="F71" s="69"/>
      <c r="G71" s="69">
        <f t="shared" si="3"/>
        <v>0</v>
      </c>
      <c r="H71" s="69">
        <f t="shared" si="4"/>
        <v>0</v>
      </c>
      <c r="I71" s="69">
        <f t="shared" si="5"/>
        <v>0</v>
      </c>
    </row>
    <row r="72" spans="1:9" s="9" customFormat="1" ht="15" customHeight="1">
      <c r="A72" s="77">
        <v>15</v>
      </c>
      <c r="B72" s="67" t="s">
        <v>424</v>
      </c>
      <c r="C72" s="80">
        <v>4000</v>
      </c>
      <c r="D72" s="80" t="s">
        <v>585</v>
      </c>
      <c r="E72" s="69"/>
      <c r="F72" s="69"/>
      <c r="G72" s="69">
        <f t="shared" si="3"/>
        <v>0</v>
      </c>
      <c r="H72" s="69">
        <f t="shared" si="4"/>
        <v>0</v>
      </c>
      <c r="I72" s="69">
        <f t="shared" si="5"/>
        <v>0</v>
      </c>
    </row>
    <row r="73" spans="1:9" s="9" customFormat="1" ht="15" customHeight="1">
      <c r="A73" s="77">
        <v>16</v>
      </c>
      <c r="B73" s="79" t="s">
        <v>600</v>
      </c>
      <c r="C73" s="68">
        <v>400</v>
      </c>
      <c r="D73" s="68" t="s">
        <v>585</v>
      </c>
      <c r="E73" s="69"/>
      <c r="F73" s="69"/>
      <c r="G73" s="69">
        <f t="shared" si="3"/>
        <v>0</v>
      </c>
      <c r="H73" s="69">
        <f t="shared" si="4"/>
        <v>0</v>
      </c>
      <c r="I73" s="69">
        <f t="shared" si="5"/>
        <v>0</v>
      </c>
    </row>
    <row r="74" spans="1:9" s="9" customFormat="1" ht="15" customHeight="1">
      <c r="A74" s="77">
        <v>17</v>
      </c>
      <c r="B74" s="79" t="s">
        <v>422</v>
      </c>
      <c r="C74" s="68">
        <v>60</v>
      </c>
      <c r="D74" s="68" t="s">
        <v>585</v>
      </c>
      <c r="E74" s="69"/>
      <c r="F74" s="69"/>
      <c r="G74" s="69">
        <f t="shared" si="3"/>
        <v>0</v>
      </c>
      <c r="H74" s="69">
        <f t="shared" si="4"/>
        <v>0</v>
      </c>
      <c r="I74" s="69">
        <f t="shared" si="5"/>
        <v>0</v>
      </c>
    </row>
    <row r="75" spans="1:9" s="9" customFormat="1" ht="15" customHeight="1">
      <c r="A75" s="77">
        <v>18</v>
      </c>
      <c r="B75" s="78" t="s">
        <v>425</v>
      </c>
      <c r="C75" s="68">
        <v>80</v>
      </c>
      <c r="D75" s="68" t="s">
        <v>585</v>
      </c>
      <c r="E75" s="69"/>
      <c r="F75" s="69"/>
      <c r="G75" s="69">
        <f t="shared" si="3"/>
        <v>0</v>
      </c>
      <c r="H75" s="69">
        <f t="shared" si="4"/>
        <v>0</v>
      </c>
      <c r="I75" s="69">
        <f t="shared" si="5"/>
        <v>0</v>
      </c>
    </row>
    <row r="76" spans="1:9" s="9" customFormat="1" ht="15" customHeight="1">
      <c r="A76" s="77">
        <v>19</v>
      </c>
      <c r="B76" s="79" t="s">
        <v>426</v>
      </c>
      <c r="C76" s="68">
        <v>120</v>
      </c>
      <c r="D76" s="68" t="s">
        <v>585</v>
      </c>
      <c r="E76" s="69"/>
      <c r="F76" s="69"/>
      <c r="G76" s="69">
        <f t="shared" si="3"/>
        <v>0</v>
      </c>
      <c r="H76" s="69">
        <f t="shared" si="4"/>
        <v>0</v>
      </c>
      <c r="I76" s="69">
        <f t="shared" si="5"/>
        <v>0</v>
      </c>
    </row>
    <row r="77" spans="1:9" s="9" customFormat="1" ht="15" customHeight="1">
      <c r="A77" s="77">
        <v>20</v>
      </c>
      <c r="B77" s="79" t="s">
        <v>427</v>
      </c>
      <c r="C77" s="68">
        <v>40</v>
      </c>
      <c r="D77" s="68" t="s">
        <v>585</v>
      </c>
      <c r="E77" s="69"/>
      <c r="F77" s="69"/>
      <c r="G77" s="69">
        <f t="shared" si="3"/>
        <v>0</v>
      </c>
      <c r="H77" s="69">
        <f t="shared" si="4"/>
        <v>0</v>
      </c>
      <c r="I77" s="69">
        <f t="shared" si="5"/>
        <v>0</v>
      </c>
    </row>
    <row r="78" spans="1:9" s="9" customFormat="1" ht="15" customHeight="1">
      <c r="A78" s="77">
        <v>21</v>
      </c>
      <c r="B78" s="79" t="s">
        <v>602</v>
      </c>
      <c r="C78" s="68">
        <v>20</v>
      </c>
      <c r="D78" s="68" t="s">
        <v>585</v>
      </c>
      <c r="E78" s="69"/>
      <c r="F78" s="69"/>
      <c r="G78" s="69">
        <f t="shared" si="3"/>
        <v>0</v>
      </c>
      <c r="H78" s="69">
        <f t="shared" si="4"/>
        <v>0</v>
      </c>
      <c r="I78" s="69">
        <f t="shared" si="5"/>
        <v>0</v>
      </c>
    </row>
    <row r="79" spans="1:9" s="9" customFormat="1" ht="15" customHeight="1">
      <c r="A79" s="77">
        <v>22</v>
      </c>
      <c r="B79" s="79" t="s">
        <v>428</v>
      </c>
      <c r="C79" s="68">
        <v>150</v>
      </c>
      <c r="D79" s="68" t="s">
        <v>585</v>
      </c>
      <c r="E79" s="69"/>
      <c r="F79" s="69"/>
      <c r="G79" s="69">
        <f t="shared" si="3"/>
        <v>0</v>
      </c>
      <c r="H79" s="69">
        <f t="shared" si="4"/>
        <v>0</v>
      </c>
      <c r="I79" s="69">
        <f t="shared" si="5"/>
        <v>0</v>
      </c>
    </row>
    <row r="80" spans="1:9" s="9" customFormat="1" ht="15" customHeight="1">
      <c r="A80" s="77">
        <v>23</v>
      </c>
      <c r="B80" s="79" t="s">
        <v>601</v>
      </c>
      <c r="C80" s="68">
        <v>150</v>
      </c>
      <c r="D80" s="68" t="s">
        <v>585</v>
      </c>
      <c r="E80" s="69"/>
      <c r="F80" s="69"/>
      <c r="G80" s="69">
        <f t="shared" si="3"/>
        <v>0</v>
      </c>
      <c r="H80" s="69">
        <f t="shared" si="4"/>
        <v>0</v>
      </c>
      <c r="I80" s="69">
        <f t="shared" si="5"/>
        <v>0</v>
      </c>
    </row>
    <row r="81" spans="1:9" s="9" customFormat="1" ht="15" customHeight="1">
      <c r="A81" s="77">
        <v>24</v>
      </c>
      <c r="B81" s="79" t="s">
        <v>603</v>
      </c>
      <c r="C81" s="68">
        <v>200</v>
      </c>
      <c r="D81" s="68" t="s">
        <v>585</v>
      </c>
      <c r="E81" s="69"/>
      <c r="F81" s="69"/>
      <c r="G81" s="69">
        <f t="shared" si="3"/>
        <v>0</v>
      </c>
      <c r="H81" s="69">
        <f t="shared" si="4"/>
        <v>0</v>
      </c>
      <c r="I81" s="69">
        <f t="shared" si="5"/>
        <v>0</v>
      </c>
    </row>
    <row r="82" spans="1:9" s="9" customFormat="1" ht="15" customHeight="1">
      <c r="A82" s="77">
        <v>25</v>
      </c>
      <c r="B82" s="79" t="s">
        <v>429</v>
      </c>
      <c r="C82" s="68">
        <v>200</v>
      </c>
      <c r="D82" s="68" t="s">
        <v>585</v>
      </c>
      <c r="E82" s="69"/>
      <c r="F82" s="69"/>
      <c r="G82" s="69">
        <f t="shared" si="3"/>
        <v>0</v>
      </c>
      <c r="H82" s="69">
        <f t="shared" si="4"/>
        <v>0</v>
      </c>
      <c r="I82" s="69">
        <f t="shared" si="5"/>
        <v>0</v>
      </c>
    </row>
    <row r="83" spans="1:9" s="9" customFormat="1" ht="15" customHeight="1">
      <c r="A83" s="77">
        <v>26</v>
      </c>
      <c r="B83" s="79" t="s">
        <v>438</v>
      </c>
      <c r="C83" s="68">
        <v>80</v>
      </c>
      <c r="D83" s="68" t="s">
        <v>585</v>
      </c>
      <c r="E83" s="69"/>
      <c r="F83" s="69"/>
      <c r="G83" s="69">
        <f t="shared" si="3"/>
        <v>0</v>
      </c>
      <c r="H83" s="69">
        <f t="shared" si="4"/>
        <v>0</v>
      </c>
      <c r="I83" s="69">
        <f t="shared" si="5"/>
        <v>0</v>
      </c>
    </row>
    <row r="84" spans="1:9" s="9" customFormat="1" ht="15" customHeight="1">
      <c r="A84" s="77">
        <v>27</v>
      </c>
      <c r="B84" s="79" t="s">
        <v>604</v>
      </c>
      <c r="C84" s="68">
        <v>300</v>
      </c>
      <c r="D84" s="68" t="s">
        <v>585</v>
      </c>
      <c r="E84" s="69"/>
      <c r="F84" s="69"/>
      <c r="G84" s="69">
        <f t="shared" si="3"/>
        <v>0</v>
      </c>
      <c r="H84" s="69">
        <f t="shared" si="4"/>
        <v>0</v>
      </c>
      <c r="I84" s="69">
        <f t="shared" si="5"/>
        <v>0</v>
      </c>
    </row>
    <row r="85" spans="1:9" s="9" customFormat="1" ht="15" customHeight="1">
      <c r="A85" s="77">
        <v>28</v>
      </c>
      <c r="B85" s="79" t="s">
        <v>430</v>
      </c>
      <c r="C85" s="68">
        <v>250</v>
      </c>
      <c r="D85" s="68" t="s">
        <v>585</v>
      </c>
      <c r="E85" s="69"/>
      <c r="F85" s="69"/>
      <c r="G85" s="69">
        <f t="shared" si="3"/>
        <v>0</v>
      </c>
      <c r="H85" s="69">
        <f t="shared" si="4"/>
        <v>0</v>
      </c>
      <c r="I85" s="69">
        <f t="shared" si="5"/>
        <v>0</v>
      </c>
    </row>
    <row r="86" spans="1:9" s="9" customFormat="1" ht="15" customHeight="1">
      <c r="A86" s="77">
        <v>29</v>
      </c>
      <c r="B86" s="79" t="s">
        <v>431</v>
      </c>
      <c r="C86" s="68">
        <v>40</v>
      </c>
      <c r="D86" s="68" t="s">
        <v>585</v>
      </c>
      <c r="E86" s="69"/>
      <c r="F86" s="69"/>
      <c r="G86" s="69">
        <f t="shared" si="3"/>
        <v>0</v>
      </c>
      <c r="H86" s="69">
        <f t="shared" si="4"/>
        <v>0</v>
      </c>
      <c r="I86" s="69">
        <f t="shared" si="5"/>
        <v>0</v>
      </c>
    </row>
    <row r="87" spans="1:9" s="9" customFormat="1" ht="15" customHeight="1">
      <c r="A87" s="77">
        <v>30</v>
      </c>
      <c r="B87" s="79" t="s">
        <v>432</v>
      </c>
      <c r="C87" s="68">
        <v>20</v>
      </c>
      <c r="D87" s="68" t="s">
        <v>585</v>
      </c>
      <c r="E87" s="69"/>
      <c r="F87" s="69"/>
      <c r="G87" s="69">
        <f t="shared" si="3"/>
        <v>0</v>
      </c>
      <c r="H87" s="69">
        <f t="shared" si="4"/>
        <v>0</v>
      </c>
      <c r="I87" s="69">
        <f t="shared" si="5"/>
        <v>0</v>
      </c>
    </row>
    <row r="88" spans="1:9" s="9" customFormat="1" ht="15" customHeight="1">
      <c r="A88" s="77">
        <v>31</v>
      </c>
      <c r="B88" s="79" t="s">
        <v>554</v>
      </c>
      <c r="C88" s="68">
        <v>100</v>
      </c>
      <c r="D88" s="68" t="s">
        <v>585</v>
      </c>
      <c r="E88" s="69"/>
      <c r="F88" s="69"/>
      <c r="G88" s="69">
        <f t="shared" si="3"/>
        <v>0</v>
      </c>
      <c r="H88" s="69">
        <f t="shared" si="4"/>
        <v>0</v>
      </c>
      <c r="I88" s="69">
        <f t="shared" si="5"/>
        <v>0</v>
      </c>
    </row>
    <row r="89" spans="1:9" s="9" customFormat="1" ht="15" customHeight="1">
      <c r="A89" s="77">
        <v>32</v>
      </c>
      <c r="B89" s="79" t="s">
        <v>605</v>
      </c>
      <c r="C89" s="68">
        <v>600</v>
      </c>
      <c r="D89" s="68" t="s">
        <v>585</v>
      </c>
      <c r="E89" s="69"/>
      <c r="F89" s="69"/>
      <c r="G89" s="69">
        <f t="shared" si="3"/>
        <v>0</v>
      </c>
      <c r="H89" s="69">
        <f t="shared" si="4"/>
        <v>0</v>
      </c>
      <c r="I89" s="69">
        <f t="shared" si="5"/>
        <v>0</v>
      </c>
    </row>
    <row r="90" spans="1:9" s="9" customFormat="1" ht="15" customHeight="1">
      <c r="A90" s="77">
        <v>33</v>
      </c>
      <c r="B90" s="79" t="s">
        <v>433</v>
      </c>
      <c r="C90" s="68">
        <v>200</v>
      </c>
      <c r="D90" s="68" t="s">
        <v>585</v>
      </c>
      <c r="E90" s="69"/>
      <c r="F90" s="69"/>
      <c r="G90" s="69">
        <f t="shared" si="3"/>
        <v>0</v>
      </c>
      <c r="H90" s="69">
        <f t="shared" si="4"/>
        <v>0</v>
      </c>
      <c r="I90" s="69">
        <f t="shared" si="5"/>
        <v>0</v>
      </c>
    </row>
    <row r="91" spans="1:9" s="9" customFormat="1" ht="15" customHeight="1">
      <c r="A91" s="77">
        <v>34</v>
      </c>
      <c r="B91" s="79" t="s">
        <v>606</v>
      </c>
      <c r="C91" s="68">
        <v>200</v>
      </c>
      <c r="D91" s="68" t="s">
        <v>585</v>
      </c>
      <c r="E91" s="69"/>
      <c r="F91" s="69"/>
      <c r="G91" s="69">
        <f t="shared" si="3"/>
        <v>0</v>
      </c>
      <c r="H91" s="69">
        <f t="shared" si="4"/>
        <v>0</v>
      </c>
      <c r="I91" s="69">
        <f t="shared" si="5"/>
        <v>0</v>
      </c>
    </row>
    <row r="92" spans="1:9" s="9" customFormat="1" ht="15" customHeight="1">
      <c r="A92" s="77">
        <v>35</v>
      </c>
      <c r="B92" s="79" t="s">
        <v>607</v>
      </c>
      <c r="C92" s="68">
        <v>200</v>
      </c>
      <c r="D92" s="68" t="s">
        <v>585</v>
      </c>
      <c r="E92" s="69"/>
      <c r="F92" s="69"/>
      <c r="G92" s="69">
        <f t="shared" si="3"/>
        <v>0</v>
      </c>
      <c r="H92" s="69">
        <f t="shared" si="4"/>
        <v>0</v>
      </c>
      <c r="I92" s="69">
        <f t="shared" si="5"/>
        <v>0</v>
      </c>
    </row>
    <row r="93" spans="1:9" s="9" customFormat="1" ht="15" customHeight="1">
      <c r="A93" s="77">
        <v>36</v>
      </c>
      <c r="B93" s="79" t="s">
        <v>307</v>
      </c>
      <c r="C93" s="68">
        <v>100</v>
      </c>
      <c r="D93" s="68" t="s">
        <v>585</v>
      </c>
      <c r="E93" s="69"/>
      <c r="F93" s="69"/>
      <c r="G93" s="69">
        <f t="shared" si="3"/>
        <v>0</v>
      </c>
      <c r="H93" s="69">
        <f t="shared" si="4"/>
        <v>0</v>
      </c>
      <c r="I93" s="69">
        <f t="shared" si="5"/>
        <v>0</v>
      </c>
    </row>
    <row r="94" spans="1:9" s="9" customFormat="1" ht="15" customHeight="1">
      <c r="A94" s="77">
        <v>37</v>
      </c>
      <c r="B94" s="78" t="s">
        <v>434</v>
      </c>
      <c r="C94" s="71">
        <v>200</v>
      </c>
      <c r="D94" s="68" t="s">
        <v>585</v>
      </c>
      <c r="E94" s="69"/>
      <c r="F94" s="69"/>
      <c r="G94" s="69">
        <f t="shared" si="3"/>
        <v>0</v>
      </c>
      <c r="H94" s="69">
        <f t="shared" si="4"/>
        <v>0</v>
      </c>
      <c r="I94" s="69">
        <f t="shared" si="5"/>
        <v>0</v>
      </c>
    </row>
    <row r="95" spans="1:9" s="9" customFormat="1" ht="15" customHeight="1">
      <c r="A95" s="77">
        <v>38</v>
      </c>
      <c r="B95" s="78" t="s">
        <v>556</v>
      </c>
      <c r="C95" s="71">
        <v>100</v>
      </c>
      <c r="D95" s="68" t="s">
        <v>585</v>
      </c>
      <c r="E95" s="69"/>
      <c r="F95" s="69"/>
      <c r="G95" s="69">
        <f t="shared" si="3"/>
        <v>0</v>
      </c>
      <c r="H95" s="69">
        <f t="shared" si="4"/>
        <v>0</v>
      </c>
      <c r="I95" s="69">
        <f t="shared" si="5"/>
        <v>0</v>
      </c>
    </row>
    <row r="96" spans="1:9" s="9" customFormat="1" ht="15" customHeight="1">
      <c r="A96" s="77">
        <v>39</v>
      </c>
      <c r="B96" s="78" t="s">
        <v>609</v>
      </c>
      <c r="C96" s="68">
        <v>100</v>
      </c>
      <c r="D96" s="68" t="s">
        <v>585</v>
      </c>
      <c r="E96" s="69"/>
      <c r="F96" s="69"/>
      <c r="G96" s="69">
        <f t="shared" si="3"/>
        <v>0</v>
      </c>
      <c r="H96" s="69">
        <f t="shared" si="4"/>
        <v>0</v>
      </c>
      <c r="I96" s="69">
        <f t="shared" si="5"/>
        <v>0</v>
      </c>
    </row>
    <row r="97" spans="1:9" s="9" customFormat="1" ht="15" customHeight="1">
      <c r="A97" s="77">
        <v>40</v>
      </c>
      <c r="B97" s="78" t="s">
        <v>435</v>
      </c>
      <c r="C97" s="68">
        <v>20</v>
      </c>
      <c r="D97" s="68" t="s">
        <v>585</v>
      </c>
      <c r="E97" s="69"/>
      <c r="F97" s="69"/>
      <c r="G97" s="69">
        <f t="shared" si="3"/>
        <v>0</v>
      </c>
      <c r="H97" s="69">
        <f t="shared" si="4"/>
        <v>0</v>
      </c>
      <c r="I97" s="69">
        <f t="shared" si="5"/>
        <v>0</v>
      </c>
    </row>
    <row r="98" spans="1:9" s="9" customFormat="1" ht="15" customHeight="1">
      <c r="A98" s="77">
        <v>41</v>
      </c>
      <c r="B98" s="78" t="s">
        <v>436</v>
      </c>
      <c r="C98" s="71">
        <v>100</v>
      </c>
      <c r="D98" s="68" t="s">
        <v>585</v>
      </c>
      <c r="E98" s="69"/>
      <c r="F98" s="69"/>
      <c r="G98" s="69">
        <f t="shared" si="3"/>
        <v>0</v>
      </c>
      <c r="H98" s="69">
        <f t="shared" si="4"/>
        <v>0</v>
      </c>
      <c r="I98" s="69">
        <f t="shared" si="5"/>
        <v>0</v>
      </c>
    </row>
    <row r="99" spans="1:9" s="9" customFormat="1" ht="15" customHeight="1">
      <c r="A99" s="77">
        <v>42</v>
      </c>
      <c r="B99" s="79" t="s">
        <v>421</v>
      </c>
      <c r="C99" s="68">
        <v>100</v>
      </c>
      <c r="D99" s="68" t="s">
        <v>585</v>
      </c>
      <c r="E99" s="69"/>
      <c r="F99" s="69"/>
      <c r="G99" s="69">
        <f t="shared" si="3"/>
        <v>0</v>
      </c>
      <c r="H99" s="69">
        <f t="shared" si="4"/>
        <v>0</v>
      </c>
      <c r="I99" s="69">
        <f t="shared" si="5"/>
        <v>0</v>
      </c>
    </row>
    <row r="100" spans="1:9" s="9" customFormat="1" ht="15" customHeight="1">
      <c r="A100" s="77">
        <v>43</v>
      </c>
      <c r="B100" s="78" t="s">
        <v>437</v>
      </c>
      <c r="C100" s="71">
        <v>700</v>
      </c>
      <c r="D100" s="68" t="s">
        <v>585</v>
      </c>
      <c r="E100" s="69"/>
      <c r="F100" s="69"/>
      <c r="G100" s="69">
        <f t="shared" si="3"/>
        <v>0</v>
      </c>
      <c r="H100" s="69">
        <f t="shared" si="4"/>
        <v>0</v>
      </c>
      <c r="I100" s="69">
        <f t="shared" si="5"/>
        <v>0</v>
      </c>
    </row>
    <row r="101" spans="1:9" s="9" customFormat="1" ht="15" customHeight="1">
      <c r="A101" s="176" t="s">
        <v>273</v>
      </c>
      <c r="B101" s="182"/>
      <c r="C101" s="182"/>
      <c r="D101" s="182"/>
      <c r="E101" s="72" t="s">
        <v>654</v>
      </c>
      <c r="F101" s="72" t="s">
        <v>654</v>
      </c>
      <c r="G101" s="73">
        <f>SUM(G58:G100)</f>
        <v>0</v>
      </c>
      <c r="H101" s="73">
        <f>SUM(H58:H100)</f>
        <v>0</v>
      </c>
      <c r="I101" s="73">
        <f>SUM(I58:I100)</f>
        <v>0</v>
      </c>
    </row>
    <row r="102" spans="1:9" ht="15" customHeight="1">
      <c r="A102" s="192" t="s">
        <v>274</v>
      </c>
      <c r="B102" s="192"/>
      <c r="C102" s="192"/>
      <c r="D102" s="192"/>
      <c r="E102" s="192"/>
      <c r="F102" s="192"/>
      <c r="G102" s="192"/>
      <c r="H102" s="192"/>
      <c r="I102" s="192"/>
    </row>
    <row r="103" spans="1:9" s="9" customFormat="1" ht="15" customHeight="1">
      <c r="A103" s="81">
        <v>1</v>
      </c>
      <c r="B103" s="82" t="s">
        <v>489</v>
      </c>
      <c r="C103" s="83">
        <v>500</v>
      </c>
      <c r="D103" s="84" t="s">
        <v>676</v>
      </c>
      <c r="E103" s="69"/>
      <c r="F103" s="69"/>
      <c r="G103" s="69">
        <f>C103*F103</f>
        <v>0</v>
      </c>
      <c r="H103" s="69">
        <f>G103*0.085</f>
        <v>0</v>
      </c>
      <c r="I103" s="69">
        <f>G103+H103</f>
        <v>0</v>
      </c>
    </row>
    <row r="104" spans="1:9" s="9" customFormat="1" ht="15" customHeight="1">
      <c r="A104" s="176" t="s">
        <v>275</v>
      </c>
      <c r="B104" s="182"/>
      <c r="C104" s="182"/>
      <c r="D104" s="182"/>
      <c r="E104" s="72" t="s">
        <v>654</v>
      </c>
      <c r="F104" s="72" t="s">
        <v>654</v>
      </c>
      <c r="G104" s="73">
        <f>SUM(G103:G103)</f>
        <v>0</v>
      </c>
      <c r="H104" s="73">
        <f>SUM(H103:H103)</f>
        <v>0</v>
      </c>
      <c r="I104" s="73">
        <f>SUM(I103:I103)</f>
        <v>0</v>
      </c>
    </row>
    <row r="105" spans="1:9" ht="15" customHeight="1">
      <c r="A105" s="192" t="s">
        <v>276</v>
      </c>
      <c r="B105" s="192"/>
      <c r="C105" s="192"/>
      <c r="D105" s="192"/>
      <c r="E105" s="192"/>
      <c r="F105" s="192"/>
      <c r="G105" s="192"/>
      <c r="H105" s="192"/>
      <c r="I105" s="192"/>
    </row>
    <row r="106" spans="1:9" ht="15" customHeight="1">
      <c r="A106" s="85">
        <v>1</v>
      </c>
      <c r="B106" s="86" t="s">
        <v>490</v>
      </c>
      <c r="C106" s="87">
        <v>100</v>
      </c>
      <c r="D106" s="88" t="s">
        <v>676</v>
      </c>
      <c r="E106" s="69"/>
      <c r="F106" s="69"/>
      <c r="G106" s="69">
        <f>C106*F106</f>
        <v>0</v>
      </c>
      <c r="H106" s="69">
        <f>G106*0.085</f>
        <v>0</v>
      </c>
      <c r="I106" s="69">
        <f>G106+H106</f>
        <v>0</v>
      </c>
    </row>
    <row r="107" spans="1:9" ht="15" customHeight="1">
      <c r="A107" s="85">
        <v>2</v>
      </c>
      <c r="B107" s="86" t="s">
        <v>491</v>
      </c>
      <c r="C107" s="87">
        <v>100</v>
      </c>
      <c r="D107" s="88" t="s">
        <v>676</v>
      </c>
      <c r="E107" s="69"/>
      <c r="F107" s="69"/>
      <c r="G107" s="69">
        <f>C107*F107</f>
        <v>0</v>
      </c>
      <c r="H107" s="69">
        <f>G107*0.085</f>
        <v>0</v>
      </c>
      <c r="I107" s="69">
        <f>G107+H107</f>
        <v>0</v>
      </c>
    </row>
    <row r="108" spans="1:9" s="9" customFormat="1" ht="15" customHeight="1">
      <c r="A108" s="176" t="s">
        <v>277</v>
      </c>
      <c r="B108" s="182"/>
      <c r="C108" s="182"/>
      <c r="D108" s="182"/>
      <c r="E108" s="72" t="s">
        <v>654</v>
      </c>
      <c r="F108" s="72" t="s">
        <v>654</v>
      </c>
      <c r="G108" s="73">
        <f>SUM(G106:G107)</f>
        <v>0</v>
      </c>
      <c r="H108" s="73">
        <f>SUM(H106:H107)</f>
        <v>0</v>
      </c>
      <c r="I108" s="73">
        <f>SUM(I106:I107)</f>
        <v>0</v>
      </c>
    </row>
    <row r="109" spans="1:9" ht="15" customHeight="1">
      <c r="A109" s="192" t="s">
        <v>278</v>
      </c>
      <c r="B109" s="192"/>
      <c r="C109" s="192"/>
      <c r="D109" s="192"/>
      <c r="E109" s="192"/>
      <c r="F109" s="192"/>
      <c r="G109" s="192"/>
      <c r="H109" s="192"/>
      <c r="I109" s="192"/>
    </row>
    <row r="110" spans="1:9" ht="15" customHeight="1">
      <c r="A110" s="85">
        <v>1</v>
      </c>
      <c r="B110" s="86" t="s">
        <v>441</v>
      </c>
      <c r="C110" s="87">
        <v>200</v>
      </c>
      <c r="D110" s="88" t="s">
        <v>676</v>
      </c>
      <c r="E110" s="69"/>
      <c r="F110" s="69"/>
      <c r="G110" s="69">
        <f>C110*F110</f>
        <v>0</v>
      </c>
      <c r="H110" s="69">
        <f>G110*0.085</f>
        <v>0</v>
      </c>
      <c r="I110" s="69">
        <f>G110+H110</f>
        <v>0</v>
      </c>
    </row>
    <row r="111" spans="1:9" ht="15" customHeight="1">
      <c r="A111" s="85">
        <v>2</v>
      </c>
      <c r="B111" s="86" t="s">
        <v>442</v>
      </c>
      <c r="C111" s="87">
        <v>100</v>
      </c>
      <c r="D111" s="88" t="s">
        <v>676</v>
      </c>
      <c r="E111" s="69"/>
      <c r="F111" s="69"/>
      <c r="G111" s="69">
        <f>C111*F111</f>
        <v>0</v>
      </c>
      <c r="H111" s="69">
        <f>G111*0.085</f>
        <v>0</v>
      </c>
      <c r="I111" s="69">
        <f>G111+H111</f>
        <v>0</v>
      </c>
    </row>
    <row r="112" spans="1:9" ht="15" customHeight="1">
      <c r="A112" s="85">
        <v>3</v>
      </c>
      <c r="B112" s="86" t="s">
        <v>443</v>
      </c>
      <c r="C112" s="87">
        <v>100</v>
      </c>
      <c r="D112" s="88" t="s">
        <v>676</v>
      </c>
      <c r="E112" s="69"/>
      <c r="F112" s="69"/>
      <c r="G112" s="69">
        <f>C112*F112</f>
        <v>0</v>
      </c>
      <c r="H112" s="69">
        <f>G112*0.085</f>
        <v>0</v>
      </c>
      <c r="I112" s="69">
        <f>G112+H112</f>
        <v>0</v>
      </c>
    </row>
    <row r="113" spans="1:9" ht="15" customHeight="1">
      <c r="A113" s="85">
        <v>4</v>
      </c>
      <c r="B113" s="86" t="s">
        <v>444</v>
      </c>
      <c r="C113" s="87">
        <v>100</v>
      </c>
      <c r="D113" s="88" t="s">
        <v>676</v>
      </c>
      <c r="E113" s="69"/>
      <c r="F113" s="69"/>
      <c r="G113" s="69">
        <f>C113*F113</f>
        <v>0</v>
      </c>
      <c r="H113" s="69">
        <f>G113*0.085</f>
        <v>0</v>
      </c>
      <c r="I113" s="69">
        <f>G113+H113</f>
        <v>0</v>
      </c>
    </row>
    <row r="114" spans="1:9" ht="15" customHeight="1">
      <c r="A114" s="85">
        <v>5</v>
      </c>
      <c r="B114" s="86" t="s">
        <v>440</v>
      </c>
      <c r="C114" s="87">
        <v>200</v>
      </c>
      <c r="D114" s="88" t="s">
        <v>676</v>
      </c>
      <c r="E114" s="69"/>
      <c r="F114" s="69"/>
      <c r="G114" s="69">
        <f>C114*F114</f>
        <v>0</v>
      </c>
      <c r="H114" s="69">
        <f>G114*0.085</f>
        <v>0</v>
      </c>
      <c r="I114" s="69">
        <f>G114+H114</f>
        <v>0</v>
      </c>
    </row>
    <row r="115" spans="1:9" s="9" customFormat="1" ht="15" customHeight="1">
      <c r="A115" s="176" t="s">
        <v>279</v>
      </c>
      <c r="B115" s="182"/>
      <c r="C115" s="182"/>
      <c r="D115" s="182"/>
      <c r="E115" s="72" t="s">
        <v>654</v>
      </c>
      <c r="F115" s="72" t="s">
        <v>654</v>
      </c>
      <c r="G115" s="73">
        <f>SUM(G110:G114)</f>
        <v>0</v>
      </c>
      <c r="H115" s="73">
        <f>SUM(H110:H114)</f>
        <v>0</v>
      </c>
      <c r="I115" s="73">
        <f>SUM(I110:I114)</f>
        <v>0</v>
      </c>
    </row>
    <row r="116" spans="1:9" s="9" customFormat="1" ht="15" customHeight="1">
      <c r="A116" s="192" t="s">
        <v>280</v>
      </c>
      <c r="B116" s="192"/>
      <c r="C116" s="192"/>
      <c r="D116" s="192"/>
      <c r="E116" s="192"/>
      <c r="F116" s="192"/>
      <c r="G116" s="192"/>
      <c r="H116" s="192"/>
      <c r="I116" s="192"/>
    </row>
    <row r="117" spans="1:9" s="9" customFormat="1" ht="15" customHeight="1">
      <c r="A117" s="89">
        <v>1</v>
      </c>
      <c r="B117" s="75" t="s">
        <v>221</v>
      </c>
      <c r="C117" s="76">
        <v>30</v>
      </c>
      <c r="D117" s="76" t="s">
        <v>676</v>
      </c>
      <c r="E117" s="69"/>
      <c r="F117" s="69"/>
      <c r="G117" s="69">
        <f aca="true" t="shared" si="6" ref="G117:G131">C117*F117</f>
        <v>0</v>
      </c>
      <c r="H117" s="69">
        <f aca="true" t="shared" si="7" ref="H117:H131">G117*0.085</f>
        <v>0</v>
      </c>
      <c r="I117" s="69">
        <f aca="true" t="shared" si="8" ref="I117:I131">G117+H117</f>
        <v>0</v>
      </c>
    </row>
    <row r="118" spans="1:9" s="9" customFormat="1" ht="15" customHeight="1">
      <c r="A118" s="89">
        <v>2</v>
      </c>
      <c r="B118" s="75" t="s">
        <v>222</v>
      </c>
      <c r="C118" s="76">
        <v>50</v>
      </c>
      <c r="D118" s="76" t="s">
        <v>676</v>
      </c>
      <c r="E118" s="69"/>
      <c r="F118" s="69"/>
      <c r="G118" s="69">
        <f t="shared" si="6"/>
        <v>0</v>
      </c>
      <c r="H118" s="69">
        <f t="shared" si="7"/>
        <v>0</v>
      </c>
      <c r="I118" s="69">
        <f t="shared" si="8"/>
        <v>0</v>
      </c>
    </row>
    <row r="119" spans="1:9" s="9" customFormat="1" ht="15" customHeight="1">
      <c r="A119" s="89">
        <v>3</v>
      </c>
      <c r="B119" s="75" t="s">
        <v>223</v>
      </c>
      <c r="C119" s="76">
        <v>30</v>
      </c>
      <c r="D119" s="76" t="s">
        <v>676</v>
      </c>
      <c r="E119" s="69"/>
      <c r="F119" s="69"/>
      <c r="G119" s="69">
        <f t="shared" si="6"/>
        <v>0</v>
      </c>
      <c r="H119" s="69">
        <f t="shared" si="7"/>
        <v>0</v>
      </c>
      <c r="I119" s="69">
        <f t="shared" si="8"/>
        <v>0</v>
      </c>
    </row>
    <row r="120" spans="1:9" s="9" customFormat="1" ht="15" customHeight="1">
      <c r="A120" s="89">
        <v>4</v>
      </c>
      <c r="B120" s="75" t="s">
        <v>224</v>
      </c>
      <c r="C120" s="76">
        <v>50</v>
      </c>
      <c r="D120" s="76" t="s">
        <v>676</v>
      </c>
      <c r="E120" s="69"/>
      <c r="F120" s="69"/>
      <c r="G120" s="69">
        <f t="shared" si="6"/>
        <v>0</v>
      </c>
      <c r="H120" s="69">
        <f t="shared" si="7"/>
        <v>0</v>
      </c>
      <c r="I120" s="69">
        <f t="shared" si="8"/>
        <v>0</v>
      </c>
    </row>
    <row r="121" spans="1:9" s="9" customFormat="1" ht="15" customHeight="1">
      <c r="A121" s="89">
        <v>5</v>
      </c>
      <c r="B121" s="75" t="s">
        <v>488</v>
      </c>
      <c r="C121" s="76">
        <v>80</v>
      </c>
      <c r="D121" s="76" t="s">
        <v>676</v>
      </c>
      <c r="E121" s="69"/>
      <c r="F121" s="69"/>
      <c r="G121" s="69">
        <f t="shared" si="6"/>
        <v>0</v>
      </c>
      <c r="H121" s="69">
        <f t="shared" si="7"/>
        <v>0</v>
      </c>
      <c r="I121" s="69">
        <f t="shared" si="8"/>
        <v>0</v>
      </c>
    </row>
    <row r="122" spans="1:9" s="9" customFormat="1" ht="15" customHeight="1">
      <c r="A122" s="89">
        <v>6</v>
      </c>
      <c r="B122" s="75" t="s">
        <v>225</v>
      </c>
      <c r="C122" s="76">
        <v>10</v>
      </c>
      <c r="D122" s="76" t="s">
        <v>676</v>
      </c>
      <c r="E122" s="69"/>
      <c r="F122" s="69"/>
      <c r="G122" s="69">
        <f t="shared" si="6"/>
        <v>0</v>
      </c>
      <c r="H122" s="69">
        <f t="shared" si="7"/>
        <v>0</v>
      </c>
      <c r="I122" s="69">
        <f t="shared" si="8"/>
        <v>0</v>
      </c>
    </row>
    <row r="123" spans="1:9" s="9" customFormat="1" ht="15" customHeight="1">
      <c r="A123" s="89">
        <v>7</v>
      </c>
      <c r="B123" s="75" t="s">
        <v>226</v>
      </c>
      <c r="C123" s="76">
        <v>10</v>
      </c>
      <c r="D123" s="76" t="s">
        <v>676</v>
      </c>
      <c r="E123" s="69"/>
      <c r="F123" s="69"/>
      <c r="G123" s="69">
        <f t="shared" si="6"/>
        <v>0</v>
      </c>
      <c r="H123" s="69">
        <f t="shared" si="7"/>
        <v>0</v>
      </c>
      <c r="I123" s="69">
        <f t="shared" si="8"/>
        <v>0</v>
      </c>
    </row>
    <row r="124" spans="1:9" s="9" customFormat="1" ht="15" customHeight="1">
      <c r="A124" s="89">
        <v>8</v>
      </c>
      <c r="B124" s="75" t="s">
        <v>227</v>
      </c>
      <c r="C124" s="76">
        <v>10</v>
      </c>
      <c r="D124" s="76" t="s">
        <v>676</v>
      </c>
      <c r="E124" s="69"/>
      <c r="F124" s="69"/>
      <c r="G124" s="69">
        <f t="shared" si="6"/>
        <v>0</v>
      </c>
      <c r="H124" s="69">
        <f t="shared" si="7"/>
        <v>0</v>
      </c>
      <c r="I124" s="69">
        <f t="shared" si="8"/>
        <v>0</v>
      </c>
    </row>
    <row r="125" spans="1:9" s="9" customFormat="1" ht="15" customHeight="1">
      <c r="A125" s="89">
        <v>9</v>
      </c>
      <c r="B125" s="75" t="s">
        <v>229</v>
      </c>
      <c r="C125" s="76">
        <v>20</v>
      </c>
      <c r="D125" s="76" t="s">
        <v>676</v>
      </c>
      <c r="E125" s="69"/>
      <c r="F125" s="69"/>
      <c r="G125" s="69">
        <f t="shared" si="6"/>
        <v>0</v>
      </c>
      <c r="H125" s="69">
        <f t="shared" si="7"/>
        <v>0</v>
      </c>
      <c r="I125" s="69">
        <f t="shared" si="8"/>
        <v>0</v>
      </c>
    </row>
    <row r="126" spans="1:9" s="9" customFormat="1" ht="15" customHeight="1">
      <c r="A126" s="89">
        <v>10</v>
      </c>
      <c r="B126" s="75" t="s">
        <v>228</v>
      </c>
      <c r="C126" s="76">
        <v>4</v>
      </c>
      <c r="D126" s="76" t="s">
        <v>676</v>
      </c>
      <c r="E126" s="69"/>
      <c r="F126" s="69"/>
      <c r="G126" s="69">
        <f t="shared" si="6"/>
        <v>0</v>
      </c>
      <c r="H126" s="69">
        <f t="shared" si="7"/>
        <v>0</v>
      </c>
      <c r="I126" s="69">
        <f t="shared" si="8"/>
        <v>0</v>
      </c>
    </row>
    <row r="127" spans="1:9" s="9" customFormat="1" ht="15" customHeight="1">
      <c r="A127" s="89">
        <v>11</v>
      </c>
      <c r="B127" s="86" t="s">
        <v>232</v>
      </c>
      <c r="C127" s="87">
        <v>300</v>
      </c>
      <c r="D127" s="88" t="s">
        <v>676</v>
      </c>
      <c r="E127" s="69"/>
      <c r="F127" s="69"/>
      <c r="G127" s="69">
        <f t="shared" si="6"/>
        <v>0</v>
      </c>
      <c r="H127" s="69">
        <f t="shared" si="7"/>
        <v>0</v>
      </c>
      <c r="I127" s="69">
        <f t="shared" si="8"/>
        <v>0</v>
      </c>
    </row>
    <row r="128" spans="1:9" s="9" customFormat="1" ht="15" customHeight="1">
      <c r="A128" s="89">
        <v>12</v>
      </c>
      <c r="B128" s="86" t="s">
        <v>233</v>
      </c>
      <c r="C128" s="87">
        <v>40</v>
      </c>
      <c r="D128" s="88" t="s">
        <v>676</v>
      </c>
      <c r="E128" s="69"/>
      <c r="F128" s="69"/>
      <c r="G128" s="69">
        <f t="shared" si="6"/>
        <v>0</v>
      </c>
      <c r="H128" s="69">
        <f t="shared" si="7"/>
        <v>0</v>
      </c>
      <c r="I128" s="69">
        <f t="shared" si="8"/>
        <v>0</v>
      </c>
    </row>
    <row r="129" spans="1:9" s="9" customFormat="1" ht="15" customHeight="1">
      <c r="A129" s="89">
        <v>13</v>
      </c>
      <c r="B129" s="86" t="s">
        <v>236</v>
      </c>
      <c r="C129" s="87">
        <v>20</v>
      </c>
      <c r="D129" s="88" t="s">
        <v>676</v>
      </c>
      <c r="E129" s="69"/>
      <c r="F129" s="69"/>
      <c r="G129" s="69">
        <f t="shared" si="6"/>
        <v>0</v>
      </c>
      <c r="H129" s="69">
        <f t="shared" si="7"/>
        <v>0</v>
      </c>
      <c r="I129" s="69">
        <f t="shared" si="8"/>
        <v>0</v>
      </c>
    </row>
    <row r="130" spans="1:9" s="9" customFormat="1" ht="15" customHeight="1">
      <c r="A130" s="89">
        <v>14</v>
      </c>
      <c r="B130" s="86" t="s">
        <v>235</v>
      </c>
      <c r="C130" s="87">
        <v>80</v>
      </c>
      <c r="D130" s="88" t="s">
        <v>676</v>
      </c>
      <c r="E130" s="69"/>
      <c r="F130" s="69"/>
      <c r="G130" s="69">
        <f t="shared" si="6"/>
        <v>0</v>
      </c>
      <c r="H130" s="69">
        <f t="shared" si="7"/>
        <v>0</v>
      </c>
      <c r="I130" s="69">
        <f t="shared" si="8"/>
        <v>0</v>
      </c>
    </row>
    <row r="131" spans="1:9" s="9" customFormat="1" ht="15" customHeight="1">
      <c r="A131" s="89">
        <v>15</v>
      </c>
      <c r="B131" s="86" t="s">
        <v>234</v>
      </c>
      <c r="C131" s="87">
        <v>100</v>
      </c>
      <c r="D131" s="88" t="s">
        <v>676</v>
      </c>
      <c r="E131" s="69"/>
      <c r="F131" s="69"/>
      <c r="G131" s="69">
        <f t="shared" si="6"/>
        <v>0</v>
      </c>
      <c r="H131" s="69">
        <f t="shared" si="7"/>
        <v>0</v>
      </c>
      <c r="I131" s="69">
        <f t="shared" si="8"/>
        <v>0</v>
      </c>
    </row>
    <row r="132" spans="1:9" s="9" customFormat="1" ht="15" customHeight="1">
      <c r="A132" s="176" t="s">
        <v>281</v>
      </c>
      <c r="B132" s="182"/>
      <c r="C132" s="182"/>
      <c r="D132" s="182"/>
      <c r="E132" s="72" t="s">
        <v>654</v>
      </c>
      <c r="F132" s="72" t="s">
        <v>654</v>
      </c>
      <c r="G132" s="90">
        <f>SUM(G117:G131)</f>
        <v>0</v>
      </c>
      <c r="H132" s="90">
        <f>SUM(H117:H131)</f>
        <v>0</v>
      </c>
      <c r="I132" s="90">
        <f>SUM(I117:I131)</f>
        <v>0</v>
      </c>
    </row>
    <row r="133" ht="15" customHeight="1"/>
    <row r="134" spans="1:8" ht="15" customHeight="1">
      <c r="A134" s="196"/>
      <c r="B134" s="198"/>
      <c r="C134" s="23"/>
      <c r="D134" s="20"/>
      <c r="E134" s="20"/>
      <c r="F134" s="20"/>
      <c r="G134" s="8"/>
      <c r="H134" s="8"/>
    </row>
    <row r="135" ht="15" customHeight="1"/>
    <row r="136" spans="1:9" ht="15" customHeight="1">
      <c r="A136" s="193"/>
      <c r="B136" s="193"/>
      <c r="C136" s="193"/>
      <c r="D136" s="193"/>
      <c r="E136" s="193"/>
      <c r="F136" s="193"/>
      <c r="G136" s="193"/>
      <c r="H136" s="193"/>
      <c r="I136" s="193"/>
    </row>
    <row r="137" spans="1:9" ht="15" customHeight="1">
      <c r="A137" s="91" t="s">
        <v>387</v>
      </c>
      <c r="B137" s="92"/>
      <c r="C137" s="53"/>
      <c r="D137" s="54"/>
      <c r="E137" s="54"/>
      <c r="F137" s="54"/>
      <c r="G137" s="54"/>
      <c r="H137" s="54"/>
      <c r="I137" s="54"/>
    </row>
    <row r="138" spans="1:9" ht="15" customHeight="1">
      <c r="A138" s="53" t="s">
        <v>388</v>
      </c>
      <c r="B138" s="53"/>
      <c r="C138" s="53"/>
      <c r="D138" s="53"/>
      <c r="E138" s="53"/>
      <c r="F138" s="53"/>
      <c r="G138" s="53"/>
      <c r="H138" s="53"/>
      <c r="I138" s="53"/>
    </row>
    <row r="139" spans="1:9" ht="15" customHeight="1">
      <c r="A139" s="53" t="s">
        <v>389</v>
      </c>
      <c r="B139" s="53"/>
      <c r="C139" s="53"/>
      <c r="D139" s="53"/>
      <c r="E139" s="53"/>
      <c r="F139" s="53"/>
      <c r="G139" s="53"/>
      <c r="H139" s="53"/>
      <c r="I139" s="53"/>
    </row>
    <row r="140" spans="1:9" ht="15" customHeight="1">
      <c r="A140" s="53" t="s">
        <v>395</v>
      </c>
      <c r="B140" s="53"/>
      <c r="C140" s="53"/>
      <c r="D140" s="53"/>
      <c r="E140" s="53"/>
      <c r="F140" s="53"/>
      <c r="G140" s="53"/>
      <c r="H140" s="53"/>
      <c r="I140" s="53"/>
    </row>
    <row r="141" spans="1:9" ht="15" customHeight="1">
      <c r="A141" s="56" t="s">
        <v>390</v>
      </c>
      <c r="B141" s="53"/>
      <c r="C141" s="53"/>
      <c r="D141" s="53"/>
      <c r="E141" s="53"/>
      <c r="F141" s="53"/>
      <c r="G141" s="53"/>
      <c r="H141" s="53"/>
      <c r="I141" s="53"/>
    </row>
    <row r="142" spans="1:9" ht="15" customHeight="1">
      <c r="A142" s="53" t="s">
        <v>391</v>
      </c>
      <c r="B142" s="53"/>
      <c r="C142" s="53"/>
      <c r="D142" s="53"/>
      <c r="E142" s="53"/>
      <c r="F142" s="53"/>
      <c r="G142" s="53"/>
      <c r="H142" s="53"/>
      <c r="I142" s="53"/>
    </row>
    <row r="143" spans="1:9" ht="15" customHeight="1">
      <c r="A143" s="53" t="s">
        <v>392</v>
      </c>
      <c r="B143" s="53"/>
      <c r="C143" s="53"/>
      <c r="D143" s="53"/>
      <c r="E143" s="53"/>
      <c r="F143" s="53"/>
      <c r="G143" s="53"/>
      <c r="H143" s="53"/>
      <c r="I143" s="53"/>
    </row>
    <row r="144" spans="1:9" ht="15" customHeight="1">
      <c r="A144" s="53" t="s">
        <v>393</v>
      </c>
      <c r="B144" s="53"/>
      <c r="C144" s="53"/>
      <c r="D144" s="53"/>
      <c r="E144" s="53"/>
      <c r="F144" s="53"/>
      <c r="G144" s="53"/>
      <c r="H144" s="53"/>
      <c r="I144" s="53"/>
    </row>
    <row r="145" spans="1:14" ht="15" customHeight="1">
      <c r="A145" s="93" t="s">
        <v>568</v>
      </c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</row>
    <row r="146" spans="1:8" ht="15" customHeight="1">
      <c r="A146" s="196"/>
      <c r="B146" s="196"/>
      <c r="C146" s="196"/>
      <c r="D146" s="196"/>
      <c r="E146" s="196"/>
      <c r="F146" s="196"/>
      <c r="G146" s="196"/>
      <c r="H146" s="196"/>
    </row>
    <row r="147" spans="1:9" ht="15" customHeight="1">
      <c r="A147" s="9"/>
      <c r="B147" s="30"/>
      <c r="C147" s="9"/>
      <c r="D147" s="9"/>
      <c r="E147" s="9"/>
      <c r="F147" s="9"/>
      <c r="G147" s="9"/>
      <c r="H147" s="9"/>
      <c r="I147" s="9"/>
    </row>
    <row r="148" spans="1:9" ht="15" customHeight="1">
      <c r="A148" s="93" t="s">
        <v>394</v>
      </c>
      <c r="B148" s="93"/>
      <c r="C148" s="93" t="s">
        <v>655</v>
      </c>
      <c r="D148" s="54"/>
      <c r="E148" s="54"/>
      <c r="F148" s="9"/>
      <c r="G148" s="54"/>
      <c r="H148" s="94" t="s">
        <v>656</v>
      </c>
      <c r="I148" s="54"/>
    </row>
    <row r="149" spans="1:8" ht="15" customHeight="1">
      <c r="A149" s="168"/>
      <c r="B149" s="197"/>
      <c r="C149" s="197"/>
      <c r="D149" s="197"/>
      <c r="E149" s="197"/>
      <c r="F149" s="197"/>
      <c r="G149" s="197"/>
      <c r="H149" s="197"/>
    </row>
    <row r="150" spans="1:8" ht="15" customHeight="1">
      <c r="A150" s="168"/>
      <c r="B150" s="194"/>
      <c r="C150" s="194"/>
      <c r="D150" s="194"/>
      <c r="E150" s="194"/>
      <c r="F150" s="194"/>
      <c r="G150" s="194"/>
      <c r="H150" s="194"/>
    </row>
    <row r="151" spans="1:8" ht="15" customHeight="1">
      <c r="A151" s="196"/>
      <c r="B151" s="194"/>
      <c r="C151" s="194"/>
      <c r="D151" s="194"/>
      <c r="E151" s="194"/>
      <c r="F151" s="194"/>
      <c r="G151" s="194"/>
      <c r="H151" s="194"/>
    </row>
    <row r="152" spans="1:8" ht="15" customHeight="1">
      <c r="A152" s="195"/>
      <c r="B152" s="195"/>
      <c r="C152" s="195"/>
      <c r="D152" s="195"/>
      <c r="E152" s="195"/>
      <c r="F152" s="195"/>
      <c r="G152" s="195"/>
      <c r="H152" s="195"/>
    </row>
    <row r="153" spans="1:8" ht="15" customHeight="1">
      <c r="A153" s="5"/>
      <c r="C153" s="95"/>
      <c r="D153" s="95"/>
      <c r="E153" s="95"/>
      <c r="F153" s="95"/>
      <c r="G153" s="95"/>
      <c r="H153" s="95"/>
    </row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.75" customHeight="1"/>
  </sheetData>
  <sheetProtection/>
  <mergeCells count="26">
    <mergeCell ref="A1:I1"/>
    <mergeCell ref="A7:I7"/>
    <mergeCell ref="A41:I41"/>
    <mergeCell ref="A46:I46"/>
    <mergeCell ref="A45:D45"/>
    <mergeCell ref="A40:D40"/>
    <mergeCell ref="A134:B134"/>
    <mergeCell ref="A49:D49"/>
    <mergeCell ref="A108:D108"/>
    <mergeCell ref="A57:I57"/>
    <mergeCell ref="A50:I50"/>
    <mergeCell ref="A56:D56"/>
    <mergeCell ref="A105:I105"/>
    <mergeCell ref="A104:D104"/>
    <mergeCell ref="A101:D101"/>
    <mergeCell ref="A109:I109"/>
    <mergeCell ref="A102:I102"/>
    <mergeCell ref="A136:I136"/>
    <mergeCell ref="A150:H150"/>
    <mergeCell ref="A152:H152"/>
    <mergeCell ref="A151:H151"/>
    <mergeCell ref="A149:H149"/>
    <mergeCell ref="A146:H146"/>
    <mergeCell ref="A115:D115"/>
    <mergeCell ref="A116:I116"/>
    <mergeCell ref="A132:D132"/>
  </mergeCells>
  <printOptions/>
  <pageMargins left="0.7086614173228346" right="0.7086614173228346" top="1.1811023622047243" bottom="0.7086614173228346" header="0.11811023622047244" footer="0"/>
  <pageSetup fitToWidth="0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O22" sqref="O22"/>
    </sheetView>
  </sheetViews>
  <sheetFormatPr defaultColWidth="9.140625" defaultRowHeight="15"/>
  <cols>
    <col min="1" max="1" width="2.7109375" style="0" customWidth="1"/>
    <col min="2" max="2" width="65.7109375" style="11" customWidth="1"/>
    <col min="3" max="3" width="6.7109375" style="0" customWidth="1"/>
    <col min="4" max="4" width="5.28125" style="0" customWidth="1"/>
    <col min="5" max="5" width="27.00390625" style="0" customWidth="1"/>
    <col min="6" max="6" width="9.421875" style="0" customWidth="1"/>
    <col min="7" max="7" width="10.00390625" style="0" customWidth="1"/>
    <col min="8" max="8" width="8.140625" style="0" customWidth="1"/>
    <col min="9" max="9" width="10.00390625" style="0" customWidth="1"/>
  </cols>
  <sheetData>
    <row r="1" spans="1:9" s="9" customFormat="1" ht="18" customHeight="1">
      <c r="A1" s="179" t="s">
        <v>282</v>
      </c>
      <c r="B1" s="180"/>
      <c r="C1" s="180"/>
      <c r="D1" s="180"/>
      <c r="E1" s="180"/>
      <c r="F1" s="180"/>
      <c r="G1" s="180"/>
      <c r="H1" s="180"/>
      <c r="I1" s="181"/>
    </row>
    <row r="2" s="2" customFormat="1" ht="12" customHeight="1">
      <c r="B2" s="3"/>
    </row>
    <row r="3" spans="1:9" ht="16.5" customHeight="1">
      <c r="A3" s="34" t="s">
        <v>659</v>
      </c>
      <c r="B3" s="10"/>
      <c r="C3" s="1"/>
      <c r="D3" s="1"/>
      <c r="E3" s="1" t="s">
        <v>665</v>
      </c>
      <c r="F3" s="1"/>
      <c r="G3" s="1"/>
      <c r="H3" s="1"/>
      <c r="I3" s="1"/>
    </row>
    <row r="4" s="2" customFormat="1" ht="12" customHeight="1">
      <c r="B4" s="3"/>
    </row>
    <row r="5" spans="1:9" s="96" customFormat="1" ht="60" customHeight="1">
      <c r="A5" s="97" t="s">
        <v>643</v>
      </c>
      <c r="B5" s="97" t="s">
        <v>644</v>
      </c>
      <c r="C5" s="97" t="s">
        <v>645</v>
      </c>
      <c r="D5" s="97" t="s">
        <v>660</v>
      </c>
      <c r="E5" s="97" t="s">
        <v>646</v>
      </c>
      <c r="F5" s="97" t="s">
        <v>380</v>
      </c>
      <c r="G5" s="97" t="s">
        <v>384</v>
      </c>
      <c r="H5" s="97" t="s">
        <v>385</v>
      </c>
      <c r="I5" s="97" t="s">
        <v>386</v>
      </c>
    </row>
    <row r="6" spans="1:9" s="9" customFormat="1" ht="24" customHeight="1">
      <c r="A6" s="97">
        <v>1</v>
      </c>
      <c r="B6" s="97">
        <v>2</v>
      </c>
      <c r="C6" s="98">
        <v>3</v>
      </c>
      <c r="D6" s="98">
        <v>4</v>
      </c>
      <c r="E6" s="98">
        <v>5</v>
      </c>
      <c r="F6" s="98">
        <v>6</v>
      </c>
      <c r="G6" s="98" t="s">
        <v>381</v>
      </c>
      <c r="H6" s="98" t="s">
        <v>382</v>
      </c>
      <c r="I6" s="98" t="s">
        <v>383</v>
      </c>
    </row>
    <row r="7" spans="1:9" s="9" customFormat="1" ht="15" customHeight="1">
      <c r="A7" s="186" t="s">
        <v>283</v>
      </c>
      <c r="B7" s="186"/>
      <c r="C7" s="186"/>
      <c r="D7" s="186"/>
      <c r="E7" s="186"/>
      <c r="F7" s="186"/>
      <c r="G7" s="186"/>
      <c r="H7" s="186"/>
      <c r="I7" s="186"/>
    </row>
    <row r="8" spans="1:9" s="9" customFormat="1" ht="15" customHeight="1">
      <c r="A8" s="132">
        <v>1</v>
      </c>
      <c r="B8" s="133" t="s">
        <v>185</v>
      </c>
      <c r="C8" s="134">
        <v>200</v>
      </c>
      <c r="D8" s="135" t="s">
        <v>676</v>
      </c>
      <c r="E8" s="69"/>
      <c r="F8" s="69"/>
      <c r="G8" s="69">
        <f aca="true" t="shared" si="0" ref="G8:G20">C8*F8</f>
        <v>0</v>
      </c>
      <c r="H8" s="69">
        <f aca="true" t="shared" si="1" ref="H8:H20">G8*0.085</f>
        <v>0</v>
      </c>
      <c r="I8" s="69">
        <f aca="true" t="shared" si="2" ref="I8:I20">G8+H8</f>
        <v>0</v>
      </c>
    </row>
    <row r="9" spans="1:9" s="9" customFormat="1" ht="15" customHeight="1">
      <c r="A9" s="132">
        <v>2</v>
      </c>
      <c r="B9" s="133" t="s">
        <v>186</v>
      </c>
      <c r="C9" s="134">
        <v>120</v>
      </c>
      <c r="D9" s="135" t="s">
        <v>676</v>
      </c>
      <c r="E9" s="69"/>
      <c r="F9" s="69"/>
      <c r="G9" s="69">
        <f t="shared" si="0"/>
        <v>0</v>
      </c>
      <c r="H9" s="69">
        <f t="shared" si="1"/>
        <v>0</v>
      </c>
      <c r="I9" s="69">
        <f t="shared" si="2"/>
        <v>0</v>
      </c>
    </row>
    <row r="10" spans="1:9" s="9" customFormat="1" ht="15" customHeight="1">
      <c r="A10" s="132">
        <v>3</v>
      </c>
      <c r="B10" s="133" t="s">
        <v>184</v>
      </c>
      <c r="C10" s="134">
        <v>120</v>
      </c>
      <c r="D10" s="135" t="s">
        <v>676</v>
      </c>
      <c r="E10" s="69"/>
      <c r="F10" s="69"/>
      <c r="G10" s="69">
        <f t="shared" si="0"/>
        <v>0</v>
      </c>
      <c r="H10" s="69">
        <f t="shared" si="1"/>
        <v>0</v>
      </c>
      <c r="I10" s="69">
        <f t="shared" si="2"/>
        <v>0</v>
      </c>
    </row>
    <row r="11" spans="1:9" s="9" customFormat="1" ht="15" customHeight="1">
      <c r="A11" s="132">
        <v>4</v>
      </c>
      <c r="B11" s="133" t="s">
        <v>183</v>
      </c>
      <c r="C11" s="134">
        <v>100</v>
      </c>
      <c r="D11" s="135" t="s">
        <v>676</v>
      </c>
      <c r="E11" s="69"/>
      <c r="F11" s="69"/>
      <c r="G11" s="69">
        <f t="shared" si="0"/>
        <v>0</v>
      </c>
      <c r="H11" s="69">
        <f t="shared" si="1"/>
        <v>0</v>
      </c>
      <c r="I11" s="69">
        <f t="shared" si="2"/>
        <v>0</v>
      </c>
    </row>
    <row r="12" spans="1:9" s="9" customFormat="1" ht="15" customHeight="1">
      <c r="A12" s="132">
        <v>5</v>
      </c>
      <c r="B12" s="133" t="s">
        <v>187</v>
      </c>
      <c r="C12" s="134">
        <v>160</v>
      </c>
      <c r="D12" s="135" t="s">
        <v>676</v>
      </c>
      <c r="E12" s="69"/>
      <c r="F12" s="69"/>
      <c r="G12" s="69">
        <f t="shared" si="0"/>
        <v>0</v>
      </c>
      <c r="H12" s="69">
        <f t="shared" si="1"/>
        <v>0</v>
      </c>
      <c r="I12" s="69">
        <f t="shared" si="2"/>
        <v>0</v>
      </c>
    </row>
    <row r="13" spans="1:9" s="9" customFormat="1" ht="15" customHeight="1">
      <c r="A13" s="132">
        <v>6</v>
      </c>
      <c r="B13" s="133" t="s">
        <v>188</v>
      </c>
      <c r="C13" s="134">
        <v>120</v>
      </c>
      <c r="D13" s="135" t="s">
        <v>676</v>
      </c>
      <c r="E13" s="69"/>
      <c r="F13" s="69"/>
      <c r="G13" s="69">
        <f t="shared" si="0"/>
        <v>0</v>
      </c>
      <c r="H13" s="69">
        <f t="shared" si="1"/>
        <v>0</v>
      </c>
      <c r="I13" s="69">
        <f t="shared" si="2"/>
        <v>0</v>
      </c>
    </row>
    <row r="14" spans="1:9" s="9" customFormat="1" ht="15" customHeight="1">
      <c r="A14" s="132">
        <v>7</v>
      </c>
      <c r="B14" s="133" t="s">
        <v>189</v>
      </c>
      <c r="C14" s="134">
        <v>200</v>
      </c>
      <c r="D14" s="135" t="s">
        <v>676</v>
      </c>
      <c r="E14" s="69"/>
      <c r="F14" s="69"/>
      <c r="G14" s="69">
        <f t="shared" si="0"/>
        <v>0</v>
      </c>
      <c r="H14" s="69">
        <f t="shared" si="1"/>
        <v>0</v>
      </c>
      <c r="I14" s="69">
        <f t="shared" si="2"/>
        <v>0</v>
      </c>
    </row>
    <row r="15" spans="1:9" s="9" customFormat="1" ht="15" customHeight="1">
      <c r="A15" s="132">
        <v>8</v>
      </c>
      <c r="B15" s="133" t="s">
        <v>190</v>
      </c>
      <c r="C15" s="134">
        <v>200</v>
      </c>
      <c r="D15" s="135" t="s">
        <v>676</v>
      </c>
      <c r="E15" s="69"/>
      <c r="F15" s="69"/>
      <c r="G15" s="69">
        <f t="shared" si="0"/>
        <v>0</v>
      </c>
      <c r="H15" s="69">
        <f t="shared" si="1"/>
        <v>0</v>
      </c>
      <c r="I15" s="69">
        <f t="shared" si="2"/>
        <v>0</v>
      </c>
    </row>
    <row r="16" spans="1:9" s="9" customFormat="1" ht="15" customHeight="1">
      <c r="A16" s="132">
        <v>9</v>
      </c>
      <c r="B16" s="133" t="s">
        <v>191</v>
      </c>
      <c r="C16" s="134">
        <v>250</v>
      </c>
      <c r="D16" s="135" t="s">
        <v>676</v>
      </c>
      <c r="E16" s="69"/>
      <c r="F16" s="69"/>
      <c r="G16" s="69">
        <f t="shared" si="0"/>
        <v>0</v>
      </c>
      <c r="H16" s="69">
        <f t="shared" si="1"/>
        <v>0</v>
      </c>
      <c r="I16" s="69">
        <f t="shared" si="2"/>
        <v>0</v>
      </c>
    </row>
    <row r="17" spans="1:9" s="9" customFormat="1" ht="15" customHeight="1">
      <c r="A17" s="132">
        <v>10</v>
      </c>
      <c r="B17" s="133" t="s">
        <v>195</v>
      </c>
      <c r="C17" s="134">
        <v>100</v>
      </c>
      <c r="D17" s="135" t="s">
        <v>676</v>
      </c>
      <c r="E17" s="69"/>
      <c r="F17" s="69"/>
      <c r="G17" s="69">
        <f t="shared" si="0"/>
        <v>0</v>
      </c>
      <c r="H17" s="69">
        <f t="shared" si="1"/>
        <v>0</v>
      </c>
      <c r="I17" s="69">
        <f t="shared" si="2"/>
        <v>0</v>
      </c>
    </row>
    <row r="18" spans="1:9" s="9" customFormat="1" ht="15" customHeight="1">
      <c r="A18" s="132">
        <v>11</v>
      </c>
      <c r="B18" s="133" t="s">
        <v>192</v>
      </c>
      <c r="C18" s="136">
        <v>20</v>
      </c>
      <c r="D18" s="135" t="s">
        <v>676</v>
      </c>
      <c r="E18" s="69"/>
      <c r="F18" s="69"/>
      <c r="G18" s="69">
        <f t="shared" si="0"/>
        <v>0</v>
      </c>
      <c r="H18" s="69">
        <f t="shared" si="1"/>
        <v>0</v>
      </c>
      <c r="I18" s="69">
        <f t="shared" si="2"/>
        <v>0</v>
      </c>
    </row>
    <row r="19" spans="1:9" s="9" customFormat="1" ht="15" customHeight="1">
      <c r="A19" s="132">
        <v>12</v>
      </c>
      <c r="B19" s="133" t="s">
        <v>193</v>
      </c>
      <c r="C19" s="136">
        <v>20</v>
      </c>
      <c r="D19" s="135" t="s">
        <v>676</v>
      </c>
      <c r="E19" s="69"/>
      <c r="F19" s="69"/>
      <c r="G19" s="69">
        <f t="shared" si="0"/>
        <v>0</v>
      </c>
      <c r="H19" s="69">
        <f t="shared" si="1"/>
        <v>0</v>
      </c>
      <c r="I19" s="69">
        <f t="shared" si="2"/>
        <v>0</v>
      </c>
    </row>
    <row r="20" spans="1:9" s="9" customFormat="1" ht="15" customHeight="1">
      <c r="A20" s="132">
        <v>13</v>
      </c>
      <c r="B20" s="133" t="s">
        <v>194</v>
      </c>
      <c r="C20" s="136">
        <v>30</v>
      </c>
      <c r="D20" s="135" t="s">
        <v>676</v>
      </c>
      <c r="E20" s="69"/>
      <c r="F20" s="69"/>
      <c r="G20" s="69">
        <f t="shared" si="0"/>
        <v>0</v>
      </c>
      <c r="H20" s="69">
        <f t="shared" si="1"/>
        <v>0</v>
      </c>
      <c r="I20" s="69">
        <f t="shared" si="2"/>
        <v>0</v>
      </c>
    </row>
    <row r="21" spans="1:9" s="9" customFormat="1" ht="15" customHeight="1">
      <c r="A21" s="176" t="s">
        <v>284</v>
      </c>
      <c r="B21" s="182"/>
      <c r="C21" s="182"/>
      <c r="D21" s="182"/>
      <c r="E21" s="72" t="s">
        <v>654</v>
      </c>
      <c r="F21" s="72" t="s">
        <v>654</v>
      </c>
      <c r="G21" s="90">
        <f>SUM(G8:G20)</f>
        <v>0</v>
      </c>
      <c r="H21" s="90">
        <f>SUM(H8:H20)</f>
        <v>0</v>
      </c>
      <c r="I21" s="90">
        <f>SUM(I8:I20)</f>
        <v>0</v>
      </c>
    </row>
    <row r="22" spans="1:9" s="9" customFormat="1" ht="15" customHeight="1">
      <c r="A22" s="186" t="s">
        <v>285</v>
      </c>
      <c r="B22" s="186"/>
      <c r="C22" s="186"/>
      <c r="D22" s="186"/>
      <c r="E22" s="186"/>
      <c r="F22" s="186"/>
      <c r="G22" s="186"/>
      <c r="H22" s="186"/>
      <c r="I22" s="186"/>
    </row>
    <row r="23" spans="1:9" s="32" customFormat="1" ht="15" customHeight="1">
      <c r="A23" s="132">
        <v>1</v>
      </c>
      <c r="B23" s="133" t="s">
        <v>196</v>
      </c>
      <c r="C23" s="136">
        <v>20</v>
      </c>
      <c r="D23" s="135" t="s">
        <v>676</v>
      </c>
      <c r="E23" s="69"/>
      <c r="F23" s="69"/>
      <c r="G23" s="69">
        <f aca="true" t="shared" si="3" ref="G23:G36">C23*F23</f>
        <v>0</v>
      </c>
      <c r="H23" s="69">
        <f aca="true" t="shared" si="4" ref="H23:H36">G23*0.085</f>
        <v>0</v>
      </c>
      <c r="I23" s="69">
        <f aca="true" t="shared" si="5" ref="I23:I36">G23+H23</f>
        <v>0</v>
      </c>
    </row>
    <row r="24" spans="1:9" s="32" customFormat="1" ht="15" customHeight="1">
      <c r="A24" s="132">
        <v>2</v>
      </c>
      <c r="B24" s="133" t="s">
        <v>202</v>
      </c>
      <c r="C24" s="136">
        <v>100</v>
      </c>
      <c r="D24" s="135" t="s">
        <v>676</v>
      </c>
      <c r="E24" s="69"/>
      <c r="F24" s="69"/>
      <c r="G24" s="69">
        <f t="shared" si="3"/>
        <v>0</v>
      </c>
      <c r="H24" s="69">
        <f t="shared" si="4"/>
        <v>0</v>
      </c>
      <c r="I24" s="69">
        <f t="shared" si="5"/>
        <v>0</v>
      </c>
    </row>
    <row r="25" spans="1:9" s="32" customFormat="1" ht="15" customHeight="1">
      <c r="A25" s="132">
        <v>3</v>
      </c>
      <c r="B25" s="133" t="s">
        <v>197</v>
      </c>
      <c r="C25" s="136">
        <v>10</v>
      </c>
      <c r="D25" s="135" t="s">
        <v>676</v>
      </c>
      <c r="E25" s="69"/>
      <c r="F25" s="69"/>
      <c r="G25" s="69">
        <f t="shared" si="3"/>
        <v>0</v>
      </c>
      <c r="H25" s="69">
        <f t="shared" si="4"/>
        <v>0</v>
      </c>
      <c r="I25" s="69">
        <f t="shared" si="5"/>
        <v>0</v>
      </c>
    </row>
    <row r="26" spans="1:9" s="32" customFormat="1" ht="15" customHeight="1">
      <c r="A26" s="132">
        <v>4</v>
      </c>
      <c r="B26" s="133" t="s">
        <v>203</v>
      </c>
      <c r="C26" s="136">
        <v>30</v>
      </c>
      <c r="D26" s="135" t="s">
        <v>676</v>
      </c>
      <c r="E26" s="69"/>
      <c r="F26" s="69"/>
      <c r="G26" s="69">
        <f t="shared" si="3"/>
        <v>0</v>
      </c>
      <c r="H26" s="69">
        <f t="shared" si="4"/>
        <v>0</v>
      </c>
      <c r="I26" s="69">
        <f t="shared" si="5"/>
        <v>0</v>
      </c>
    </row>
    <row r="27" spans="1:9" s="32" customFormat="1" ht="15" customHeight="1">
      <c r="A27" s="132">
        <v>5</v>
      </c>
      <c r="B27" s="133" t="s">
        <v>204</v>
      </c>
      <c r="C27" s="136">
        <v>350</v>
      </c>
      <c r="D27" s="135" t="s">
        <v>676</v>
      </c>
      <c r="E27" s="69"/>
      <c r="F27" s="69"/>
      <c r="G27" s="69">
        <f t="shared" si="3"/>
        <v>0</v>
      </c>
      <c r="H27" s="69">
        <f t="shared" si="4"/>
        <v>0</v>
      </c>
      <c r="I27" s="69">
        <f t="shared" si="5"/>
        <v>0</v>
      </c>
    </row>
    <row r="28" spans="1:9" s="32" customFormat="1" ht="15" customHeight="1">
      <c r="A28" s="132">
        <v>6</v>
      </c>
      <c r="B28" s="133" t="s">
        <v>205</v>
      </c>
      <c r="C28" s="136">
        <v>100</v>
      </c>
      <c r="D28" s="135" t="s">
        <v>676</v>
      </c>
      <c r="E28" s="69"/>
      <c r="F28" s="69"/>
      <c r="G28" s="69">
        <f t="shared" si="3"/>
        <v>0</v>
      </c>
      <c r="H28" s="69">
        <f t="shared" si="4"/>
        <v>0</v>
      </c>
      <c r="I28" s="69">
        <f t="shared" si="5"/>
        <v>0</v>
      </c>
    </row>
    <row r="29" spans="1:9" s="32" customFormat="1" ht="15" customHeight="1">
      <c r="A29" s="132">
        <v>7</v>
      </c>
      <c r="B29" s="133" t="s">
        <v>200</v>
      </c>
      <c r="C29" s="136">
        <v>30</v>
      </c>
      <c r="D29" s="135" t="s">
        <v>676</v>
      </c>
      <c r="E29" s="69"/>
      <c r="F29" s="69"/>
      <c r="G29" s="69">
        <f t="shared" si="3"/>
        <v>0</v>
      </c>
      <c r="H29" s="69">
        <f t="shared" si="4"/>
        <v>0</v>
      </c>
      <c r="I29" s="69">
        <f t="shared" si="5"/>
        <v>0</v>
      </c>
    </row>
    <row r="30" spans="1:9" s="32" customFormat="1" ht="15" customHeight="1">
      <c r="A30" s="132">
        <v>8</v>
      </c>
      <c r="B30" s="133" t="s">
        <v>199</v>
      </c>
      <c r="C30" s="136">
        <v>60</v>
      </c>
      <c r="D30" s="135" t="s">
        <v>676</v>
      </c>
      <c r="E30" s="69"/>
      <c r="F30" s="69"/>
      <c r="G30" s="69">
        <f t="shared" si="3"/>
        <v>0</v>
      </c>
      <c r="H30" s="69">
        <f t="shared" si="4"/>
        <v>0</v>
      </c>
      <c r="I30" s="69">
        <f t="shared" si="5"/>
        <v>0</v>
      </c>
    </row>
    <row r="31" spans="1:9" s="32" customFormat="1" ht="15" customHeight="1">
      <c r="A31" s="132">
        <v>9</v>
      </c>
      <c r="B31" s="133" t="s">
        <v>198</v>
      </c>
      <c r="C31" s="136">
        <v>60</v>
      </c>
      <c r="D31" s="135" t="s">
        <v>676</v>
      </c>
      <c r="E31" s="69"/>
      <c r="F31" s="69"/>
      <c r="G31" s="69">
        <f t="shared" si="3"/>
        <v>0</v>
      </c>
      <c r="H31" s="69">
        <f t="shared" si="4"/>
        <v>0</v>
      </c>
      <c r="I31" s="69">
        <f t="shared" si="5"/>
        <v>0</v>
      </c>
    </row>
    <row r="32" spans="1:9" s="32" customFormat="1" ht="15" customHeight="1">
      <c r="A32" s="132">
        <v>10</v>
      </c>
      <c r="B32" s="133" t="s">
        <v>201</v>
      </c>
      <c r="C32" s="136">
        <v>200</v>
      </c>
      <c r="D32" s="135" t="s">
        <v>676</v>
      </c>
      <c r="E32" s="69"/>
      <c r="F32" s="69"/>
      <c r="G32" s="69">
        <f t="shared" si="3"/>
        <v>0</v>
      </c>
      <c r="H32" s="69">
        <f t="shared" si="4"/>
        <v>0</v>
      </c>
      <c r="I32" s="69">
        <f t="shared" si="5"/>
        <v>0</v>
      </c>
    </row>
    <row r="33" spans="1:9" s="9" customFormat="1" ht="15" customHeight="1">
      <c r="A33" s="132">
        <v>11</v>
      </c>
      <c r="B33" s="67" t="s">
        <v>408</v>
      </c>
      <c r="C33" s="68">
        <v>30</v>
      </c>
      <c r="D33" s="68" t="s">
        <v>676</v>
      </c>
      <c r="E33" s="69"/>
      <c r="F33" s="69"/>
      <c r="G33" s="69">
        <f t="shared" si="3"/>
        <v>0</v>
      </c>
      <c r="H33" s="69">
        <f t="shared" si="4"/>
        <v>0</v>
      </c>
      <c r="I33" s="69">
        <f t="shared" si="5"/>
        <v>0</v>
      </c>
    </row>
    <row r="34" spans="1:9" s="32" customFormat="1" ht="15" customHeight="1">
      <c r="A34" s="132">
        <v>12</v>
      </c>
      <c r="B34" s="133" t="s">
        <v>531</v>
      </c>
      <c r="C34" s="136">
        <v>200</v>
      </c>
      <c r="D34" s="135" t="s">
        <v>676</v>
      </c>
      <c r="E34" s="69"/>
      <c r="F34" s="69"/>
      <c r="G34" s="69">
        <f t="shared" si="3"/>
        <v>0</v>
      </c>
      <c r="H34" s="69">
        <f t="shared" si="4"/>
        <v>0</v>
      </c>
      <c r="I34" s="69">
        <f t="shared" si="5"/>
        <v>0</v>
      </c>
    </row>
    <row r="35" spans="1:9" s="32" customFormat="1" ht="15" customHeight="1">
      <c r="A35" s="132">
        <v>12</v>
      </c>
      <c r="B35" s="133" t="s">
        <v>530</v>
      </c>
      <c r="C35" s="136">
        <v>200</v>
      </c>
      <c r="D35" s="135" t="s">
        <v>676</v>
      </c>
      <c r="E35" s="69"/>
      <c r="F35" s="69"/>
      <c r="G35" s="69">
        <f t="shared" si="3"/>
        <v>0</v>
      </c>
      <c r="H35" s="69">
        <f t="shared" si="4"/>
        <v>0</v>
      </c>
      <c r="I35" s="69">
        <f t="shared" si="5"/>
        <v>0</v>
      </c>
    </row>
    <row r="36" spans="1:9" s="32" customFormat="1" ht="15" customHeight="1">
      <c r="A36" s="132">
        <v>13</v>
      </c>
      <c r="B36" s="133" t="s">
        <v>206</v>
      </c>
      <c r="C36" s="136">
        <v>120</v>
      </c>
      <c r="D36" s="135" t="s">
        <v>676</v>
      </c>
      <c r="E36" s="69"/>
      <c r="F36" s="69"/>
      <c r="G36" s="69">
        <f t="shared" si="3"/>
        <v>0</v>
      </c>
      <c r="H36" s="69">
        <f t="shared" si="4"/>
        <v>0</v>
      </c>
      <c r="I36" s="69">
        <f t="shared" si="5"/>
        <v>0</v>
      </c>
    </row>
    <row r="37" spans="1:9" s="9" customFormat="1" ht="15" customHeight="1">
      <c r="A37" s="176" t="s">
        <v>286</v>
      </c>
      <c r="B37" s="182"/>
      <c r="C37" s="182"/>
      <c r="D37" s="182"/>
      <c r="E37" s="72" t="s">
        <v>654</v>
      </c>
      <c r="F37" s="72" t="s">
        <v>654</v>
      </c>
      <c r="G37" s="90">
        <f>SUM(G23:G36)</f>
        <v>0</v>
      </c>
      <c r="H37" s="90">
        <f>SUM(H23:H36)</f>
        <v>0</v>
      </c>
      <c r="I37" s="90">
        <f>SUM(I23:I36)</f>
        <v>0</v>
      </c>
    </row>
    <row r="38" spans="1:9" s="12" customFormat="1" ht="15" customHeight="1">
      <c r="A38" s="186" t="s">
        <v>287</v>
      </c>
      <c r="B38" s="186"/>
      <c r="C38" s="186"/>
      <c r="D38" s="186"/>
      <c r="E38" s="186"/>
      <c r="F38" s="186"/>
      <c r="G38" s="186"/>
      <c r="H38" s="186"/>
      <c r="I38" s="186"/>
    </row>
    <row r="39" spans="1:9" s="12" customFormat="1" ht="15" customHeight="1">
      <c r="A39" s="132">
        <v>1</v>
      </c>
      <c r="B39" s="133" t="s">
        <v>207</v>
      </c>
      <c r="C39" s="136">
        <v>300</v>
      </c>
      <c r="D39" s="135" t="s">
        <v>676</v>
      </c>
      <c r="E39" s="69"/>
      <c r="F39" s="69"/>
      <c r="G39" s="69">
        <f>C39*F39</f>
        <v>0</v>
      </c>
      <c r="H39" s="69">
        <f>G39*0.085</f>
        <v>0</v>
      </c>
      <c r="I39" s="69">
        <f>G39+H39</f>
        <v>0</v>
      </c>
    </row>
    <row r="40" spans="1:9" s="12" customFormat="1" ht="15" customHeight="1">
      <c r="A40" s="132">
        <v>2</v>
      </c>
      <c r="B40" s="133" t="s">
        <v>208</v>
      </c>
      <c r="C40" s="136">
        <v>200</v>
      </c>
      <c r="D40" s="135" t="s">
        <v>676</v>
      </c>
      <c r="E40" s="69"/>
      <c r="F40" s="69"/>
      <c r="G40" s="69">
        <f>C40*F40</f>
        <v>0</v>
      </c>
      <c r="H40" s="69">
        <f>G40*0.085</f>
        <v>0</v>
      </c>
      <c r="I40" s="69">
        <f>G40+H40</f>
        <v>0</v>
      </c>
    </row>
    <row r="41" spans="1:9" s="12" customFormat="1" ht="15" customHeight="1">
      <c r="A41" s="176" t="s">
        <v>288</v>
      </c>
      <c r="B41" s="182"/>
      <c r="C41" s="182"/>
      <c r="D41" s="182"/>
      <c r="E41" s="72" t="s">
        <v>654</v>
      </c>
      <c r="F41" s="72" t="s">
        <v>654</v>
      </c>
      <c r="G41" s="90">
        <f>SUM(G39:G40)</f>
        <v>0</v>
      </c>
      <c r="H41" s="90">
        <f>SUM(H39:H40)</f>
        <v>0</v>
      </c>
      <c r="I41" s="90">
        <f>SUM(I39:I40)</f>
        <v>0</v>
      </c>
    </row>
    <row r="42" spans="1:9" s="12" customFormat="1" ht="15" customHeight="1">
      <c r="A42" s="186" t="s">
        <v>289</v>
      </c>
      <c r="B42" s="186"/>
      <c r="C42" s="186"/>
      <c r="D42" s="186"/>
      <c r="E42" s="186"/>
      <c r="F42" s="186"/>
      <c r="G42" s="186"/>
      <c r="H42" s="186"/>
      <c r="I42" s="186"/>
    </row>
    <row r="43" spans="1:9" s="12" customFormat="1" ht="15" customHeight="1">
      <c r="A43" s="132">
        <v>1</v>
      </c>
      <c r="B43" s="133" t="s">
        <v>209</v>
      </c>
      <c r="C43" s="136">
        <v>50</v>
      </c>
      <c r="D43" s="135" t="s">
        <v>676</v>
      </c>
      <c r="E43" s="69"/>
      <c r="F43" s="69"/>
      <c r="G43" s="69">
        <f aca="true" t="shared" si="6" ref="G43:G54">C43*F43</f>
        <v>0</v>
      </c>
      <c r="H43" s="69">
        <f aca="true" t="shared" si="7" ref="H43:H54">G43*0.085</f>
        <v>0</v>
      </c>
      <c r="I43" s="69">
        <f aca="true" t="shared" si="8" ref="I43:I54">G43+H43</f>
        <v>0</v>
      </c>
    </row>
    <row r="44" spans="1:9" s="12" customFormat="1" ht="15" customHeight="1">
      <c r="A44" s="132">
        <v>2</v>
      </c>
      <c r="B44" s="133" t="s">
        <v>210</v>
      </c>
      <c r="C44" s="136">
        <v>20</v>
      </c>
      <c r="D44" s="135" t="s">
        <v>676</v>
      </c>
      <c r="E44" s="69"/>
      <c r="F44" s="69"/>
      <c r="G44" s="69">
        <f t="shared" si="6"/>
        <v>0</v>
      </c>
      <c r="H44" s="69">
        <f t="shared" si="7"/>
        <v>0</v>
      </c>
      <c r="I44" s="69">
        <f t="shared" si="8"/>
        <v>0</v>
      </c>
    </row>
    <row r="45" spans="1:9" s="12" customFormat="1" ht="15" customHeight="1">
      <c r="A45" s="132">
        <v>3</v>
      </c>
      <c r="B45" s="133" t="s">
        <v>211</v>
      </c>
      <c r="C45" s="136">
        <v>20</v>
      </c>
      <c r="D45" s="135" t="s">
        <v>676</v>
      </c>
      <c r="E45" s="69"/>
      <c r="F45" s="69"/>
      <c r="G45" s="69">
        <f t="shared" si="6"/>
        <v>0</v>
      </c>
      <c r="H45" s="69">
        <f t="shared" si="7"/>
        <v>0</v>
      </c>
      <c r="I45" s="69">
        <f t="shared" si="8"/>
        <v>0</v>
      </c>
    </row>
    <row r="46" spans="1:9" s="12" customFormat="1" ht="15" customHeight="1">
      <c r="A46" s="132">
        <v>4</v>
      </c>
      <c r="B46" s="133" t="s">
        <v>212</v>
      </c>
      <c r="C46" s="136">
        <v>50</v>
      </c>
      <c r="D46" s="135" t="s">
        <v>676</v>
      </c>
      <c r="E46" s="69"/>
      <c r="F46" s="69"/>
      <c r="G46" s="69">
        <f t="shared" si="6"/>
        <v>0</v>
      </c>
      <c r="H46" s="69">
        <f t="shared" si="7"/>
        <v>0</v>
      </c>
      <c r="I46" s="69">
        <f t="shared" si="8"/>
        <v>0</v>
      </c>
    </row>
    <row r="47" spans="1:9" s="12" customFormat="1" ht="15" customHeight="1">
      <c r="A47" s="132">
        <v>5</v>
      </c>
      <c r="B47" s="133" t="s">
        <v>213</v>
      </c>
      <c r="C47" s="136">
        <v>20</v>
      </c>
      <c r="D47" s="135" t="s">
        <v>676</v>
      </c>
      <c r="E47" s="69"/>
      <c r="F47" s="69"/>
      <c r="G47" s="69">
        <f t="shared" si="6"/>
        <v>0</v>
      </c>
      <c r="H47" s="69">
        <f t="shared" si="7"/>
        <v>0</v>
      </c>
      <c r="I47" s="69">
        <f t="shared" si="8"/>
        <v>0</v>
      </c>
    </row>
    <row r="48" spans="1:9" s="12" customFormat="1" ht="15" customHeight="1">
      <c r="A48" s="132">
        <v>6</v>
      </c>
      <c r="B48" s="133" t="s">
        <v>214</v>
      </c>
      <c r="C48" s="136">
        <v>50</v>
      </c>
      <c r="D48" s="135" t="s">
        <v>676</v>
      </c>
      <c r="E48" s="69"/>
      <c r="F48" s="69"/>
      <c r="G48" s="69">
        <f t="shared" si="6"/>
        <v>0</v>
      </c>
      <c r="H48" s="69">
        <f t="shared" si="7"/>
        <v>0</v>
      </c>
      <c r="I48" s="69">
        <f t="shared" si="8"/>
        <v>0</v>
      </c>
    </row>
    <row r="49" spans="1:9" s="12" customFormat="1" ht="15" customHeight="1">
      <c r="A49" s="132">
        <v>7</v>
      </c>
      <c r="B49" s="133" t="s">
        <v>217</v>
      </c>
      <c r="C49" s="136">
        <v>80</v>
      </c>
      <c r="D49" s="135" t="s">
        <v>676</v>
      </c>
      <c r="E49" s="69"/>
      <c r="F49" s="69"/>
      <c r="G49" s="69">
        <f t="shared" si="6"/>
        <v>0</v>
      </c>
      <c r="H49" s="69">
        <f t="shared" si="7"/>
        <v>0</v>
      </c>
      <c r="I49" s="69">
        <f t="shared" si="8"/>
        <v>0</v>
      </c>
    </row>
    <row r="50" spans="1:9" s="12" customFormat="1" ht="15" customHeight="1">
      <c r="A50" s="132">
        <v>8</v>
      </c>
      <c r="B50" s="133" t="s">
        <v>219</v>
      </c>
      <c r="C50" s="136">
        <v>60</v>
      </c>
      <c r="D50" s="135" t="s">
        <v>676</v>
      </c>
      <c r="E50" s="69"/>
      <c r="F50" s="69"/>
      <c r="G50" s="69">
        <f t="shared" si="6"/>
        <v>0</v>
      </c>
      <c r="H50" s="69">
        <f t="shared" si="7"/>
        <v>0</v>
      </c>
      <c r="I50" s="69">
        <f t="shared" si="8"/>
        <v>0</v>
      </c>
    </row>
    <row r="51" spans="1:9" s="12" customFormat="1" ht="15" customHeight="1">
      <c r="A51" s="132">
        <v>9</v>
      </c>
      <c r="B51" s="133" t="s">
        <v>216</v>
      </c>
      <c r="C51" s="136">
        <v>60</v>
      </c>
      <c r="D51" s="135" t="s">
        <v>676</v>
      </c>
      <c r="E51" s="69"/>
      <c r="F51" s="69"/>
      <c r="G51" s="69">
        <f t="shared" si="6"/>
        <v>0</v>
      </c>
      <c r="H51" s="69">
        <f t="shared" si="7"/>
        <v>0</v>
      </c>
      <c r="I51" s="69">
        <f t="shared" si="8"/>
        <v>0</v>
      </c>
    </row>
    <row r="52" spans="1:9" s="12" customFormat="1" ht="15" customHeight="1">
      <c r="A52" s="132">
        <v>10</v>
      </c>
      <c r="B52" s="133" t="s">
        <v>218</v>
      </c>
      <c r="C52" s="136">
        <v>40</v>
      </c>
      <c r="D52" s="135" t="s">
        <v>676</v>
      </c>
      <c r="E52" s="69"/>
      <c r="F52" s="69"/>
      <c r="G52" s="69">
        <f t="shared" si="6"/>
        <v>0</v>
      </c>
      <c r="H52" s="69">
        <f t="shared" si="7"/>
        <v>0</v>
      </c>
      <c r="I52" s="69">
        <f t="shared" si="8"/>
        <v>0</v>
      </c>
    </row>
    <row r="53" spans="1:9" s="12" customFormat="1" ht="15" customHeight="1">
      <c r="A53" s="132">
        <v>11</v>
      </c>
      <c r="B53" s="133" t="s">
        <v>215</v>
      </c>
      <c r="C53" s="136">
        <v>20</v>
      </c>
      <c r="D53" s="135" t="s">
        <v>676</v>
      </c>
      <c r="E53" s="69"/>
      <c r="F53" s="69"/>
      <c r="G53" s="69">
        <f t="shared" si="6"/>
        <v>0</v>
      </c>
      <c r="H53" s="69">
        <f t="shared" si="7"/>
        <v>0</v>
      </c>
      <c r="I53" s="69">
        <f t="shared" si="8"/>
        <v>0</v>
      </c>
    </row>
    <row r="54" spans="1:9" s="12" customFormat="1" ht="30" customHeight="1">
      <c r="A54" s="132">
        <v>12</v>
      </c>
      <c r="B54" s="133" t="s">
        <v>220</v>
      </c>
      <c r="C54" s="136">
        <v>24</v>
      </c>
      <c r="D54" s="135" t="s">
        <v>676</v>
      </c>
      <c r="E54" s="69"/>
      <c r="F54" s="69"/>
      <c r="G54" s="69">
        <f t="shared" si="6"/>
        <v>0</v>
      </c>
      <c r="H54" s="69">
        <f t="shared" si="7"/>
        <v>0</v>
      </c>
      <c r="I54" s="69">
        <f t="shared" si="8"/>
        <v>0</v>
      </c>
    </row>
    <row r="55" spans="1:9" s="12" customFormat="1" ht="15" customHeight="1">
      <c r="A55" s="176" t="s">
        <v>290</v>
      </c>
      <c r="B55" s="182"/>
      <c r="C55" s="182"/>
      <c r="D55" s="182"/>
      <c r="E55" s="72" t="s">
        <v>654</v>
      </c>
      <c r="F55" s="72" t="s">
        <v>654</v>
      </c>
      <c r="G55" s="90">
        <f>SUM(G43:G54)</f>
        <v>0</v>
      </c>
      <c r="H55" s="90">
        <f>SUM(H43:H54)</f>
        <v>0</v>
      </c>
      <c r="I55" s="90">
        <f>SUM(I43:I54)</f>
        <v>0</v>
      </c>
    </row>
    <row r="58" spans="1:9" ht="11.25" customHeight="1">
      <c r="A58" s="165"/>
      <c r="B58" s="165"/>
      <c r="C58" s="165"/>
      <c r="D58" s="165"/>
      <c r="E58" s="165"/>
      <c r="F58" s="165"/>
      <c r="G58" s="165"/>
      <c r="H58" s="165"/>
      <c r="I58" s="165"/>
    </row>
    <row r="59" spans="1:9" ht="13.5" customHeight="1">
      <c r="A59" s="47" t="s">
        <v>387</v>
      </c>
      <c r="B59" s="48"/>
      <c r="C59" s="49"/>
      <c r="D59" s="50"/>
      <c r="E59" s="50"/>
      <c r="F59" s="50"/>
      <c r="G59" s="50"/>
      <c r="H59" s="50"/>
      <c r="I59" s="50"/>
    </row>
    <row r="60" spans="1:9" ht="13.5" customHeight="1">
      <c r="A60" s="53" t="s">
        <v>388</v>
      </c>
      <c r="B60" s="49"/>
      <c r="C60" s="49"/>
      <c r="D60" s="49"/>
      <c r="E60" s="49"/>
      <c r="F60" s="49"/>
      <c r="G60" s="49"/>
      <c r="H60" s="49"/>
      <c r="I60" s="49"/>
    </row>
    <row r="61" spans="1:9" ht="13.5" customHeight="1">
      <c r="A61" s="53" t="s">
        <v>389</v>
      </c>
      <c r="B61" s="49"/>
      <c r="C61" s="49"/>
      <c r="D61" s="49"/>
      <c r="E61" s="49"/>
      <c r="F61" s="49"/>
      <c r="G61" s="49"/>
      <c r="H61" s="49"/>
      <c r="I61" s="49"/>
    </row>
    <row r="62" spans="1:9" ht="13.5" customHeight="1">
      <c r="A62" s="53" t="s">
        <v>395</v>
      </c>
      <c r="B62" s="49"/>
      <c r="C62" s="49"/>
      <c r="D62" s="49"/>
      <c r="E62" s="49"/>
      <c r="F62" s="49"/>
      <c r="G62" s="49"/>
      <c r="H62" s="49"/>
      <c r="I62" s="49"/>
    </row>
    <row r="63" spans="1:9" ht="13.5" customHeight="1">
      <c r="A63" s="56" t="s">
        <v>390</v>
      </c>
      <c r="B63" s="49"/>
      <c r="C63" s="49"/>
      <c r="D63" s="49"/>
      <c r="E63" s="49"/>
      <c r="F63" s="49"/>
      <c r="G63" s="49"/>
      <c r="H63" s="49"/>
      <c r="I63" s="49"/>
    </row>
    <row r="64" spans="1:9" ht="13.5" customHeight="1">
      <c r="A64" s="53" t="s">
        <v>391</v>
      </c>
      <c r="B64" s="49"/>
      <c r="C64" s="49"/>
      <c r="D64" s="49"/>
      <c r="E64" s="49"/>
      <c r="F64" s="49"/>
      <c r="G64" s="49"/>
      <c r="H64" s="49"/>
      <c r="I64" s="49"/>
    </row>
    <row r="65" spans="1:9" ht="13.5" customHeight="1">
      <c r="A65" s="53" t="s">
        <v>392</v>
      </c>
      <c r="B65" s="49"/>
      <c r="C65" s="49"/>
      <c r="D65" s="49"/>
      <c r="E65" s="49"/>
      <c r="F65" s="49"/>
      <c r="G65" s="49"/>
      <c r="H65" s="49"/>
      <c r="I65" s="49"/>
    </row>
    <row r="66" spans="1:9" ht="13.5" customHeight="1">
      <c r="A66" s="53" t="s">
        <v>393</v>
      </c>
      <c r="B66" s="49"/>
      <c r="C66" s="49"/>
      <c r="D66" s="49"/>
      <c r="E66" s="49"/>
      <c r="F66" s="49"/>
      <c r="G66" s="49"/>
      <c r="H66" s="49"/>
      <c r="I66" s="49"/>
    </row>
    <row r="67" spans="1:14" ht="13.5" customHeight="1">
      <c r="A67" s="57" t="s">
        <v>568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</row>
    <row r="68" spans="1:8" ht="13.5" customHeight="1">
      <c r="A68" s="172"/>
      <c r="B68" s="172"/>
      <c r="C68" s="172"/>
      <c r="D68" s="172"/>
      <c r="E68" s="172"/>
      <c r="F68" s="172"/>
      <c r="G68" s="172"/>
      <c r="H68" s="172"/>
    </row>
    <row r="69" spans="1:9" ht="13.5" customHeight="1">
      <c r="A69" s="2"/>
      <c r="B69" s="3"/>
      <c r="C69" s="2"/>
      <c r="D69" s="2"/>
      <c r="E69" s="2"/>
      <c r="F69" s="2"/>
      <c r="G69" s="2"/>
      <c r="H69" s="2"/>
      <c r="I69" s="2"/>
    </row>
    <row r="70" spans="1:9" ht="16.5" customHeight="1">
      <c r="A70" s="51" t="s">
        <v>394</v>
      </c>
      <c r="B70" s="51"/>
      <c r="C70" s="51" t="s">
        <v>655</v>
      </c>
      <c r="D70" s="50"/>
      <c r="E70" s="50"/>
      <c r="F70" s="2"/>
      <c r="G70" s="50"/>
      <c r="H70" s="52" t="s">
        <v>656</v>
      </c>
      <c r="I70" s="50"/>
    </row>
  </sheetData>
  <sheetProtection/>
  <mergeCells count="11">
    <mergeCell ref="A68:H68"/>
    <mergeCell ref="A58:I58"/>
    <mergeCell ref="A38:I38"/>
    <mergeCell ref="A41:D41"/>
    <mergeCell ref="A42:I42"/>
    <mergeCell ref="A55:D55"/>
    <mergeCell ref="A37:D37"/>
    <mergeCell ref="A7:I7"/>
    <mergeCell ref="A1:I1"/>
    <mergeCell ref="A21:D21"/>
    <mergeCell ref="A22:I22"/>
  </mergeCells>
  <printOptions/>
  <pageMargins left="0.7086614173228346" right="0.7086614173228346" top="1.1811023622047243" bottom="0.47" header="0.11811023622047244" footer="0"/>
  <pageSetup fitToWidth="0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N19" sqref="N19"/>
    </sheetView>
  </sheetViews>
  <sheetFormatPr defaultColWidth="9.140625" defaultRowHeight="15"/>
  <cols>
    <col min="1" max="1" width="2.7109375" style="0" customWidth="1"/>
    <col min="2" max="2" width="67.28125" style="11" customWidth="1"/>
    <col min="3" max="3" width="6.7109375" style="0" customWidth="1"/>
    <col min="4" max="4" width="5.28125" style="0" customWidth="1"/>
    <col min="5" max="5" width="25.8515625" style="0" customWidth="1"/>
    <col min="6" max="6" width="9.421875" style="0" customWidth="1"/>
    <col min="7" max="7" width="10.00390625" style="0" customWidth="1"/>
    <col min="8" max="8" width="8.140625" style="0" customWidth="1"/>
    <col min="9" max="9" width="10.00390625" style="0" customWidth="1"/>
  </cols>
  <sheetData>
    <row r="1" spans="1:9" s="9" customFormat="1" ht="18" customHeight="1">
      <c r="A1" s="179" t="s">
        <v>291</v>
      </c>
      <c r="B1" s="180"/>
      <c r="C1" s="180"/>
      <c r="D1" s="180"/>
      <c r="E1" s="180"/>
      <c r="F1" s="180"/>
      <c r="G1" s="180"/>
      <c r="H1" s="180"/>
      <c r="I1" s="181"/>
    </row>
    <row r="2" s="2" customFormat="1" ht="12" customHeight="1">
      <c r="B2" s="3"/>
    </row>
    <row r="3" spans="1:9" ht="16.5" customHeight="1">
      <c r="A3" s="34" t="s">
        <v>659</v>
      </c>
      <c r="B3" s="10"/>
      <c r="C3" s="1"/>
      <c r="D3" s="1"/>
      <c r="E3" s="1" t="s">
        <v>665</v>
      </c>
      <c r="F3" s="1"/>
      <c r="G3" s="1"/>
      <c r="H3" s="1"/>
      <c r="I3" s="1"/>
    </row>
    <row r="4" s="2" customFormat="1" ht="12" customHeight="1">
      <c r="B4" s="3"/>
    </row>
    <row r="5" spans="1:9" s="96" customFormat="1" ht="60" customHeight="1">
      <c r="A5" s="97" t="s">
        <v>643</v>
      </c>
      <c r="B5" s="97" t="s">
        <v>644</v>
      </c>
      <c r="C5" s="97" t="s">
        <v>645</v>
      </c>
      <c r="D5" s="97" t="s">
        <v>660</v>
      </c>
      <c r="E5" s="97" t="s">
        <v>646</v>
      </c>
      <c r="F5" s="97" t="s">
        <v>380</v>
      </c>
      <c r="G5" s="97" t="s">
        <v>384</v>
      </c>
      <c r="H5" s="97" t="s">
        <v>385</v>
      </c>
      <c r="I5" s="97" t="s">
        <v>386</v>
      </c>
    </row>
    <row r="6" spans="1:9" s="9" customFormat="1" ht="24" customHeight="1">
      <c r="A6" s="97">
        <v>1</v>
      </c>
      <c r="B6" s="97">
        <v>2</v>
      </c>
      <c r="C6" s="98">
        <v>3</v>
      </c>
      <c r="D6" s="98">
        <v>4</v>
      </c>
      <c r="E6" s="98">
        <v>5</v>
      </c>
      <c r="F6" s="98">
        <v>6</v>
      </c>
      <c r="G6" s="98" t="s">
        <v>381</v>
      </c>
      <c r="H6" s="98" t="s">
        <v>382</v>
      </c>
      <c r="I6" s="98" t="s">
        <v>383</v>
      </c>
    </row>
    <row r="7" spans="1:9" s="9" customFormat="1" ht="15" customHeight="1">
      <c r="A7" s="186" t="s">
        <v>292</v>
      </c>
      <c r="B7" s="186"/>
      <c r="C7" s="186"/>
      <c r="D7" s="186"/>
      <c r="E7" s="186"/>
      <c r="F7" s="186"/>
      <c r="G7" s="186"/>
      <c r="H7" s="186"/>
      <c r="I7" s="186"/>
    </row>
    <row r="8" spans="1:9" s="9" customFormat="1" ht="15" customHeight="1">
      <c r="A8" s="89">
        <v>1</v>
      </c>
      <c r="B8" s="75" t="s">
        <v>171</v>
      </c>
      <c r="C8" s="134">
        <v>800</v>
      </c>
      <c r="D8" s="76" t="s">
        <v>624</v>
      </c>
      <c r="E8" s="139"/>
      <c r="F8" s="139"/>
      <c r="G8" s="139">
        <f aca="true" t="shared" si="0" ref="G8:G15">C8*F8</f>
        <v>0</v>
      </c>
      <c r="H8" s="139">
        <f aca="true" t="shared" si="1" ref="H8:H15">G8*0.085</f>
        <v>0</v>
      </c>
      <c r="I8" s="139">
        <f aca="true" t="shared" si="2" ref="I8:I15">G8+H8</f>
        <v>0</v>
      </c>
    </row>
    <row r="9" spans="1:9" s="9" customFormat="1" ht="15" customHeight="1">
      <c r="A9" s="89">
        <v>2</v>
      </c>
      <c r="B9" s="75" t="s">
        <v>172</v>
      </c>
      <c r="C9" s="134">
        <v>800</v>
      </c>
      <c r="D9" s="76" t="s">
        <v>624</v>
      </c>
      <c r="E9" s="139"/>
      <c r="F9" s="139"/>
      <c r="G9" s="139">
        <f t="shared" si="0"/>
        <v>0</v>
      </c>
      <c r="H9" s="139">
        <f t="shared" si="1"/>
        <v>0</v>
      </c>
      <c r="I9" s="139">
        <f t="shared" si="2"/>
        <v>0</v>
      </c>
    </row>
    <row r="10" spans="1:9" s="9" customFormat="1" ht="15" customHeight="1">
      <c r="A10" s="89">
        <v>3</v>
      </c>
      <c r="B10" s="75" t="s">
        <v>173</v>
      </c>
      <c r="C10" s="134">
        <v>600</v>
      </c>
      <c r="D10" s="76" t="s">
        <v>624</v>
      </c>
      <c r="E10" s="139"/>
      <c r="F10" s="139"/>
      <c r="G10" s="139">
        <f t="shared" si="0"/>
        <v>0</v>
      </c>
      <c r="H10" s="139">
        <f t="shared" si="1"/>
        <v>0</v>
      </c>
      <c r="I10" s="139">
        <f t="shared" si="2"/>
        <v>0</v>
      </c>
    </row>
    <row r="11" spans="1:9" s="9" customFormat="1" ht="15" customHeight="1">
      <c r="A11" s="89">
        <v>4</v>
      </c>
      <c r="B11" s="75" t="s">
        <v>174</v>
      </c>
      <c r="C11" s="134">
        <v>400</v>
      </c>
      <c r="D11" s="76" t="s">
        <v>624</v>
      </c>
      <c r="E11" s="139"/>
      <c r="F11" s="139"/>
      <c r="G11" s="139">
        <f t="shared" si="0"/>
        <v>0</v>
      </c>
      <c r="H11" s="139">
        <f t="shared" si="1"/>
        <v>0</v>
      </c>
      <c r="I11" s="139">
        <f t="shared" si="2"/>
        <v>0</v>
      </c>
    </row>
    <row r="12" spans="1:9" s="9" customFormat="1" ht="15" customHeight="1">
      <c r="A12" s="89">
        <v>5</v>
      </c>
      <c r="B12" s="75" t="s">
        <v>175</v>
      </c>
      <c r="C12" s="137">
        <v>200</v>
      </c>
      <c r="D12" s="76" t="s">
        <v>624</v>
      </c>
      <c r="E12" s="139"/>
      <c r="F12" s="139"/>
      <c r="G12" s="139">
        <f t="shared" si="0"/>
        <v>0</v>
      </c>
      <c r="H12" s="139">
        <f t="shared" si="1"/>
        <v>0</v>
      </c>
      <c r="I12" s="139">
        <f t="shared" si="2"/>
        <v>0</v>
      </c>
    </row>
    <row r="13" spans="1:9" s="9" customFormat="1" ht="15" customHeight="1">
      <c r="A13" s="89">
        <v>6</v>
      </c>
      <c r="B13" s="75" t="s">
        <v>396</v>
      </c>
      <c r="C13" s="134">
        <v>1200</v>
      </c>
      <c r="D13" s="76" t="s">
        <v>506</v>
      </c>
      <c r="E13" s="139"/>
      <c r="F13" s="139"/>
      <c r="G13" s="139">
        <f t="shared" si="0"/>
        <v>0</v>
      </c>
      <c r="H13" s="139">
        <f t="shared" si="1"/>
        <v>0</v>
      </c>
      <c r="I13" s="139">
        <f t="shared" si="2"/>
        <v>0</v>
      </c>
    </row>
    <row r="14" spans="1:9" s="9" customFormat="1" ht="15" customHeight="1">
      <c r="A14" s="89">
        <v>7</v>
      </c>
      <c r="B14" s="75" t="s">
        <v>397</v>
      </c>
      <c r="C14" s="134">
        <v>1200</v>
      </c>
      <c r="D14" s="76" t="s">
        <v>506</v>
      </c>
      <c r="E14" s="139"/>
      <c r="F14" s="139"/>
      <c r="G14" s="139">
        <f t="shared" si="0"/>
        <v>0</v>
      </c>
      <c r="H14" s="139">
        <f t="shared" si="1"/>
        <v>0</v>
      </c>
      <c r="I14" s="139">
        <f t="shared" si="2"/>
        <v>0</v>
      </c>
    </row>
    <row r="15" spans="1:9" s="9" customFormat="1" ht="15" customHeight="1">
      <c r="A15" s="89">
        <v>8</v>
      </c>
      <c r="B15" s="75" t="s">
        <v>398</v>
      </c>
      <c r="C15" s="137">
        <v>1200</v>
      </c>
      <c r="D15" s="76" t="s">
        <v>506</v>
      </c>
      <c r="E15" s="139"/>
      <c r="F15" s="139"/>
      <c r="G15" s="139">
        <f t="shared" si="0"/>
        <v>0</v>
      </c>
      <c r="H15" s="139">
        <f t="shared" si="1"/>
        <v>0</v>
      </c>
      <c r="I15" s="139">
        <f t="shared" si="2"/>
        <v>0</v>
      </c>
    </row>
    <row r="16" spans="1:9" s="9" customFormat="1" ht="15" customHeight="1">
      <c r="A16" s="200" t="s">
        <v>293</v>
      </c>
      <c r="B16" s="201"/>
      <c r="C16" s="201"/>
      <c r="D16" s="201"/>
      <c r="E16" s="140" t="s">
        <v>654</v>
      </c>
      <c r="F16" s="140" t="s">
        <v>654</v>
      </c>
      <c r="G16" s="141">
        <f>SUM(G8:G15)</f>
        <v>0</v>
      </c>
      <c r="H16" s="141">
        <f>SUM(H8:H15)</f>
        <v>0</v>
      </c>
      <c r="I16" s="141">
        <f>SUM(I8:I15)</f>
        <v>0</v>
      </c>
    </row>
    <row r="17" spans="1:9" s="9" customFormat="1" ht="15" customHeight="1">
      <c r="A17" s="202" t="s">
        <v>294</v>
      </c>
      <c r="B17" s="202"/>
      <c r="C17" s="202"/>
      <c r="D17" s="202"/>
      <c r="E17" s="202"/>
      <c r="F17" s="202"/>
      <c r="G17" s="202"/>
      <c r="H17" s="202"/>
      <c r="I17" s="202"/>
    </row>
    <row r="18" spans="1:9" s="9" customFormat="1" ht="15" customHeight="1">
      <c r="A18" s="138">
        <v>1</v>
      </c>
      <c r="B18" s="75" t="s">
        <v>176</v>
      </c>
      <c r="C18" s="137">
        <v>300</v>
      </c>
      <c r="D18" s="76" t="s">
        <v>624</v>
      </c>
      <c r="E18" s="139"/>
      <c r="F18" s="139"/>
      <c r="G18" s="139">
        <f aca="true" t="shared" si="3" ref="G18:G27">C18*F18</f>
        <v>0</v>
      </c>
      <c r="H18" s="139">
        <f aca="true" t="shared" si="4" ref="H18:H27">G18*0.085</f>
        <v>0</v>
      </c>
      <c r="I18" s="139">
        <f aca="true" t="shared" si="5" ref="I18:I27">G18+H18</f>
        <v>0</v>
      </c>
    </row>
    <row r="19" spans="1:9" s="9" customFormat="1" ht="15" customHeight="1">
      <c r="A19" s="138">
        <v>2</v>
      </c>
      <c r="B19" s="75" t="s">
        <v>177</v>
      </c>
      <c r="C19" s="137">
        <v>300</v>
      </c>
      <c r="D19" s="76" t="s">
        <v>624</v>
      </c>
      <c r="E19" s="139"/>
      <c r="F19" s="139"/>
      <c r="G19" s="139">
        <f t="shared" si="3"/>
        <v>0</v>
      </c>
      <c r="H19" s="139">
        <f t="shared" si="4"/>
        <v>0</v>
      </c>
      <c r="I19" s="139">
        <f t="shared" si="5"/>
        <v>0</v>
      </c>
    </row>
    <row r="20" spans="1:9" s="9" customFormat="1" ht="15" customHeight="1">
      <c r="A20" s="138">
        <v>3</v>
      </c>
      <c r="B20" s="75" t="s">
        <v>178</v>
      </c>
      <c r="C20" s="137">
        <v>300</v>
      </c>
      <c r="D20" s="76" t="s">
        <v>624</v>
      </c>
      <c r="E20" s="139"/>
      <c r="F20" s="139"/>
      <c r="G20" s="139">
        <f t="shared" si="3"/>
        <v>0</v>
      </c>
      <c r="H20" s="139">
        <f t="shared" si="4"/>
        <v>0</v>
      </c>
      <c r="I20" s="139">
        <f t="shared" si="5"/>
        <v>0</v>
      </c>
    </row>
    <row r="21" spans="1:9" s="9" customFormat="1" ht="15" customHeight="1">
      <c r="A21" s="138">
        <v>4</v>
      </c>
      <c r="B21" s="75" t="s">
        <v>179</v>
      </c>
      <c r="C21" s="137">
        <v>100</v>
      </c>
      <c r="D21" s="76" t="s">
        <v>624</v>
      </c>
      <c r="E21" s="139"/>
      <c r="F21" s="139"/>
      <c r="G21" s="139">
        <f t="shared" si="3"/>
        <v>0</v>
      </c>
      <c r="H21" s="139">
        <f t="shared" si="4"/>
        <v>0</v>
      </c>
      <c r="I21" s="139">
        <f t="shared" si="5"/>
        <v>0</v>
      </c>
    </row>
    <row r="22" spans="1:9" s="9" customFormat="1" ht="15" customHeight="1">
      <c r="A22" s="138">
        <v>5</v>
      </c>
      <c r="B22" s="75" t="s">
        <v>180</v>
      </c>
      <c r="C22" s="137">
        <v>300</v>
      </c>
      <c r="D22" s="76" t="s">
        <v>624</v>
      </c>
      <c r="E22" s="139"/>
      <c r="F22" s="139"/>
      <c r="G22" s="139">
        <f t="shared" si="3"/>
        <v>0</v>
      </c>
      <c r="H22" s="139">
        <f t="shared" si="4"/>
        <v>0</v>
      </c>
      <c r="I22" s="139">
        <f t="shared" si="5"/>
        <v>0</v>
      </c>
    </row>
    <row r="23" spans="1:9" s="9" customFormat="1" ht="15" customHeight="1">
      <c r="A23" s="138">
        <v>6</v>
      </c>
      <c r="B23" s="75" t="s">
        <v>181</v>
      </c>
      <c r="C23" s="137">
        <v>200</v>
      </c>
      <c r="D23" s="76" t="s">
        <v>624</v>
      </c>
      <c r="E23" s="139"/>
      <c r="F23" s="139"/>
      <c r="G23" s="139">
        <f t="shared" si="3"/>
        <v>0</v>
      </c>
      <c r="H23" s="139">
        <f t="shared" si="4"/>
        <v>0</v>
      </c>
      <c r="I23" s="139">
        <f t="shared" si="5"/>
        <v>0</v>
      </c>
    </row>
    <row r="24" spans="1:9" s="9" customFormat="1" ht="15" customHeight="1">
      <c r="A24" s="138">
        <v>7</v>
      </c>
      <c r="B24" s="75" t="s">
        <v>399</v>
      </c>
      <c r="C24" s="137">
        <v>800</v>
      </c>
      <c r="D24" s="76" t="s">
        <v>506</v>
      </c>
      <c r="E24" s="139"/>
      <c r="F24" s="139"/>
      <c r="G24" s="139">
        <f t="shared" si="3"/>
        <v>0</v>
      </c>
      <c r="H24" s="139">
        <f t="shared" si="4"/>
        <v>0</v>
      </c>
      <c r="I24" s="139">
        <f t="shared" si="5"/>
        <v>0</v>
      </c>
    </row>
    <row r="25" spans="1:9" s="9" customFormat="1" ht="15" customHeight="1">
      <c r="A25" s="138">
        <v>8</v>
      </c>
      <c r="B25" s="75" t="s">
        <v>400</v>
      </c>
      <c r="C25" s="137">
        <v>1200</v>
      </c>
      <c r="D25" s="76" t="s">
        <v>506</v>
      </c>
      <c r="E25" s="139"/>
      <c r="F25" s="139"/>
      <c r="G25" s="139">
        <f t="shared" si="3"/>
        <v>0</v>
      </c>
      <c r="H25" s="139">
        <f t="shared" si="4"/>
        <v>0</v>
      </c>
      <c r="I25" s="139">
        <f t="shared" si="5"/>
        <v>0</v>
      </c>
    </row>
    <row r="26" spans="1:9" s="9" customFormat="1" ht="15" customHeight="1">
      <c r="A26" s="138">
        <v>9</v>
      </c>
      <c r="B26" s="75" t="s">
        <v>401</v>
      </c>
      <c r="C26" s="137">
        <v>800</v>
      </c>
      <c r="D26" s="76" t="s">
        <v>506</v>
      </c>
      <c r="E26" s="139"/>
      <c r="F26" s="139"/>
      <c r="G26" s="139">
        <f t="shared" si="3"/>
        <v>0</v>
      </c>
      <c r="H26" s="139">
        <f t="shared" si="4"/>
        <v>0</v>
      </c>
      <c r="I26" s="139">
        <f t="shared" si="5"/>
        <v>0</v>
      </c>
    </row>
    <row r="27" spans="1:9" s="9" customFormat="1" ht="15" customHeight="1">
      <c r="A27" s="138">
        <v>10</v>
      </c>
      <c r="B27" s="75" t="s">
        <v>402</v>
      </c>
      <c r="C27" s="137">
        <v>1200</v>
      </c>
      <c r="D27" s="76" t="s">
        <v>506</v>
      </c>
      <c r="E27" s="139"/>
      <c r="F27" s="139"/>
      <c r="G27" s="139">
        <f t="shared" si="3"/>
        <v>0</v>
      </c>
      <c r="H27" s="139">
        <f t="shared" si="4"/>
        <v>0</v>
      </c>
      <c r="I27" s="139">
        <f t="shared" si="5"/>
        <v>0</v>
      </c>
    </row>
    <row r="28" spans="1:9" s="9" customFormat="1" ht="15" customHeight="1">
      <c r="A28" s="200" t="s">
        <v>295</v>
      </c>
      <c r="B28" s="201"/>
      <c r="C28" s="201"/>
      <c r="D28" s="201"/>
      <c r="E28" s="142" t="s">
        <v>654</v>
      </c>
      <c r="F28" s="142" t="s">
        <v>654</v>
      </c>
      <c r="G28" s="141">
        <f>SUM(G18:G27)</f>
        <v>0</v>
      </c>
      <c r="H28" s="141">
        <f>SUM(H18:H27)</f>
        <v>0</v>
      </c>
      <c r="I28" s="141">
        <f>SUM(I18:I27)</f>
        <v>0</v>
      </c>
    </row>
    <row r="29" spans="1:9" s="9" customFormat="1" ht="15" customHeight="1">
      <c r="A29" s="202" t="s">
        <v>296</v>
      </c>
      <c r="B29" s="202"/>
      <c r="C29" s="202"/>
      <c r="D29" s="202"/>
      <c r="E29" s="202"/>
      <c r="F29" s="202"/>
      <c r="G29" s="202"/>
      <c r="H29" s="202"/>
      <c r="I29" s="202"/>
    </row>
    <row r="30" spans="1:9" s="9" customFormat="1" ht="30" customHeight="1">
      <c r="A30" s="145">
        <v>1</v>
      </c>
      <c r="B30" s="144" t="s">
        <v>664</v>
      </c>
      <c r="C30" s="112">
        <v>100</v>
      </c>
      <c r="D30" s="112" t="s">
        <v>624</v>
      </c>
      <c r="E30" s="139"/>
      <c r="F30" s="139"/>
      <c r="G30" s="139">
        <f>C30*F30</f>
        <v>0</v>
      </c>
      <c r="H30" s="139">
        <f>G30*0.085</f>
        <v>0</v>
      </c>
      <c r="I30" s="139">
        <f>G30+H30</f>
        <v>0</v>
      </c>
    </row>
    <row r="31" spans="1:9" s="9" customFormat="1" ht="15" customHeight="1">
      <c r="A31" s="200" t="s">
        <v>297</v>
      </c>
      <c r="B31" s="201"/>
      <c r="C31" s="201"/>
      <c r="D31" s="201"/>
      <c r="E31" s="142" t="s">
        <v>654</v>
      </c>
      <c r="F31" s="142" t="s">
        <v>654</v>
      </c>
      <c r="G31" s="141">
        <f>SUM(G30:G30)</f>
        <v>0</v>
      </c>
      <c r="H31" s="141">
        <f>SUM(H30:H30)</f>
        <v>0</v>
      </c>
      <c r="I31" s="141">
        <f>SUM(I30:I30)</f>
        <v>0</v>
      </c>
    </row>
    <row r="32" spans="1:9" s="9" customFormat="1" ht="15" customHeight="1">
      <c r="A32" s="202" t="s">
        <v>298</v>
      </c>
      <c r="B32" s="202"/>
      <c r="C32" s="202"/>
      <c r="D32" s="202"/>
      <c r="E32" s="202"/>
      <c r="F32" s="202"/>
      <c r="G32" s="202"/>
      <c r="H32" s="202"/>
      <c r="I32" s="202"/>
    </row>
    <row r="33" spans="1:9" s="9" customFormat="1" ht="15" customHeight="1">
      <c r="A33" s="143">
        <v>1</v>
      </c>
      <c r="B33" s="75" t="s">
        <v>182</v>
      </c>
      <c r="C33" s="137">
        <v>200</v>
      </c>
      <c r="D33" s="76" t="s">
        <v>624</v>
      </c>
      <c r="E33" s="139"/>
      <c r="F33" s="139"/>
      <c r="G33" s="139">
        <f>C33*F33</f>
        <v>0</v>
      </c>
      <c r="H33" s="139">
        <f>G33*0.085</f>
        <v>0</v>
      </c>
      <c r="I33" s="139">
        <f>G33+H33</f>
        <v>0</v>
      </c>
    </row>
    <row r="34" spans="1:9" s="9" customFormat="1" ht="15" customHeight="1">
      <c r="A34" s="200" t="s">
        <v>299</v>
      </c>
      <c r="B34" s="201"/>
      <c r="C34" s="201"/>
      <c r="D34" s="201"/>
      <c r="E34" s="142" t="s">
        <v>654</v>
      </c>
      <c r="F34" s="142" t="s">
        <v>654</v>
      </c>
      <c r="G34" s="141">
        <f>SUM(G33:G33)</f>
        <v>0</v>
      </c>
      <c r="H34" s="141">
        <f>SUM(H33:H33)</f>
        <v>0</v>
      </c>
      <c r="I34" s="141">
        <f>SUM(I33:I33)</f>
        <v>0</v>
      </c>
    </row>
    <row r="36" spans="1:8" s="42" customFormat="1" ht="12.75">
      <c r="A36" s="172"/>
      <c r="B36" s="199"/>
      <c r="C36" s="36"/>
      <c r="D36" s="27"/>
      <c r="E36" s="27"/>
      <c r="F36" s="27"/>
      <c r="G36" s="27"/>
      <c r="H36" s="27"/>
    </row>
    <row r="37" spans="1:8" ht="15">
      <c r="A37" s="4"/>
      <c r="B37" s="6"/>
      <c r="C37" s="7"/>
      <c r="D37" s="8"/>
      <c r="E37" s="8"/>
      <c r="F37" s="8"/>
      <c r="G37" s="8"/>
      <c r="H37" s="8"/>
    </row>
    <row r="38" spans="1:9" ht="11.25" customHeight="1">
      <c r="A38" s="165"/>
      <c r="B38" s="165"/>
      <c r="C38" s="165"/>
      <c r="D38" s="165"/>
      <c r="E38" s="165"/>
      <c r="F38" s="165"/>
      <c r="G38" s="165"/>
      <c r="H38" s="165"/>
      <c r="I38" s="165"/>
    </row>
    <row r="39" spans="1:9" ht="13.5" customHeight="1">
      <c r="A39" s="47" t="s">
        <v>387</v>
      </c>
      <c r="B39" s="48"/>
      <c r="C39" s="49"/>
      <c r="D39" s="50"/>
      <c r="E39" s="50"/>
      <c r="F39" s="50"/>
      <c r="G39" s="50"/>
      <c r="H39" s="50"/>
      <c r="I39" s="50"/>
    </row>
    <row r="40" spans="1:9" ht="13.5" customHeight="1">
      <c r="A40" s="53" t="s">
        <v>388</v>
      </c>
      <c r="B40" s="49"/>
      <c r="C40" s="49"/>
      <c r="D40" s="49"/>
      <c r="E40" s="49"/>
      <c r="F40" s="49"/>
      <c r="G40" s="49"/>
      <c r="H40" s="49"/>
      <c r="I40" s="49"/>
    </row>
    <row r="41" spans="1:9" ht="13.5" customHeight="1">
      <c r="A41" s="53" t="s">
        <v>389</v>
      </c>
      <c r="B41" s="49"/>
      <c r="C41" s="49"/>
      <c r="D41" s="49"/>
      <c r="E41" s="49"/>
      <c r="F41" s="49"/>
      <c r="G41" s="49"/>
      <c r="H41" s="49"/>
      <c r="I41" s="49"/>
    </row>
    <row r="42" spans="1:9" ht="13.5" customHeight="1">
      <c r="A42" s="53" t="s">
        <v>395</v>
      </c>
      <c r="B42" s="49"/>
      <c r="C42" s="49"/>
      <c r="D42" s="49"/>
      <c r="E42" s="49"/>
      <c r="F42" s="49"/>
      <c r="G42" s="49"/>
      <c r="H42" s="49"/>
      <c r="I42" s="49"/>
    </row>
    <row r="43" spans="1:9" ht="13.5" customHeight="1">
      <c r="A43" s="56" t="s">
        <v>390</v>
      </c>
      <c r="B43" s="49"/>
      <c r="C43" s="49"/>
      <c r="D43" s="49"/>
      <c r="E43" s="49"/>
      <c r="F43" s="49"/>
      <c r="G43" s="49"/>
      <c r="H43" s="49"/>
      <c r="I43" s="49"/>
    </row>
    <row r="44" spans="1:9" ht="13.5" customHeight="1">
      <c r="A44" s="53" t="s">
        <v>391</v>
      </c>
      <c r="B44" s="49"/>
      <c r="C44" s="49"/>
      <c r="D44" s="49"/>
      <c r="E44" s="49"/>
      <c r="F44" s="49"/>
      <c r="G44" s="49"/>
      <c r="H44" s="49"/>
      <c r="I44" s="49"/>
    </row>
    <row r="45" spans="1:9" ht="13.5" customHeight="1">
      <c r="A45" s="53" t="s">
        <v>392</v>
      </c>
      <c r="B45" s="49"/>
      <c r="C45" s="49"/>
      <c r="D45" s="49"/>
      <c r="E45" s="49"/>
      <c r="F45" s="49"/>
      <c r="G45" s="49"/>
      <c r="H45" s="49"/>
      <c r="I45" s="49"/>
    </row>
    <row r="46" spans="1:9" ht="13.5" customHeight="1">
      <c r="A46" s="53" t="s">
        <v>393</v>
      </c>
      <c r="B46" s="49"/>
      <c r="C46" s="49"/>
      <c r="D46" s="49"/>
      <c r="E46" s="49"/>
      <c r="F46" s="49"/>
      <c r="G46" s="49"/>
      <c r="H46" s="49"/>
      <c r="I46" s="49"/>
    </row>
    <row r="47" spans="1:14" ht="13.5" customHeight="1">
      <c r="A47" s="57" t="s">
        <v>568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1:8" ht="13.5" customHeight="1">
      <c r="A48" s="172"/>
      <c r="B48" s="172"/>
      <c r="C48" s="172"/>
      <c r="D48" s="172"/>
      <c r="E48" s="172"/>
      <c r="F48" s="172"/>
      <c r="G48" s="172"/>
      <c r="H48" s="172"/>
    </row>
    <row r="49" spans="1:9" ht="13.5" customHeight="1">
      <c r="A49" s="2"/>
      <c r="B49" s="3"/>
      <c r="C49" s="2"/>
      <c r="D49" s="2"/>
      <c r="E49" s="2"/>
      <c r="F49" s="2"/>
      <c r="G49" s="2"/>
      <c r="H49" s="2"/>
      <c r="I49" s="2"/>
    </row>
    <row r="50" spans="1:9" ht="16.5" customHeight="1">
      <c r="A50" s="51" t="s">
        <v>394</v>
      </c>
      <c r="B50" s="51"/>
      <c r="C50" s="51" t="s">
        <v>655</v>
      </c>
      <c r="D50" s="50"/>
      <c r="E50" s="50"/>
      <c r="F50" s="2"/>
      <c r="G50" s="50"/>
      <c r="H50" s="52" t="s">
        <v>656</v>
      </c>
      <c r="I50" s="50"/>
    </row>
    <row r="51" spans="1:8" ht="14.25" customHeight="1">
      <c r="A51" s="189"/>
      <c r="B51" s="191"/>
      <c r="C51" s="191"/>
      <c r="D51" s="191"/>
      <c r="E51" s="191"/>
      <c r="F51" s="191"/>
      <c r="G51" s="191"/>
      <c r="H51" s="191"/>
    </row>
    <row r="52" spans="1:8" ht="14.25" customHeight="1">
      <c r="A52" s="189"/>
      <c r="B52" s="188"/>
      <c r="C52" s="188"/>
      <c r="D52" s="188"/>
      <c r="E52" s="188"/>
      <c r="F52" s="188"/>
      <c r="G52" s="188"/>
      <c r="H52" s="188"/>
    </row>
    <row r="53" spans="1:8" ht="14.25" customHeight="1">
      <c r="A53" s="172"/>
      <c r="B53" s="188"/>
      <c r="C53" s="188"/>
      <c r="D53" s="188"/>
      <c r="E53" s="188"/>
      <c r="F53" s="188"/>
      <c r="G53" s="188"/>
      <c r="H53" s="188"/>
    </row>
    <row r="54" spans="1:8" ht="15">
      <c r="A54" s="187"/>
      <c r="B54" s="187"/>
      <c r="C54" s="187"/>
      <c r="D54" s="187"/>
      <c r="E54" s="187"/>
      <c r="F54" s="187"/>
      <c r="G54" s="187"/>
      <c r="H54" s="187"/>
    </row>
  </sheetData>
  <sheetProtection/>
  <mergeCells count="16">
    <mergeCell ref="A1:I1"/>
    <mergeCell ref="A7:I7"/>
    <mergeCell ref="A16:D16"/>
    <mergeCell ref="A34:D34"/>
    <mergeCell ref="A17:I17"/>
    <mergeCell ref="A28:D28"/>
    <mergeCell ref="A29:I29"/>
    <mergeCell ref="A31:D31"/>
    <mergeCell ref="A32:I32"/>
    <mergeCell ref="A36:B36"/>
    <mergeCell ref="A38:I38"/>
    <mergeCell ref="A54:H54"/>
    <mergeCell ref="A51:H51"/>
    <mergeCell ref="A52:H52"/>
    <mergeCell ref="A53:H53"/>
    <mergeCell ref="A48:H48"/>
  </mergeCells>
  <printOptions/>
  <pageMargins left="0.7086614173228346" right="0.7086614173228346" top="1.1811023622047243" bottom="0.7086614173228346" header="0.11811023622047244" footer="0"/>
  <pageSetup fitToWidth="0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M19" sqref="M19"/>
    </sheetView>
  </sheetViews>
  <sheetFormatPr defaultColWidth="9.140625" defaultRowHeight="15"/>
  <cols>
    <col min="1" max="1" width="2.7109375" style="41" customWidth="1"/>
    <col min="2" max="2" width="64.28125" style="11" customWidth="1"/>
    <col min="3" max="3" width="6.7109375" style="0" customWidth="1"/>
    <col min="4" max="4" width="5.28125" style="0" customWidth="1"/>
    <col min="5" max="5" width="32.28125" style="0" customWidth="1"/>
    <col min="6" max="6" width="9.421875" style="0" customWidth="1"/>
    <col min="7" max="7" width="10.00390625" style="0" customWidth="1"/>
    <col min="8" max="8" width="8.140625" style="0" customWidth="1"/>
    <col min="9" max="9" width="10.00390625" style="0" customWidth="1"/>
  </cols>
  <sheetData>
    <row r="1" spans="1:9" s="12" customFormat="1" ht="18" customHeight="1">
      <c r="A1" s="179" t="s">
        <v>300</v>
      </c>
      <c r="B1" s="204"/>
      <c r="C1" s="204"/>
      <c r="D1" s="204"/>
      <c r="E1" s="204"/>
      <c r="F1" s="204"/>
      <c r="G1" s="204"/>
      <c r="H1" s="204"/>
      <c r="I1" s="205"/>
    </row>
    <row r="2" spans="1:9" ht="12" customHeight="1">
      <c r="A2" s="39"/>
      <c r="B2" s="3"/>
      <c r="C2" s="2"/>
      <c r="D2" s="2"/>
      <c r="E2" s="2"/>
      <c r="F2" s="2"/>
      <c r="G2" s="2"/>
      <c r="H2" s="2"/>
      <c r="I2" s="2"/>
    </row>
    <row r="3" spans="1:9" ht="16.5" customHeight="1">
      <c r="A3" s="40" t="s">
        <v>659</v>
      </c>
      <c r="B3" s="10"/>
      <c r="C3" s="1"/>
      <c r="D3" s="1"/>
      <c r="E3" s="1" t="s">
        <v>665</v>
      </c>
      <c r="F3" s="1"/>
      <c r="G3" s="1"/>
      <c r="H3" s="1"/>
      <c r="I3" s="1"/>
    </row>
    <row r="4" spans="1:9" ht="12" customHeight="1">
      <c r="A4" s="39"/>
      <c r="B4" s="3"/>
      <c r="C4" s="2"/>
      <c r="D4" s="2"/>
      <c r="E4" s="2"/>
      <c r="F4" s="2"/>
      <c r="G4" s="2"/>
      <c r="H4" s="2"/>
      <c r="I4" s="2"/>
    </row>
    <row r="5" spans="1:9" s="96" customFormat="1" ht="60" customHeight="1">
      <c r="A5" s="97" t="s">
        <v>643</v>
      </c>
      <c r="B5" s="97" t="s">
        <v>644</v>
      </c>
      <c r="C5" s="97" t="s">
        <v>645</v>
      </c>
      <c r="D5" s="97" t="s">
        <v>660</v>
      </c>
      <c r="E5" s="97" t="s">
        <v>646</v>
      </c>
      <c r="F5" s="97" t="s">
        <v>380</v>
      </c>
      <c r="G5" s="97" t="s">
        <v>384</v>
      </c>
      <c r="H5" s="97" t="s">
        <v>385</v>
      </c>
      <c r="I5" s="97" t="s">
        <v>386</v>
      </c>
    </row>
    <row r="6" spans="1:9" s="9" customFormat="1" ht="24" customHeight="1">
      <c r="A6" s="97">
        <v>1</v>
      </c>
      <c r="B6" s="97">
        <v>2</v>
      </c>
      <c r="C6" s="98">
        <v>3</v>
      </c>
      <c r="D6" s="98">
        <v>4</v>
      </c>
      <c r="E6" s="98">
        <v>5</v>
      </c>
      <c r="F6" s="98">
        <v>6</v>
      </c>
      <c r="G6" s="98" t="s">
        <v>381</v>
      </c>
      <c r="H6" s="98" t="s">
        <v>382</v>
      </c>
      <c r="I6" s="98" t="s">
        <v>383</v>
      </c>
    </row>
    <row r="7" spans="1:9" s="12" customFormat="1" ht="15" customHeight="1">
      <c r="A7" s="173" t="s">
        <v>301</v>
      </c>
      <c r="B7" s="174"/>
      <c r="C7" s="174"/>
      <c r="D7" s="174"/>
      <c r="E7" s="174"/>
      <c r="F7" s="174"/>
      <c r="G7" s="174"/>
      <c r="H7" s="174"/>
      <c r="I7" s="175"/>
    </row>
    <row r="8" spans="1:9" s="12" customFormat="1" ht="15" customHeight="1">
      <c r="A8" s="89" t="s">
        <v>81</v>
      </c>
      <c r="B8" s="75" t="s">
        <v>93</v>
      </c>
      <c r="C8" s="134">
        <v>200</v>
      </c>
      <c r="D8" s="76" t="s">
        <v>676</v>
      </c>
      <c r="E8" s="69"/>
      <c r="F8" s="69"/>
      <c r="G8" s="69">
        <f>C8*F8</f>
        <v>0</v>
      </c>
      <c r="H8" s="69">
        <f>G8*0.085</f>
        <v>0</v>
      </c>
      <c r="I8" s="69">
        <f>G8+H8</f>
        <v>0</v>
      </c>
    </row>
    <row r="9" spans="1:9" s="12" customFormat="1" ht="15" customHeight="1">
      <c r="A9" s="176" t="s">
        <v>302</v>
      </c>
      <c r="B9" s="182"/>
      <c r="C9" s="182"/>
      <c r="D9" s="203"/>
      <c r="E9" s="72" t="s">
        <v>654</v>
      </c>
      <c r="F9" s="72" t="s">
        <v>654</v>
      </c>
      <c r="G9" s="73">
        <f>SUM(G8:G8)</f>
        <v>0</v>
      </c>
      <c r="H9" s="73">
        <f>SUM(H8:H8)</f>
        <v>0</v>
      </c>
      <c r="I9" s="73">
        <f>SUM(I8:I8)</f>
        <v>0</v>
      </c>
    </row>
    <row r="10" spans="1:9" s="12" customFormat="1" ht="15" customHeight="1">
      <c r="A10" s="173" t="s">
        <v>303</v>
      </c>
      <c r="B10" s="174"/>
      <c r="C10" s="174"/>
      <c r="D10" s="174"/>
      <c r="E10" s="174"/>
      <c r="F10" s="174"/>
      <c r="G10" s="174"/>
      <c r="H10" s="174"/>
      <c r="I10" s="175"/>
    </row>
    <row r="11" spans="1:9" s="12" customFormat="1" ht="15" customHeight="1">
      <c r="A11" s="89" t="s">
        <v>81</v>
      </c>
      <c r="B11" s="75" t="s">
        <v>94</v>
      </c>
      <c r="C11" s="137">
        <v>100</v>
      </c>
      <c r="D11" s="76" t="s">
        <v>676</v>
      </c>
      <c r="E11" s="69"/>
      <c r="F11" s="69"/>
      <c r="G11" s="69">
        <f>C11*F11</f>
        <v>0</v>
      </c>
      <c r="H11" s="69">
        <f>G11*0.085</f>
        <v>0</v>
      </c>
      <c r="I11" s="69">
        <f>G11+H11</f>
        <v>0</v>
      </c>
    </row>
    <row r="12" spans="1:9" s="12" customFormat="1" ht="15" customHeight="1">
      <c r="A12" s="176" t="s">
        <v>308</v>
      </c>
      <c r="B12" s="182"/>
      <c r="C12" s="182"/>
      <c r="D12" s="203"/>
      <c r="E12" s="72" t="s">
        <v>654</v>
      </c>
      <c r="F12" s="72" t="s">
        <v>654</v>
      </c>
      <c r="G12" s="73">
        <f>SUM(G11:G11)</f>
        <v>0</v>
      </c>
      <c r="H12" s="73">
        <f>SUM(H11:H11)</f>
        <v>0</v>
      </c>
      <c r="I12" s="73">
        <f>SUM(I11:I11)</f>
        <v>0</v>
      </c>
    </row>
    <row r="13" spans="1:9" s="12" customFormat="1" ht="15" customHeight="1">
      <c r="A13" s="173" t="s">
        <v>309</v>
      </c>
      <c r="B13" s="174"/>
      <c r="C13" s="174"/>
      <c r="D13" s="174"/>
      <c r="E13" s="174"/>
      <c r="F13" s="174"/>
      <c r="G13" s="174"/>
      <c r="H13" s="174"/>
      <c r="I13" s="175"/>
    </row>
    <row r="14" spans="1:9" s="12" customFormat="1" ht="15" customHeight="1">
      <c r="A14" s="89" t="s">
        <v>81</v>
      </c>
      <c r="B14" s="75" t="s">
        <v>95</v>
      </c>
      <c r="C14" s="146">
        <v>50</v>
      </c>
      <c r="D14" s="76" t="s">
        <v>676</v>
      </c>
      <c r="E14" s="69"/>
      <c r="F14" s="69"/>
      <c r="G14" s="69">
        <f>C14*F14</f>
        <v>0</v>
      </c>
      <c r="H14" s="69">
        <f>G14*0.085</f>
        <v>0</v>
      </c>
      <c r="I14" s="69">
        <f>G14+H14</f>
        <v>0</v>
      </c>
    </row>
    <row r="15" spans="1:9" s="12" customFormat="1" ht="15" customHeight="1">
      <c r="A15" s="89" t="s">
        <v>83</v>
      </c>
      <c r="B15" s="75" t="s">
        <v>96</v>
      </c>
      <c r="C15" s="146">
        <v>50</v>
      </c>
      <c r="D15" s="76" t="s">
        <v>676</v>
      </c>
      <c r="E15" s="69"/>
      <c r="F15" s="69"/>
      <c r="G15" s="69">
        <f>C15*F15</f>
        <v>0</v>
      </c>
      <c r="H15" s="69">
        <f>G15*0.085</f>
        <v>0</v>
      </c>
      <c r="I15" s="69">
        <f>G15+H15</f>
        <v>0</v>
      </c>
    </row>
    <row r="16" spans="1:9" s="12" customFormat="1" ht="15" customHeight="1">
      <c r="A16" s="176" t="s">
        <v>310</v>
      </c>
      <c r="B16" s="182"/>
      <c r="C16" s="182"/>
      <c r="D16" s="203"/>
      <c r="E16" s="72" t="s">
        <v>654</v>
      </c>
      <c r="F16" s="72" t="s">
        <v>654</v>
      </c>
      <c r="G16" s="73">
        <f>SUM(G14:G15)</f>
        <v>0</v>
      </c>
      <c r="H16" s="73">
        <f>SUM(H14:H15)</f>
        <v>0</v>
      </c>
      <c r="I16" s="73">
        <f>SUM(I14:I15)</f>
        <v>0</v>
      </c>
    </row>
    <row r="17" spans="1:9" s="12" customFormat="1" ht="15" customHeight="1">
      <c r="A17" s="173" t="s">
        <v>311</v>
      </c>
      <c r="B17" s="174"/>
      <c r="C17" s="174"/>
      <c r="D17" s="174"/>
      <c r="E17" s="174"/>
      <c r="F17" s="174"/>
      <c r="G17" s="174"/>
      <c r="H17" s="174"/>
      <c r="I17" s="175"/>
    </row>
    <row r="18" spans="1:9" s="12" customFormat="1" ht="15" customHeight="1">
      <c r="A18" s="89" t="s">
        <v>81</v>
      </c>
      <c r="B18" s="75" t="s">
        <v>97</v>
      </c>
      <c r="C18" s="146">
        <v>150</v>
      </c>
      <c r="D18" s="76" t="s">
        <v>676</v>
      </c>
      <c r="E18" s="69"/>
      <c r="F18" s="69"/>
      <c r="G18" s="69">
        <f>C18*F18</f>
        <v>0</v>
      </c>
      <c r="H18" s="69">
        <f>G18*0.085</f>
        <v>0</v>
      </c>
      <c r="I18" s="69">
        <f>G18+H18</f>
        <v>0</v>
      </c>
    </row>
    <row r="19" spans="1:9" s="12" customFormat="1" ht="15" customHeight="1">
      <c r="A19" s="176" t="s">
        <v>312</v>
      </c>
      <c r="B19" s="182"/>
      <c r="C19" s="182"/>
      <c r="D19" s="203"/>
      <c r="E19" s="72" t="s">
        <v>654</v>
      </c>
      <c r="F19" s="72" t="s">
        <v>654</v>
      </c>
      <c r="G19" s="73">
        <f>SUM(G18:G18)</f>
        <v>0</v>
      </c>
      <c r="H19" s="73">
        <f>SUM(H18:H18)</f>
        <v>0</v>
      </c>
      <c r="I19" s="73">
        <f>SUM(I18:I18)</f>
        <v>0</v>
      </c>
    </row>
    <row r="20" spans="1:9" s="12" customFormat="1" ht="15" customHeight="1">
      <c r="A20" s="173" t="s">
        <v>313</v>
      </c>
      <c r="B20" s="174"/>
      <c r="C20" s="174"/>
      <c r="D20" s="174"/>
      <c r="E20" s="174"/>
      <c r="F20" s="174"/>
      <c r="G20" s="174"/>
      <c r="H20" s="174"/>
      <c r="I20" s="175"/>
    </row>
    <row r="21" spans="1:9" s="12" customFormat="1" ht="15" customHeight="1">
      <c r="A21" s="89" t="s">
        <v>81</v>
      </c>
      <c r="B21" s="75" t="s">
        <v>98</v>
      </c>
      <c r="C21" s="146">
        <v>60</v>
      </c>
      <c r="D21" s="76" t="s">
        <v>676</v>
      </c>
      <c r="E21" s="69"/>
      <c r="F21" s="69"/>
      <c r="G21" s="69">
        <f>C21*F21</f>
        <v>0</v>
      </c>
      <c r="H21" s="69">
        <f>G21*0.085</f>
        <v>0</v>
      </c>
      <c r="I21" s="69">
        <f>G21+H21</f>
        <v>0</v>
      </c>
    </row>
    <row r="22" spans="1:9" s="12" customFormat="1" ht="15" customHeight="1">
      <c r="A22" s="89" t="s">
        <v>83</v>
      </c>
      <c r="B22" s="75" t="s">
        <v>99</v>
      </c>
      <c r="C22" s="146">
        <v>60</v>
      </c>
      <c r="D22" s="76" t="s">
        <v>676</v>
      </c>
      <c r="E22" s="69"/>
      <c r="F22" s="69"/>
      <c r="G22" s="69">
        <f>C22*F22</f>
        <v>0</v>
      </c>
      <c r="H22" s="69">
        <f>G22*0.085</f>
        <v>0</v>
      </c>
      <c r="I22" s="69">
        <f>G22+H22</f>
        <v>0</v>
      </c>
    </row>
    <row r="23" spans="1:9" s="12" customFormat="1" ht="15" customHeight="1">
      <c r="A23" s="176" t="s">
        <v>314</v>
      </c>
      <c r="B23" s="182"/>
      <c r="C23" s="182"/>
      <c r="D23" s="203"/>
      <c r="E23" s="72" t="s">
        <v>654</v>
      </c>
      <c r="F23" s="72" t="s">
        <v>654</v>
      </c>
      <c r="G23" s="73">
        <f>SUM(G21:G22)</f>
        <v>0</v>
      </c>
      <c r="H23" s="73">
        <f>SUM(H21:H22)</f>
        <v>0</v>
      </c>
      <c r="I23" s="73">
        <f>SUM(I21:I22)</f>
        <v>0</v>
      </c>
    </row>
    <row r="24" spans="1:9" s="12" customFormat="1" ht="15" customHeight="1">
      <c r="A24" s="173" t="s">
        <v>315</v>
      </c>
      <c r="B24" s="174"/>
      <c r="C24" s="174"/>
      <c r="D24" s="174"/>
      <c r="E24" s="174"/>
      <c r="F24" s="174"/>
      <c r="G24" s="174"/>
      <c r="H24" s="174"/>
      <c r="I24" s="175"/>
    </row>
    <row r="25" spans="1:9" s="12" customFormat="1" ht="15" customHeight="1">
      <c r="A25" s="89" t="s">
        <v>81</v>
      </c>
      <c r="B25" s="75" t="s">
        <v>100</v>
      </c>
      <c r="C25" s="146">
        <v>120</v>
      </c>
      <c r="D25" s="76" t="s">
        <v>676</v>
      </c>
      <c r="E25" s="69"/>
      <c r="F25" s="69"/>
      <c r="G25" s="69">
        <f>C25*F25</f>
        <v>0</v>
      </c>
      <c r="H25" s="69">
        <f>G25*0.085</f>
        <v>0</v>
      </c>
      <c r="I25" s="69">
        <f>G25+H25</f>
        <v>0</v>
      </c>
    </row>
    <row r="26" spans="1:9" s="12" customFormat="1" ht="15" customHeight="1">
      <c r="A26" s="176" t="s">
        <v>316</v>
      </c>
      <c r="B26" s="182"/>
      <c r="C26" s="182"/>
      <c r="D26" s="203"/>
      <c r="E26" s="72" t="s">
        <v>654</v>
      </c>
      <c r="F26" s="72" t="s">
        <v>654</v>
      </c>
      <c r="G26" s="73">
        <f>SUM(G25:G25)</f>
        <v>0</v>
      </c>
      <c r="H26" s="73">
        <f>SUM(H25:H25)</f>
        <v>0</v>
      </c>
      <c r="I26" s="73">
        <f>SUM(I25:I25)</f>
        <v>0</v>
      </c>
    </row>
    <row r="27" spans="1:9" s="12" customFormat="1" ht="15" customHeight="1">
      <c r="A27" s="173" t="s">
        <v>317</v>
      </c>
      <c r="B27" s="174"/>
      <c r="C27" s="174"/>
      <c r="D27" s="174"/>
      <c r="E27" s="174"/>
      <c r="F27" s="174"/>
      <c r="G27" s="174"/>
      <c r="H27" s="174"/>
      <c r="I27" s="175"/>
    </row>
    <row r="28" spans="1:9" s="12" customFormat="1" ht="15" customHeight="1">
      <c r="A28" s="89" t="s">
        <v>81</v>
      </c>
      <c r="B28" s="75" t="s">
        <v>101</v>
      </c>
      <c r="C28" s="146">
        <v>60</v>
      </c>
      <c r="D28" s="76" t="s">
        <v>676</v>
      </c>
      <c r="E28" s="69"/>
      <c r="F28" s="69"/>
      <c r="G28" s="69">
        <f>C28*F28</f>
        <v>0</v>
      </c>
      <c r="H28" s="69">
        <f>G28*0.085</f>
        <v>0</v>
      </c>
      <c r="I28" s="69">
        <f>G28+H28</f>
        <v>0</v>
      </c>
    </row>
    <row r="29" spans="1:9" s="12" customFormat="1" ht="15" customHeight="1">
      <c r="A29" s="176" t="s">
        <v>318</v>
      </c>
      <c r="B29" s="182"/>
      <c r="C29" s="182"/>
      <c r="D29" s="203"/>
      <c r="E29" s="72" t="s">
        <v>654</v>
      </c>
      <c r="F29" s="72" t="s">
        <v>654</v>
      </c>
      <c r="G29" s="73">
        <f>SUM(G28:G28)</f>
        <v>0</v>
      </c>
      <c r="H29" s="73">
        <f>SUM(H28:H28)</f>
        <v>0</v>
      </c>
      <c r="I29" s="73">
        <f>SUM(I28:I28)</f>
        <v>0</v>
      </c>
    </row>
    <row r="30" spans="1:9" s="12" customFormat="1" ht="15" customHeight="1">
      <c r="A30" s="173" t="s">
        <v>319</v>
      </c>
      <c r="B30" s="174"/>
      <c r="C30" s="174"/>
      <c r="D30" s="174"/>
      <c r="E30" s="174"/>
      <c r="F30" s="174"/>
      <c r="G30" s="174"/>
      <c r="H30" s="174"/>
      <c r="I30" s="175"/>
    </row>
    <row r="31" spans="1:9" s="12" customFormat="1" ht="15" customHeight="1">
      <c r="A31" s="89" t="s">
        <v>81</v>
      </c>
      <c r="B31" s="75" t="s">
        <v>92</v>
      </c>
      <c r="C31" s="146">
        <v>30</v>
      </c>
      <c r="D31" s="76" t="s">
        <v>676</v>
      </c>
      <c r="E31" s="69"/>
      <c r="F31" s="69"/>
      <c r="G31" s="69">
        <f>C31*F31</f>
        <v>0</v>
      </c>
      <c r="H31" s="69">
        <f>G31*0.085</f>
        <v>0</v>
      </c>
      <c r="I31" s="69">
        <f>G31+H31</f>
        <v>0</v>
      </c>
    </row>
    <row r="32" spans="1:9" s="12" customFormat="1" ht="15" customHeight="1">
      <c r="A32" s="176" t="s">
        <v>320</v>
      </c>
      <c r="B32" s="182"/>
      <c r="C32" s="182"/>
      <c r="D32" s="203"/>
      <c r="E32" s="72" t="s">
        <v>654</v>
      </c>
      <c r="F32" s="72" t="s">
        <v>654</v>
      </c>
      <c r="G32" s="73">
        <f>SUM(G31:G31)</f>
        <v>0</v>
      </c>
      <c r="H32" s="73">
        <f>SUM(H31:H31)</f>
        <v>0</v>
      </c>
      <c r="I32" s="73">
        <f>SUM(I31:I31)</f>
        <v>0</v>
      </c>
    </row>
    <row r="33" spans="1:9" s="12" customFormat="1" ht="15" customHeight="1">
      <c r="A33" s="173" t="s">
        <v>321</v>
      </c>
      <c r="B33" s="174"/>
      <c r="C33" s="174"/>
      <c r="D33" s="174"/>
      <c r="E33" s="174"/>
      <c r="F33" s="174"/>
      <c r="G33" s="174"/>
      <c r="H33" s="174"/>
      <c r="I33" s="175"/>
    </row>
    <row r="34" spans="1:9" s="12" customFormat="1" ht="15" customHeight="1">
      <c r="A34" s="89" t="s">
        <v>81</v>
      </c>
      <c r="B34" s="75" t="s">
        <v>107</v>
      </c>
      <c r="C34" s="137">
        <v>120</v>
      </c>
      <c r="D34" s="76" t="s">
        <v>676</v>
      </c>
      <c r="E34" s="69"/>
      <c r="F34" s="69"/>
      <c r="G34" s="69">
        <f>C34*F34</f>
        <v>0</v>
      </c>
      <c r="H34" s="69">
        <f>G34*0.085</f>
        <v>0</v>
      </c>
      <c r="I34" s="69">
        <f>G34+H34</f>
        <v>0</v>
      </c>
    </row>
    <row r="35" spans="1:9" s="12" customFormat="1" ht="15" customHeight="1">
      <c r="A35" s="89" t="s">
        <v>83</v>
      </c>
      <c r="B35" s="75" t="s">
        <v>108</v>
      </c>
      <c r="C35" s="137">
        <v>50</v>
      </c>
      <c r="D35" s="76" t="s">
        <v>676</v>
      </c>
      <c r="E35" s="69"/>
      <c r="F35" s="69"/>
      <c r="G35" s="69">
        <f>C35*F35</f>
        <v>0</v>
      </c>
      <c r="H35" s="69">
        <f>G35*0.085</f>
        <v>0</v>
      </c>
      <c r="I35" s="69">
        <f>G35+H35</f>
        <v>0</v>
      </c>
    </row>
    <row r="36" spans="1:9" s="12" customFormat="1" ht="15" customHeight="1">
      <c r="A36" s="176" t="s">
        <v>322</v>
      </c>
      <c r="B36" s="182"/>
      <c r="C36" s="182"/>
      <c r="D36" s="203"/>
      <c r="E36" s="72" t="s">
        <v>654</v>
      </c>
      <c r="F36" s="72" t="s">
        <v>654</v>
      </c>
      <c r="G36" s="73">
        <f>SUM(G34:G35)</f>
        <v>0</v>
      </c>
      <c r="H36" s="73">
        <f>SUM(H34:H35)</f>
        <v>0</v>
      </c>
      <c r="I36" s="73">
        <f>SUM(I34:I35)</f>
        <v>0</v>
      </c>
    </row>
    <row r="37" spans="1:9" s="12" customFormat="1" ht="15" customHeight="1">
      <c r="A37" s="173" t="s">
        <v>323</v>
      </c>
      <c r="B37" s="174"/>
      <c r="C37" s="174"/>
      <c r="D37" s="174"/>
      <c r="E37" s="174"/>
      <c r="F37" s="174"/>
      <c r="G37" s="174"/>
      <c r="H37" s="174"/>
      <c r="I37" s="175"/>
    </row>
    <row r="38" spans="1:9" s="12" customFormat="1" ht="15" customHeight="1">
      <c r="A38" s="89" t="s">
        <v>81</v>
      </c>
      <c r="B38" s="75" t="s">
        <v>102</v>
      </c>
      <c r="C38" s="137">
        <v>10</v>
      </c>
      <c r="D38" s="76" t="s">
        <v>676</v>
      </c>
      <c r="E38" s="69"/>
      <c r="F38" s="69"/>
      <c r="G38" s="69">
        <f>C38*F38</f>
        <v>0</v>
      </c>
      <c r="H38" s="69">
        <f>G38*0.085</f>
        <v>0</v>
      </c>
      <c r="I38" s="69">
        <f>G38+H38</f>
        <v>0</v>
      </c>
    </row>
    <row r="39" spans="1:9" s="12" customFormat="1" ht="15" customHeight="1">
      <c r="A39" s="176" t="s">
        <v>324</v>
      </c>
      <c r="B39" s="182"/>
      <c r="C39" s="182"/>
      <c r="D39" s="203"/>
      <c r="E39" s="72" t="s">
        <v>654</v>
      </c>
      <c r="F39" s="72" t="s">
        <v>654</v>
      </c>
      <c r="G39" s="73">
        <f>SUM(G38:G38)</f>
        <v>0</v>
      </c>
      <c r="H39" s="73">
        <f>SUM(H38:H38)</f>
        <v>0</v>
      </c>
      <c r="I39" s="73">
        <f>SUM(I38:I38)</f>
        <v>0</v>
      </c>
    </row>
    <row r="40" spans="1:9" s="12" customFormat="1" ht="15" customHeight="1">
      <c r="A40" s="173" t="s">
        <v>325</v>
      </c>
      <c r="B40" s="174"/>
      <c r="C40" s="174"/>
      <c r="D40" s="174"/>
      <c r="E40" s="174"/>
      <c r="F40" s="174"/>
      <c r="G40" s="174"/>
      <c r="H40" s="174"/>
      <c r="I40" s="175"/>
    </row>
    <row r="41" spans="1:9" s="12" customFormat="1" ht="15" customHeight="1">
      <c r="A41" s="89" t="s">
        <v>81</v>
      </c>
      <c r="B41" s="75" t="s">
        <v>103</v>
      </c>
      <c r="C41" s="137">
        <v>60</v>
      </c>
      <c r="D41" s="76" t="s">
        <v>676</v>
      </c>
      <c r="E41" s="69"/>
      <c r="F41" s="69"/>
      <c r="G41" s="69">
        <f>C41*F41</f>
        <v>0</v>
      </c>
      <c r="H41" s="69">
        <f>G41*0.085</f>
        <v>0</v>
      </c>
      <c r="I41" s="69">
        <f>G41+H41</f>
        <v>0</v>
      </c>
    </row>
    <row r="42" spans="1:9" s="12" customFormat="1" ht="15" customHeight="1">
      <c r="A42" s="89" t="s">
        <v>83</v>
      </c>
      <c r="B42" s="75" t="s">
        <v>104</v>
      </c>
      <c r="C42" s="137">
        <v>120</v>
      </c>
      <c r="D42" s="76" t="s">
        <v>676</v>
      </c>
      <c r="E42" s="69"/>
      <c r="F42" s="69"/>
      <c r="G42" s="69">
        <f>C42*F42</f>
        <v>0</v>
      </c>
      <c r="H42" s="69">
        <f>G42*0.085</f>
        <v>0</v>
      </c>
      <c r="I42" s="69">
        <f>G42+H42</f>
        <v>0</v>
      </c>
    </row>
    <row r="43" spans="1:9" s="12" customFormat="1" ht="15" customHeight="1">
      <c r="A43" s="89" t="s">
        <v>87</v>
      </c>
      <c r="B43" s="75" t="s">
        <v>105</v>
      </c>
      <c r="C43" s="137">
        <v>60</v>
      </c>
      <c r="D43" s="76" t="s">
        <v>676</v>
      </c>
      <c r="E43" s="69"/>
      <c r="F43" s="69"/>
      <c r="G43" s="69">
        <f>C43*F43</f>
        <v>0</v>
      </c>
      <c r="H43" s="69">
        <f>G43*0.085</f>
        <v>0</v>
      </c>
      <c r="I43" s="69">
        <f>G43+H43</f>
        <v>0</v>
      </c>
    </row>
    <row r="44" spans="1:9" s="12" customFormat="1" ht="15" customHeight="1">
      <c r="A44" s="176" t="s">
        <v>326</v>
      </c>
      <c r="B44" s="182"/>
      <c r="C44" s="182"/>
      <c r="D44" s="203"/>
      <c r="E44" s="72" t="s">
        <v>654</v>
      </c>
      <c r="F44" s="72" t="s">
        <v>654</v>
      </c>
      <c r="G44" s="73">
        <f>SUM(G41:G43)</f>
        <v>0</v>
      </c>
      <c r="H44" s="73">
        <f>SUM(H41:H43)</f>
        <v>0</v>
      </c>
      <c r="I44" s="73">
        <f>SUM(I41:I43)</f>
        <v>0</v>
      </c>
    </row>
    <row r="45" spans="1:9" ht="12" customHeight="1">
      <c r="A45" s="38"/>
      <c r="B45" s="13"/>
      <c r="C45" s="13"/>
      <c r="D45" s="13"/>
      <c r="E45" s="14"/>
      <c r="F45" s="14"/>
      <c r="G45" s="17"/>
      <c r="H45" s="17"/>
      <c r="I45" s="17"/>
    </row>
    <row r="46" spans="1:8" s="24" customFormat="1" ht="15">
      <c r="A46" s="196"/>
      <c r="B46" s="207"/>
      <c r="C46" s="23"/>
      <c r="D46" s="20"/>
      <c r="E46" s="20"/>
      <c r="F46" s="20"/>
      <c r="G46" s="20"/>
      <c r="H46" s="20"/>
    </row>
    <row r="47" spans="1:9" ht="12" customHeight="1">
      <c r="A47" s="39"/>
      <c r="B47" s="3"/>
      <c r="C47" s="2"/>
      <c r="D47" s="2"/>
      <c r="E47" s="2"/>
      <c r="F47" s="2"/>
      <c r="G47" s="2"/>
      <c r="H47" s="2"/>
      <c r="I47" s="2"/>
    </row>
    <row r="48" spans="1:9" ht="11.25" customHeight="1">
      <c r="A48" s="165"/>
      <c r="B48" s="165"/>
      <c r="C48" s="165"/>
      <c r="D48" s="165"/>
      <c r="E48" s="165"/>
      <c r="F48" s="165"/>
      <c r="G48" s="165"/>
      <c r="H48" s="165"/>
      <c r="I48" s="165"/>
    </row>
    <row r="49" spans="1:9" ht="13.5" customHeight="1">
      <c r="A49" s="47" t="s">
        <v>387</v>
      </c>
      <c r="B49" s="48"/>
      <c r="C49" s="49"/>
      <c r="D49" s="50"/>
      <c r="E49" s="50"/>
      <c r="F49" s="50"/>
      <c r="G49" s="50"/>
      <c r="H49" s="50"/>
      <c r="I49" s="50"/>
    </row>
    <row r="50" spans="1:9" ht="13.5" customHeight="1">
      <c r="A50" s="53" t="s">
        <v>388</v>
      </c>
      <c r="B50" s="49"/>
      <c r="C50" s="49"/>
      <c r="D50" s="49"/>
      <c r="E50" s="49"/>
      <c r="F50" s="49"/>
      <c r="G50" s="49"/>
      <c r="H50" s="49"/>
      <c r="I50" s="49"/>
    </row>
    <row r="51" spans="1:9" ht="13.5" customHeight="1">
      <c r="A51" s="53" t="s">
        <v>389</v>
      </c>
      <c r="B51" s="49"/>
      <c r="C51" s="49"/>
      <c r="D51" s="49"/>
      <c r="E51" s="49"/>
      <c r="F51" s="49"/>
      <c r="G51" s="49"/>
      <c r="H51" s="49"/>
      <c r="I51" s="49"/>
    </row>
    <row r="52" spans="1:9" ht="13.5" customHeight="1">
      <c r="A52" s="53" t="s">
        <v>395</v>
      </c>
      <c r="B52" s="49"/>
      <c r="C52" s="49"/>
      <c r="D52" s="49"/>
      <c r="E52" s="49"/>
      <c r="F52" s="49"/>
      <c r="G52" s="49"/>
      <c r="H52" s="49"/>
      <c r="I52" s="49"/>
    </row>
    <row r="53" spans="1:9" ht="13.5" customHeight="1">
      <c r="A53" s="56" t="s">
        <v>390</v>
      </c>
      <c r="B53" s="49"/>
      <c r="C53" s="49"/>
      <c r="D53" s="49"/>
      <c r="E53" s="49"/>
      <c r="F53" s="49"/>
      <c r="G53" s="49"/>
      <c r="H53" s="49"/>
      <c r="I53" s="49"/>
    </row>
    <row r="54" spans="1:9" ht="13.5" customHeight="1">
      <c r="A54" s="53" t="s">
        <v>391</v>
      </c>
      <c r="B54" s="49"/>
      <c r="C54" s="49"/>
      <c r="D54" s="49"/>
      <c r="E54" s="49"/>
      <c r="F54" s="49"/>
      <c r="G54" s="49"/>
      <c r="H54" s="49"/>
      <c r="I54" s="49"/>
    </row>
    <row r="55" spans="1:9" ht="13.5" customHeight="1">
      <c r="A55" s="53" t="s">
        <v>392</v>
      </c>
      <c r="B55" s="49"/>
      <c r="C55" s="49"/>
      <c r="D55" s="49"/>
      <c r="E55" s="49"/>
      <c r="F55" s="49"/>
      <c r="G55" s="49"/>
      <c r="H55" s="49"/>
      <c r="I55" s="49"/>
    </row>
    <row r="56" spans="1:9" ht="13.5" customHeight="1">
      <c r="A56" s="53" t="s">
        <v>393</v>
      </c>
      <c r="B56" s="49"/>
      <c r="C56" s="49"/>
      <c r="D56" s="49"/>
      <c r="E56" s="49"/>
      <c r="F56" s="49"/>
      <c r="G56" s="49"/>
      <c r="H56" s="49"/>
      <c r="I56" s="49"/>
    </row>
    <row r="57" spans="1:12" ht="13.5" customHeight="1">
      <c r="A57" s="57" t="s">
        <v>568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</row>
    <row r="58" spans="1:8" ht="13.5" customHeight="1">
      <c r="A58" s="172"/>
      <c r="B58" s="172"/>
      <c r="C58" s="172"/>
      <c r="D58" s="172"/>
      <c r="E58" s="172"/>
      <c r="F58" s="172"/>
      <c r="G58" s="172"/>
      <c r="H58" s="172"/>
    </row>
    <row r="59" spans="1:9" ht="13.5" customHeight="1">
      <c r="A59" s="2"/>
      <c r="B59" s="3"/>
      <c r="C59" s="2"/>
      <c r="D59" s="2"/>
      <c r="E59" s="2"/>
      <c r="F59" s="2"/>
      <c r="G59" s="2"/>
      <c r="H59" s="2"/>
      <c r="I59" s="2"/>
    </row>
    <row r="60" spans="1:9" ht="16.5" customHeight="1">
      <c r="A60" s="51" t="s">
        <v>394</v>
      </c>
      <c r="B60" s="51"/>
      <c r="C60" s="51" t="s">
        <v>655</v>
      </c>
      <c r="D60" s="50"/>
      <c r="E60" s="50"/>
      <c r="F60" s="2"/>
      <c r="G60" s="50"/>
      <c r="H60" s="52" t="s">
        <v>656</v>
      </c>
      <c r="I60" s="50"/>
    </row>
    <row r="61" spans="1:8" ht="14.25" customHeight="1">
      <c r="A61" s="189"/>
      <c r="B61" s="191"/>
      <c r="C61" s="191"/>
      <c r="D61" s="191"/>
      <c r="E61" s="191"/>
      <c r="F61" s="191"/>
      <c r="G61" s="191"/>
      <c r="H61" s="191"/>
    </row>
    <row r="62" spans="1:8" ht="14.25" customHeight="1">
      <c r="A62" s="189"/>
      <c r="B62" s="188"/>
      <c r="C62" s="188"/>
      <c r="D62" s="188"/>
      <c r="E62" s="188"/>
      <c r="F62" s="188"/>
      <c r="G62" s="188"/>
      <c r="H62" s="188"/>
    </row>
    <row r="63" spans="1:8" ht="14.25" customHeight="1">
      <c r="A63" s="172"/>
      <c r="B63" s="188"/>
      <c r="C63" s="188"/>
      <c r="D63" s="188"/>
      <c r="E63" s="188"/>
      <c r="F63" s="188"/>
      <c r="G63" s="188"/>
      <c r="H63" s="188"/>
    </row>
    <row r="64" spans="1:8" ht="11.25" customHeight="1">
      <c r="A64" s="187"/>
      <c r="B64" s="187"/>
      <c r="C64" s="187"/>
      <c r="D64" s="187"/>
      <c r="E64" s="187"/>
      <c r="F64" s="187"/>
      <c r="G64" s="187"/>
      <c r="H64" s="187"/>
    </row>
    <row r="65" spans="1:8" ht="15">
      <c r="A65" s="168"/>
      <c r="B65" s="206"/>
      <c r="C65" s="7"/>
      <c r="D65" s="8"/>
      <c r="E65" s="8"/>
      <c r="F65" s="8"/>
      <c r="G65" s="8"/>
      <c r="H65" s="8"/>
    </row>
  </sheetData>
  <sheetProtection/>
  <mergeCells count="31">
    <mergeCell ref="A44:D44"/>
    <mergeCell ref="A26:D26"/>
    <mergeCell ref="A65:B65"/>
    <mergeCell ref="A63:H63"/>
    <mergeCell ref="A61:H61"/>
    <mergeCell ref="A62:H62"/>
    <mergeCell ref="A64:H64"/>
    <mergeCell ref="A37:I37"/>
    <mergeCell ref="A39:D39"/>
    <mergeCell ref="A46:B46"/>
    <mergeCell ref="A40:I40"/>
    <mergeCell ref="A48:I48"/>
    <mergeCell ref="A58:H58"/>
    <mergeCell ref="A1:I1"/>
    <mergeCell ref="A36:D36"/>
    <mergeCell ref="A13:I13"/>
    <mergeCell ref="A16:D16"/>
    <mergeCell ref="A17:I17"/>
    <mergeCell ref="A19:D19"/>
    <mergeCell ref="A30:I30"/>
    <mergeCell ref="A24:I24"/>
    <mergeCell ref="A23:D23"/>
    <mergeCell ref="A12:D12"/>
    <mergeCell ref="A33:I33"/>
    <mergeCell ref="A27:I27"/>
    <mergeCell ref="A32:D32"/>
    <mergeCell ref="A29:D29"/>
    <mergeCell ref="A7:I7"/>
    <mergeCell ref="A9:D9"/>
    <mergeCell ref="A10:I10"/>
    <mergeCell ref="A20:I20"/>
  </mergeCells>
  <printOptions/>
  <pageMargins left="0.7086614173228346" right="0.7086614173228346" top="1.1811023622047243" bottom="0.7086614173228346" header="0.11811023622047244" footer="0"/>
  <pageSetup fitToHeight="0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N23" sqref="N23"/>
    </sheetView>
  </sheetViews>
  <sheetFormatPr defaultColWidth="9.140625" defaultRowHeight="15"/>
  <cols>
    <col min="1" max="1" width="2.7109375" style="6" customWidth="1"/>
    <col min="2" max="2" width="65.7109375" style="11" customWidth="1"/>
    <col min="3" max="3" width="6.7109375" style="0" customWidth="1"/>
    <col min="4" max="4" width="5.28125" style="0" customWidth="1"/>
    <col min="5" max="5" width="30.7109375" style="0" customWidth="1"/>
    <col min="6" max="6" width="9.421875" style="0" customWidth="1"/>
    <col min="7" max="7" width="10.00390625" style="0" customWidth="1"/>
    <col min="8" max="8" width="8.140625" style="0" customWidth="1"/>
    <col min="9" max="9" width="10.00390625" style="0" customWidth="1"/>
  </cols>
  <sheetData>
    <row r="1" spans="1:9" s="12" customFormat="1" ht="18" customHeight="1">
      <c r="A1" s="179" t="s">
        <v>327</v>
      </c>
      <c r="B1" s="204"/>
      <c r="C1" s="204"/>
      <c r="D1" s="204"/>
      <c r="E1" s="204"/>
      <c r="F1" s="204"/>
      <c r="G1" s="204"/>
      <c r="H1" s="204"/>
      <c r="I1" s="205"/>
    </row>
    <row r="2" spans="1:9" ht="12" customHeight="1">
      <c r="A2" s="18"/>
      <c r="B2" s="3"/>
      <c r="C2" s="2"/>
      <c r="D2" s="2"/>
      <c r="E2" s="2"/>
      <c r="F2" s="2"/>
      <c r="G2" s="2"/>
      <c r="H2" s="2"/>
      <c r="I2" s="2"/>
    </row>
    <row r="3" spans="1:9" ht="16.5" customHeight="1">
      <c r="A3" s="37" t="s">
        <v>659</v>
      </c>
      <c r="B3" s="10"/>
      <c r="C3" s="1"/>
      <c r="D3" s="1"/>
      <c r="E3" s="1" t="s">
        <v>665</v>
      </c>
      <c r="F3" s="1"/>
      <c r="G3" s="1"/>
      <c r="H3" s="1"/>
      <c r="I3" s="1"/>
    </row>
    <row r="4" spans="1:9" ht="12" customHeight="1">
      <c r="A4" s="37"/>
      <c r="B4" s="10"/>
      <c r="C4" s="1"/>
      <c r="D4" s="1"/>
      <c r="E4" s="1"/>
      <c r="F4" s="1"/>
      <c r="G4" s="1"/>
      <c r="H4" s="1"/>
      <c r="I4" s="1"/>
    </row>
    <row r="5" spans="1:9" ht="60" customHeight="1">
      <c r="A5" s="97" t="s">
        <v>643</v>
      </c>
      <c r="B5" s="97" t="s">
        <v>644</v>
      </c>
      <c r="C5" s="97" t="s">
        <v>645</v>
      </c>
      <c r="D5" s="97" t="s">
        <v>660</v>
      </c>
      <c r="E5" s="97" t="s">
        <v>646</v>
      </c>
      <c r="F5" s="97" t="s">
        <v>380</v>
      </c>
      <c r="G5" s="97" t="s">
        <v>384</v>
      </c>
      <c r="H5" s="97" t="s">
        <v>385</v>
      </c>
      <c r="I5" s="97" t="s">
        <v>386</v>
      </c>
    </row>
    <row r="6" spans="1:9" ht="24" customHeight="1">
      <c r="A6" s="97">
        <v>1</v>
      </c>
      <c r="B6" s="97">
        <v>2</v>
      </c>
      <c r="C6" s="98">
        <v>3</v>
      </c>
      <c r="D6" s="98">
        <v>4</v>
      </c>
      <c r="E6" s="98">
        <v>5</v>
      </c>
      <c r="F6" s="98">
        <v>6</v>
      </c>
      <c r="G6" s="98" t="s">
        <v>381</v>
      </c>
      <c r="H6" s="98" t="s">
        <v>382</v>
      </c>
      <c r="I6" s="98" t="s">
        <v>383</v>
      </c>
    </row>
    <row r="7" spans="1:9" s="12" customFormat="1" ht="15" customHeight="1">
      <c r="A7" s="173" t="s">
        <v>328</v>
      </c>
      <c r="B7" s="208"/>
      <c r="C7" s="208"/>
      <c r="D7" s="208"/>
      <c r="E7" s="208"/>
      <c r="F7" s="208"/>
      <c r="G7" s="208"/>
      <c r="H7" s="208"/>
      <c r="I7" s="209"/>
    </row>
    <row r="8" spans="1:9" s="12" customFormat="1" ht="15" customHeight="1">
      <c r="A8" s="66">
        <v>1</v>
      </c>
      <c r="B8" s="147" t="s">
        <v>589</v>
      </c>
      <c r="C8" s="68">
        <v>250</v>
      </c>
      <c r="D8" s="68" t="s">
        <v>585</v>
      </c>
      <c r="E8" s="69"/>
      <c r="F8" s="69"/>
      <c r="G8" s="69">
        <f aca="true" t="shared" si="0" ref="G8:G19">C8*F8</f>
        <v>0</v>
      </c>
      <c r="H8" s="69">
        <f aca="true" t="shared" si="1" ref="H8:H19">G8*0.085</f>
        <v>0</v>
      </c>
      <c r="I8" s="69">
        <f aca="true" t="shared" si="2" ref="I8:I19">G8+H8</f>
        <v>0</v>
      </c>
    </row>
    <row r="9" spans="1:9" s="12" customFormat="1" ht="15" customHeight="1">
      <c r="A9" s="66">
        <v>2</v>
      </c>
      <c r="B9" s="147" t="s">
        <v>74</v>
      </c>
      <c r="C9" s="68">
        <v>350</v>
      </c>
      <c r="D9" s="68" t="s">
        <v>585</v>
      </c>
      <c r="E9" s="69"/>
      <c r="F9" s="69"/>
      <c r="G9" s="69">
        <f t="shared" si="0"/>
        <v>0</v>
      </c>
      <c r="H9" s="69">
        <f t="shared" si="1"/>
        <v>0</v>
      </c>
      <c r="I9" s="69">
        <f t="shared" si="2"/>
        <v>0</v>
      </c>
    </row>
    <row r="10" spans="1:9" s="12" customFormat="1" ht="15" customHeight="1">
      <c r="A10" s="66">
        <v>3</v>
      </c>
      <c r="B10" s="147" t="s">
        <v>405</v>
      </c>
      <c r="C10" s="68">
        <v>100</v>
      </c>
      <c r="D10" s="68" t="s">
        <v>585</v>
      </c>
      <c r="E10" s="69"/>
      <c r="F10" s="69"/>
      <c r="G10" s="69">
        <f t="shared" si="0"/>
        <v>0</v>
      </c>
      <c r="H10" s="69">
        <f t="shared" si="1"/>
        <v>0</v>
      </c>
      <c r="I10" s="69">
        <f t="shared" si="2"/>
        <v>0</v>
      </c>
    </row>
    <row r="11" spans="1:9" s="12" customFormat="1" ht="15" customHeight="1">
      <c r="A11" s="66">
        <v>4</v>
      </c>
      <c r="B11" s="147" t="s">
        <v>37</v>
      </c>
      <c r="C11" s="68">
        <v>100</v>
      </c>
      <c r="D11" s="68" t="s">
        <v>585</v>
      </c>
      <c r="E11" s="69"/>
      <c r="F11" s="69"/>
      <c r="G11" s="69">
        <f t="shared" si="0"/>
        <v>0</v>
      </c>
      <c r="H11" s="69">
        <f t="shared" si="1"/>
        <v>0</v>
      </c>
      <c r="I11" s="69">
        <f t="shared" si="2"/>
        <v>0</v>
      </c>
    </row>
    <row r="12" spans="1:9" s="148" customFormat="1" ht="15" customHeight="1">
      <c r="A12" s="66">
        <v>5</v>
      </c>
      <c r="B12" s="89" t="s">
        <v>57</v>
      </c>
      <c r="C12" s="112">
        <v>50</v>
      </c>
      <c r="D12" s="112" t="s">
        <v>585</v>
      </c>
      <c r="E12" s="69"/>
      <c r="F12" s="69"/>
      <c r="G12" s="69">
        <f t="shared" si="0"/>
        <v>0</v>
      </c>
      <c r="H12" s="69">
        <f t="shared" si="1"/>
        <v>0</v>
      </c>
      <c r="I12" s="69">
        <f t="shared" si="2"/>
        <v>0</v>
      </c>
    </row>
    <row r="13" spans="1:9" s="148" customFormat="1" ht="15" customHeight="1">
      <c r="A13" s="66">
        <v>6</v>
      </c>
      <c r="B13" s="89" t="s">
        <v>75</v>
      </c>
      <c r="C13" s="112">
        <v>600</v>
      </c>
      <c r="D13" s="112" t="s">
        <v>585</v>
      </c>
      <c r="E13" s="69"/>
      <c r="F13" s="69"/>
      <c r="G13" s="69">
        <f t="shared" si="0"/>
        <v>0</v>
      </c>
      <c r="H13" s="69">
        <f t="shared" si="1"/>
        <v>0</v>
      </c>
      <c r="I13" s="69">
        <f t="shared" si="2"/>
        <v>0</v>
      </c>
    </row>
    <row r="14" spans="1:9" s="12" customFormat="1" ht="15" customHeight="1">
      <c r="A14" s="66">
        <v>7</v>
      </c>
      <c r="B14" s="147" t="s">
        <v>590</v>
      </c>
      <c r="C14" s="68">
        <v>30</v>
      </c>
      <c r="D14" s="68" t="s">
        <v>585</v>
      </c>
      <c r="E14" s="69"/>
      <c r="F14" s="69"/>
      <c r="G14" s="69">
        <f t="shared" si="0"/>
        <v>0</v>
      </c>
      <c r="H14" s="69">
        <f t="shared" si="1"/>
        <v>0</v>
      </c>
      <c r="I14" s="69">
        <f t="shared" si="2"/>
        <v>0</v>
      </c>
    </row>
    <row r="15" spans="1:9" s="12" customFormat="1" ht="15" customHeight="1">
      <c r="A15" s="66">
        <v>8</v>
      </c>
      <c r="B15" s="147" t="s">
        <v>38</v>
      </c>
      <c r="C15" s="68">
        <v>50</v>
      </c>
      <c r="D15" s="112" t="s">
        <v>585</v>
      </c>
      <c r="E15" s="69"/>
      <c r="F15" s="69"/>
      <c r="G15" s="69">
        <f t="shared" si="0"/>
        <v>0</v>
      </c>
      <c r="H15" s="69">
        <f t="shared" si="1"/>
        <v>0</v>
      </c>
      <c r="I15" s="69">
        <f t="shared" si="2"/>
        <v>0</v>
      </c>
    </row>
    <row r="16" spans="1:9" s="12" customFormat="1" ht="15" customHeight="1">
      <c r="A16" s="66">
        <v>9</v>
      </c>
      <c r="B16" s="147" t="s">
        <v>591</v>
      </c>
      <c r="C16" s="68">
        <v>50</v>
      </c>
      <c r="D16" s="68" t="s">
        <v>585</v>
      </c>
      <c r="E16" s="69"/>
      <c r="F16" s="69"/>
      <c r="G16" s="69">
        <f t="shared" si="0"/>
        <v>0</v>
      </c>
      <c r="H16" s="69">
        <f t="shared" si="1"/>
        <v>0</v>
      </c>
      <c r="I16" s="69">
        <f t="shared" si="2"/>
        <v>0</v>
      </c>
    </row>
    <row r="17" spans="1:9" s="12" customFormat="1" ht="15" customHeight="1">
      <c r="A17" s="66">
        <v>10</v>
      </c>
      <c r="B17" s="147" t="s">
        <v>592</v>
      </c>
      <c r="C17" s="68">
        <v>20</v>
      </c>
      <c r="D17" s="68" t="s">
        <v>585</v>
      </c>
      <c r="E17" s="69"/>
      <c r="F17" s="69"/>
      <c r="G17" s="69">
        <f t="shared" si="0"/>
        <v>0</v>
      </c>
      <c r="H17" s="69">
        <f t="shared" si="1"/>
        <v>0</v>
      </c>
      <c r="I17" s="69">
        <f t="shared" si="2"/>
        <v>0</v>
      </c>
    </row>
    <row r="18" spans="1:9" s="12" customFormat="1" ht="15" customHeight="1">
      <c r="A18" s="66">
        <v>11</v>
      </c>
      <c r="B18" s="147" t="s">
        <v>593</v>
      </c>
      <c r="C18" s="68">
        <v>300</v>
      </c>
      <c r="D18" s="68" t="s">
        <v>585</v>
      </c>
      <c r="E18" s="69"/>
      <c r="F18" s="69"/>
      <c r="G18" s="69">
        <f t="shared" si="0"/>
        <v>0</v>
      </c>
      <c r="H18" s="69">
        <f t="shared" si="1"/>
        <v>0</v>
      </c>
      <c r="I18" s="69">
        <f t="shared" si="2"/>
        <v>0</v>
      </c>
    </row>
    <row r="19" spans="1:9" s="12" customFormat="1" ht="15" customHeight="1">
      <c r="A19" s="66">
        <v>12</v>
      </c>
      <c r="B19" s="147" t="s">
        <v>594</v>
      </c>
      <c r="C19" s="68">
        <v>150</v>
      </c>
      <c r="D19" s="68" t="s">
        <v>585</v>
      </c>
      <c r="E19" s="69"/>
      <c r="F19" s="69"/>
      <c r="G19" s="69">
        <f t="shared" si="0"/>
        <v>0</v>
      </c>
      <c r="H19" s="69">
        <f t="shared" si="1"/>
        <v>0</v>
      </c>
      <c r="I19" s="69">
        <f t="shared" si="2"/>
        <v>0</v>
      </c>
    </row>
    <row r="20" spans="1:9" s="12" customFormat="1" ht="15" customHeight="1">
      <c r="A20" s="176" t="s">
        <v>329</v>
      </c>
      <c r="B20" s="182"/>
      <c r="C20" s="182"/>
      <c r="D20" s="182"/>
      <c r="E20" s="72" t="s">
        <v>654</v>
      </c>
      <c r="F20" s="72" t="s">
        <v>654</v>
      </c>
      <c r="G20" s="73">
        <f>SUM(G8:G19)</f>
        <v>0</v>
      </c>
      <c r="H20" s="73">
        <f>SUM(H8:H19)</f>
        <v>0</v>
      </c>
      <c r="I20" s="73">
        <f>SUM(I8:I19)</f>
        <v>0</v>
      </c>
    </row>
    <row r="21" spans="1:9" s="12" customFormat="1" ht="15" customHeight="1">
      <c r="A21" s="173" t="s">
        <v>330</v>
      </c>
      <c r="B21" s="208"/>
      <c r="C21" s="208"/>
      <c r="D21" s="208"/>
      <c r="E21" s="208"/>
      <c r="F21" s="208"/>
      <c r="G21" s="208"/>
      <c r="H21" s="208"/>
      <c r="I21" s="209"/>
    </row>
    <row r="22" spans="1:9" s="12" customFormat="1" ht="15" customHeight="1">
      <c r="A22" s="66">
        <v>1</v>
      </c>
      <c r="B22" s="147" t="s">
        <v>581</v>
      </c>
      <c r="C22" s="68">
        <v>150</v>
      </c>
      <c r="D22" s="68" t="s">
        <v>585</v>
      </c>
      <c r="E22" s="69"/>
      <c r="F22" s="69"/>
      <c r="G22" s="69">
        <f>C22*F22</f>
        <v>0</v>
      </c>
      <c r="H22" s="69">
        <f>G22*0.085</f>
        <v>0</v>
      </c>
      <c r="I22" s="69">
        <f>G22+H22</f>
        <v>0</v>
      </c>
    </row>
    <row r="23" spans="1:9" s="12" customFormat="1" ht="15" customHeight="1">
      <c r="A23" s="66">
        <v>2</v>
      </c>
      <c r="B23" s="147" t="s">
        <v>61</v>
      </c>
      <c r="C23" s="68">
        <v>15</v>
      </c>
      <c r="D23" s="68" t="s">
        <v>585</v>
      </c>
      <c r="E23" s="69"/>
      <c r="F23" s="69"/>
      <c r="G23" s="69">
        <f>C23*F23</f>
        <v>0</v>
      </c>
      <c r="H23" s="69">
        <f>G23*0.085</f>
        <v>0</v>
      </c>
      <c r="I23" s="69">
        <f>G23+H23</f>
        <v>0</v>
      </c>
    </row>
    <row r="24" spans="1:9" s="12" customFormat="1" ht="15" customHeight="1">
      <c r="A24" s="66">
        <v>3</v>
      </c>
      <c r="B24" s="147" t="s">
        <v>62</v>
      </c>
      <c r="C24" s="68">
        <v>120</v>
      </c>
      <c r="D24" s="112" t="s">
        <v>676</v>
      </c>
      <c r="E24" s="69"/>
      <c r="F24" s="69"/>
      <c r="G24" s="69">
        <f>C24*F24</f>
        <v>0</v>
      </c>
      <c r="H24" s="69">
        <f>G24*0.085</f>
        <v>0</v>
      </c>
      <c r="I24" s="69">
        <f>G24+H24</f>
        <v>0</v>
      </c>
    </row>
    <row r="25" spans="1:9" s="12" customFormat="1" ht="15" customHeight="1">
      <c r="A25" s="66">
        <v>4</v>
      </c>
      <c r="B25" s="147" t="s">
        <v>63</v>
      </c>
      <c r="C25" s="68">
        <v>120</v>
      </c>
      <c r="D25" s="112" t="s">
        <v>676</v>
      </c>
      <c r="E25" s="69"/>
      <c r="F25" s="69"/>
      <c r="G25" s="69">
        <f>C25*F25</f>
        <v>0</v>
      </c>
      <c r="H25" s="69">
        <f>G25*0.085</f>
        <v>0</v>
      </c>
      <c r="I25" s="69">
        <f>G25+H25</f>
        <v>0</v>
      </c>
    </row>
    <row r="26" spans="1:9" s="12" customFormat="1" ht="15" customHeight="1">
      <c r="A26" s="176" t="s">
        <v>331</v>
      </c>
      <c r="B26" s="182"/>
      <c r="C26" s="182"/>
      <c r="D26" s="182"/>
      <c r="E26" s="72" t="s">
        <v>654</v>
      </c>
      <c r="F26" s="72" t="s">
        <v>654</v>
      </c>
      <c r="G26" s="73">
        <f>SUM(G22:G25)</f>
        <v>0</v>
      </c>
      <c r="H26" s="73">
        <f>SUM(H22:H25)</f>
        <v>0</v>
      </c>
      <c r="I26" s="73">
        <f>SUM(I22:I25)</f>
        <v>0</v>
      </c>
    </row>
    <row r="27" spans="1:9" s="12" customFormat="1" ht="15" customHeight="1">
      <c r="A27" s="173" t="s">
        <v>332</v>
      </c>
      <c r="B27" s="208"/>
      <c r="C27" s="208"/>
      <c r="D27" s="208"/>
      <c r="E27" s="208"/>
      <c r="F27" s="208"/>
      <c r="G27" s="208"/>
      <c r="H27" s="208"/>
      <c r="I27" s="209"/>
    </row>
    <row r="28" spans="1:9" s="12" customFormat="1" ht="15" customHeight="1">
      <c r="A28" s="66">
        <v>1</v>
      </c>
      <c r="B28" s="147" t="s">
        <v>406</v>
      </c>
      <c r="C28" s="68">
        <v>200</v>
      </c>
      <c r="D28" s="68" t="s">
        <v>585</v>
      </c>
      <c r="E28" s="69"/>
      <c r="F28" s="69"/>
      <c r="G28" s="69">
        <f aca="true" t="shared" si="3" ref="G28:G45">C28*F28</f>
        <v>0</v>
      </c>
      <c r="H28" s="69">
        <f aca="true" t="shared" si="4" ref="H28:H45">G28*0.085</f>
        <v>0</v>
      </c>
      <c r="I28" s="69">
        <f aca="true" t="shared" si="5" ref="I28:I45">G28+H28</f>
        <v>0</v>
      </c>
    </row>
    <row r="29" spans="1:9" s="12" customFormat="1" ht="15" customHeight="1">
      <c r="A29" s="66">
        <v>2</v>
      </c>
      <c r="B29" s="147" t="s">
        <v>569</v>
      </c>
      <c r="C29" s="68">
        <v>100</v>
      </c>
      <c r="D29" s="68" t="s">
        <v>585</v>
      </c>
      <c r="E29" s="69"/>
      <c r="F29" s="69"/>
      <c r="G29" s="69">
        <f t="shared" si="3"/>
        <v>0</v>
      </c>
      <c r="H29" s="69">
        <f t="shared" si="4"/>
        <v>0</v>
      </c>
      <c r="I29" s="69">
        <f t="shared" si="5"/>
        <v>0</v>
      </c>
    </row>
    <row r="30" spans="1:9" s="12" customFormat="1" ht="15" customHeight="1">
      <c r="A30" s="66">
        <v>3</v>
      </c>
      <c r="B30" s="147" t="s">
        <v>42</v>
      </c>
      <c r="C30" s="68">
        <v>40</v>
      </c>
      <c r="D30" s="68" t="s">
        <v>585</v>
      </c>
      <c r="E30" s="69"/>
      <c r="F30" s="69"/>
      <c r="G30" s="69">
        <f t="shared" si="3"/>
        <v>0</v>
      </c>
      <c r="H30" s="69">
        <f t="shared" si="4"/>
        <v>0</v>
      </c>
      <c r="I30" s="69">
        <f t="shared" si="5"/>
        <v>0</v>
      </c>
    </row>
    <row r="31" spans="1:9" s="12" customFormat="1" ht="15" customHeight="1">
      <c r="A31" s="66">
        <v>4</v>
      </c>
      <c r="B31" s="147" t="s">
        <v>570</v>
      </c>
      <c r="C31" s="68">
        <v>80</v>
      </c>
      <c r="D31" s="68" t="s">
        <v>585</v>
      </c>
      <c r="E31" s="69"/>
      <c r="F31" s="69"/>
      <c r="G31" s="69">
        <f t="shared" si="3"/>
        <v>0</v>
      </c>
      <c r="H31" s="69">
        <f t="shared" si="4"/>
        <v>0</v>
      </c>
      <c r="I31" s="69">
        <f t="shared" si="5"/>
        <v>0</v>
      </c>
    </row>
    <row r="32" spans="1:9" s="12" customFormat="1" ht="15" customHeight="1">
      <c r="A32" s="66">
        <v>5</v>
      </c>
      <c r="B32" s="147" t="s">
        <v>43</v>
      </c>
      <c r="C32" s="68">
        <v>80</v>
      </c>
      <c r="D32" s="68" t="s">
        <v>585</v>
      </c>
      <c r="E32" s="69"/>
      <c r="F32" s="69"/>
      <c r="G32" s="69">
        <f t="shared" si="3"/>
        <v>0</v>
      </c>
      <c r="H32" s="69">
        <f t="shared" si="4"/>
        <v>0</v>
      </c>
      <c r="I32" s="69">
        <f t="shared" si="5"/>
        <v>0</v>
      </c>
    </row>
    <row r="33" spans="1:9" s="12" customFormat="1" ht="15" customHeight="1">
      <c r="A33" s="66">
        <v>6</v>
      </c>
      <c r="B33" s="147" t="s">
        <v>571</v>
      </c>
      <c r="C33" s="68">
        <v>150</v>
      </c>
      <c r="D33" s="68" t="s">
        <v>585</v>
      </c>
      <c r="E33" s="69"/>
      <c r="F33" s="69"/>
      <c r="G33" s="69">
        <f t="shared" si="3"/>
        <v>0</v>
      </c>
      <c r="H33" s="69">
        <f t="shared" si="4"/>
        <v>0</v>
      </c>
      <c r="I33" s="69">
        <f t="shared" si="5"/>
        <v>0</v>
      </c>
    </row>
    <row r="34" spans="1:9" s="12" customFormat="1" ht="15" customHeight="1">
      <c r="A34" s="66">
        <v>7</v>
      </c>
      <c r="B34" s="147" t="s">
        <v>46</v>
      </c>
      <c r="C34" s="68">
        <v>200</v>
      </c>
      <c r="D34" s="68" t="s">
        <v>585</v>
      </c>
      <c r="E34" s="69"/>
      <c r="F34" s="69"/>
      <c r="G34" s="69">
        <f t="shared" si="3"/>
        <v>0</v>
      </c>
      <c r="H34" s="69">
        <f t="shared" si="4"/>
        <v>0</v>
      </c>
      <c r="I34" s="69">
        <f t="shared" si="5"/>
        <v>0</v>
      </c>
    </row>
    <row r="35" spans="1:9" s="12" customFormat="1" ht="15" customHeight="1">
      <c r="A35" s="66">
        <v>8</v>
      </c>
      <c r="B35" s="147" t="s">
        <v>407</v>
      </c>
      <c r="C35" s="68">
        <v>15</v>
      </c>
      <c r="D35" s="68" t="s">
        <v>585</v>
      </c>
      <c r="E35" s="69"/>
      <c r="F35" s="69"/>
      <c r="G35" s="69">
        <f t="shared" si="3"/>
        <v>0</v>
      </c>
      <c r="H35" s="69">
        <f t="shared" si="4"/>
        <v>0</v>
      </c>
      <c r="I35" s="69">
        <f t="shared" si="5"/>
        <v>0</v>
      </c>
    </row>
    <row r="36" spans="1:9" s="12" customFormat="1" ht="15" customHeight="1">
      <c r="A36" s="66"/>
      <c r="B36" s="147" t="s">
        <v>47</v>
      </c>
      <c r="C36" s="68">
        <v>10</v>
      </c>
      <c r="D36" s="68" t="s">
        <v>585</v>
      </c>
      <c r="E36" s="69"/>
      <c r="F36" s="69"/>
      <c r="G36" s="69">
        <f t="shared" si="3"/>
        <v>0</v>
      </c>
      <c r="H36" s="69">
        <f t="shared" si="4"/>
        <v>0</v>
      </c>
      <c r="I36" s="69">
        <f t="shared" si="5"/>
        <v>0</v>
      </c>
    </row>
    <row r="37" spans="1:9" s="12" customFormat="1" ht="15" customHeight="1">
      <c r="A37" s="66">
        <v>9</v>
      </c>
      <c r="B37" s="147" t="s">
        <v>48</v>
      </c>
      <c r="C37" s="68">
        <v>10</v>
      </c>
      <c r="D37" s="68" t="s">
        <v>585</v>
      </c>
      <c r="E37" s="69"/>
      <c r="F37" s="69"/>
      <c r="G37" s="69">
        <f t="shared" si="3"/>
        <v>0</v>
      </c>
      <c r="H37" s="69">
        <f t="shared" si="4"/>
        <v>0</v>
      </c>
      <c r="I37" s="69">
        <f t="shared" si="5"/>
        <v>0</v>
      </c>
    </row>
    <row r="38" spans="1:9" s="12" customFormat="1" ht="15" customHeight="1">
      <c r="A38" s="66">
        <v>10</v>
      </c>
      <c r="B38" s="147" t="s">
        <v>44</v>
      </c>
      <c r="C38" s="68">
        <v>15</v>
      </c>
      <c r="D38" s="68" t="s">
        <v>585</v>
      </c>
      <c r="E38" s="69"/>
      <c r="F38" s="69"/>
      <c r="G38" s="69">
        <f t="shared" si="3"/>
        <v>0</v>
      </c>
      <c r="H38" s="69">
        <f t="shared" si="4"/>
        <v>0</v>
      </c>
      <c r="I38" s="69">
        <f t="shared" si="5"/>
        <v>0</v>
      </c>
    </row>
    <row r="39" spans="1:9" s="12" customFormat="1" ht="15" customHeight="1">
      <c r="A39" s="66">
        <v>11</v>
      </c>
      <c r="B39" s="147" t="s">
        <v>49</v>
      </c>
      <c r="C39" s="68">
        <v>5</v>
      </c>
      <c r="D39" s="68" t="s">
        <v>585</v>
      </c>
      <c r="E39" s="69"/>
      <c r="F39" s="69"/>
      <c r="G39" s="69">
        <f t="shared" si="3"/>
        <v>0</v>
      </c>
      <c r="H39" s="69">
        <f t="shared" si="4"/>
        <v>0</v>
      </c>
      <c r="I39" s="69">
        <f t="shared" si="5"/>
        <v>0</v>
      </c>
    </row>
    <row r="40" spans="1:9" s="12" customFormat="1" ht="15" customHeight="1">
      <c r="A40" s="66">
        <v>12</v>
      </c>
      <c r="B40" s="89" t="s">
        <v>45</v>
      </c>
      <c r="C40" s="68">
        <v>10</v>
      </c>
      <c r="D40" s="68" t="s">
        <v>585</v>
      </c>
      <c r="E40" s="69"/>
      <c r="F40" s="69"/>
      <c r="G40" s="69">
        <f t="shared" si="3"/>
        <v>0</v>
      </c>
      <c r="H40" s="69">
        <f t="shared" si="4"/>
        <v>0</v>
      </c>
      <c r="I40" s="69">
        <f t="shared" si="5"/>
        <v>0</v>
      </c>
    </row>
    <row r="41" spans="1:9" s="12" customFormat="1" ht="15" customHeight="1">
      <c r="A41" s="66">
        <v>13</v>
      </c>
      <c r="B41" s="89" t="s">
        <v>142</v>
      </c>
      <c r="C41" s="71">
        <v>40</v>
      </c>
      <c r="D41" s="68" t="s">
        <v>585</v>
      </c>
      <c r="E41" s="69"/>
      <c r="F41" s="69"/>
      <c r="G41" s="69">
        <f t="shared" si="3"/>
        <v>0</v>
      </c>
      <c r="H41" s="69">
        <f t="shared" si="4"/>
        <v>0</v>
      </c>
      <c r="I41" s="69">
        <f t="shared" si="5"/>
        <v>0</v>
      </c>
    </row>
    <row r="42" spans="1:9" s="12" customFormat="1" ht="15" customHeight="1">
      <c r="A42" s="66">
        <v>14</v>
      </c>
      <c r="B42" s="89" t="s">
        <v>572</v>
      </c>
      <c r="C42" s="71">
        <v>40</v>
      </c>
      <c r="D42" s="68" t="s">
        <v>585</v>
      </c>
      <c r="E42" s="69"/>
      <c r="F42" s="69"/>
      <c r="G42" s="69">
        <f t="shared" si="3"/>
        <v>0</v>
      </c>
      <c r="H42" s="69">
        <f t="shared" si="4"/>
        <v>0</v>
      </c>
      <c r="I42" s="69">
        <f t="shared" si="5"/>
        <v>0</v>
      </c>
    </row>
    <row r="43" spans="1:9" s="12" customFormat="1" ht="15" customHeight="1">
      <c r="A43" s="66">
        <v>16</v>
      </c>
      <c r="B43" s="89" t="s">
        <v>50</v>
      </c>
      <c r="C43" s="71">
        <v>150</v>
      </c>
      <c r="D43" s="68" t="s">
        <v>585</v>
      </c>
      <c r="E43" s="69"/>
      <c r="F43" s="69"/>
      <c r="G43" s="69">
        <f t="shared" si="3"/>
        <v>0</v>
      </c>
      <c r="H43" s="69">
        <f t="shared" si="4"/>
        <v>0</v>
      </c>
      <c r="I43" s="69">
        <f t="shared" si="5"/>
        <v>0</v>
      </c>
    </row>
    <row r="44" spans="1:9" s="12" customFormat="1" ht="15" customHeight="1">
      <c r="A44" s="66">
        <v>17</v>
      </c>
      <c r="B44" s="89" t="s">
        <v>141</v>
      </c>
      <c r="C44" s="71">
        <v>50</v>
      </c>
      <c r="D44" s="68" t="s">
        <v>585</v>
      </c>
      <c r="E44" s="69"/>
      <c r="F44" s="69"/>
      <c r="G44" s="69">
        <f t="shared" si="3"/>
        <v>0</v>
      </c>
      <c r="H44" s="69">
        <f t="shared" si="4"/>
        <v>0</v>
      </c>
      <c r="I44" s="69">
        <f t="shared" si="5"/>
        <v>0</v>
      </c>
    </row>
    <row r="45" spans="1:9" s="12" customFormat="1" ht="15" customHeight="1">
      <c r="A45" s="66">
        <v>18</v>
      </c>
      <c r="B45" s="149" t="s">
        <v>149</v>
      </c>
      <c r="C45" s="71">
        <v>10</v>
      </c>
      <c r="D45" s="68" t="s">
        <v>585</v>
      </c>
      <c r="E45" s="69"/>
      <c r="F45" s="69"/>
      <c r="G45" s="69">
        <f t="shared" si="3"/>
        <v>0</v>
      </c>
      <c r="H45" s="69">
        <f t="shared" si="4"/>
        <v>0</v>
      </c>
      <c r="I45" s="69">
        <f t="shared" si="5"/>
        <v>0</v>
      </c>
    </row>
    <row r="46" spans="1:9" s="12" customFormat="1" ht="15" customHeight="1">
      <c r="A46" s="176" t="s">
        <v>333</v>
      </c>
      <c r="B46" s="182"/>
      <c r="C46" s="182"/>
      <c r="D46" s="203"/>
      <c r="E46" s="72" t="s">
        <v>654</v>
      </c>
      <c r="F46" s="72" t="s">
        <v>654</v>
      </c>
      <c r="G46" s="73">
        <f>SUM(G28:G45)</f>
        <v>0</v>
      </c>
      <c r="H46" s="73">
        <f>SUM(H28:H45)</f>
        <v>0</v>
      </c>
      <c r="I46" s="73">
        <f>SUM(I28:I45)</f>
        <v>0</v>
      </c>
    </row>
    <row r="47" spans="1:9" s="12" customFormat="1" ht="15" customHeight="1">
      <c r="A47" s="173" t="s">
        <v>334</v>
      </c>
      <c r="B47" s="208"/>
      <c r="C47" s="208"/>
      <c r="D47" s="208"/>
      <c r="E47" s="208"/>
      <c r="F47" s="208"/>
      <c r="G47" s="208"/>
      <c r="H47" s="208"/>
      <c r="I47" s="209"/>
    </row>
    <row r="48" spans="1:9" s="12" customFormat="1" ht="15" customHeight="1">
      <c r="A48" s="66">
        <v>1</v>
      </c>
      <c r="B48" s="89" t="s">
        <v>150</v>
      </c>
      <c r="C48" s="71">
        <v>50</v>
      </c>
      <c r="D48" s="68" t="s">
        <v>585</v>
      </c>
      <c r="E48" s="69"/>
      <c r="F48" s="69"/>
      <c r="G48" s="69">
        <f>C48*F48</f>
        <v>0</v>
      </c>
      <c r="H48" s="69">
        <f>G48*0.085</f>
        <v>0</v>
      </c>
      <c r="I48" s="69">
        <f>G48+H48</f>
        <v>0</v>
      </c>
    </row>
    <row r="49" spans="1:9" s="12" customFormat="1" ht="15" customHeight="1">
      <c r="A49" s="66">
        <v>2</v>
      </c>
      <c r="B49" s="89" t="s">
        <v>151</v>
      </c>
      <c r="C49" s="71">
        <v>50</v>
      </c>
      <c r="D49" s="68" t="s">
        <v>585</v>
      </c>
      <c r="E49" s="69"/>
      <c r="F49" s="69"/>
      <c r="G49" s="69">
        <f>C49*F49</f>
        <v>0</v>
      </c>
      <c r="H49" s="69">
        <f>G49*0.085</f>
        <v>0</v>
      </c>
      <c r="I49" s="69">
        <f>G49+H49</f>
        <v>0</v>
      </c>
    </row>
    <row r="50" spans="1:9" s="12" customFormat="1" ht="15" customHeight="1">
      <c r="A50" s="176" t="s">
        <v>335</v>
      </c>
      <c r="B50" s="182"/>
      <c r="C50" s="182"/>
      <c r="D50" s="182"/>
      <c r="E50" s="72" t="s">
        <v>654</v>
      </c>
      <c r="F50" s="72" t="s">
        <v>654</v>
      </c>
      <c r="G50" s="73">
        <f>SUM(G48:G49)</f>
        <v>0</v>
      </c>
      <c r="H50" s="73">
        <f>SUM(H48:H49)</f>
        <v>0</v>
      </c>
      <c r="I50" s="73">
        <f>SUM(I48:I49)</f>
        <v>0</v>
      </c>
    </row>
    <row r="51" spans="1:9" s="12" customFormat="1" ht="15" customHeight="1">
      <c r="A51" s="173" t="s">
        <v>336</v>
      </c>
      <c r="B51" s="208"/>
      <c r="C51" s="208"/>
      <c r="D51" s="208"/>
      <c r="E51" s="208"/>
      <c r="F51" s="208"/>
      <c r="G51" s="208"/>
      <c r="H51" s="208"/>
      <c r="I51" s="209"/>
    </row>
    <row r="52" spans="1:9" s="12" customFormat="1" ht="15" customHeight="1">
      <c r="A52" s="66">
        <v>1</v>
      </c>
      <c r="B52" s="89" t="s">
        <v>78</v>
      </c>
      <c r="C52" s="71">
        <v>50</v>
      </c>
      <c r="D52" s="68" t="s">
        <v>585</v>
      </c>
      <c r="E52" s="69"/>
      <c r="F52" s="69"/>
      <c r="G52" s="69">
        <f>C52*F52</f>
        <v>0</v>
      </c>
      <c r="H52" s="69">
        <f>G52*0.085</f>
        <v>0</v>
      </c>
      <c r="I52" s="69">
        <f>G52+H52</f>
        <v>0</v>
      </c>
    </row>
    <row r="53" spans="1:9" s="12" customFormat="1" ht="15" customHeight="1">
      <c r="A53" s="66">
        <v>2</v>
      </c>
      <c r="B53" s="89" t="s">
        <v>79</v>
      </c>
      <c r="C53" s="71">
        <v>30</v>
      </c>
      <c r="D53" s="68" t="s">
        <v>585</v>
      </c>
      <c r="E53" s="69"/>
      <c r="F53" s="69"/>
      <c r="G53" s="69">
        <f>C53*F53</f>
        <v>0</v>
      </c>
      <c r="H53" s="69">
        <f>G53*0.085</f>
        <v>0</v>
      </c>
      <c r="I53" s="69">
        <f>G53+H53</f>
        <v>0</v>
      </c>
    </row>
    <row r="54" spans="1:9" s="12" customFormat="1" ht="15" customHeight="1">
      <c r="A54" s="66">
        <v>3</v>
      </c>
      <c r="B54" s="89" t="s">
        <v>80</v>
      </c>
      <c r="C54" s="71">
        <v>20</v>
      </c>
      <c r="D54" s="68" t="s">
        <v>585</v>
      </c>
      <c r="E54" s="69"/>
      <c r="F54" s="69"/>
      <c r="G54" s="69">
        <f>C54*F54</f>
        <v>0</v>
      </c>
      <c r="H54" s="69">
        <f>G54*0.085</f>
        <v>0</v>
      </c>
      <c r="I54" s="69">
        <f>G54+H54</f>
        <v>0</v>
      </c>
    </row>
    <row r="55" spans="1:9" s="12" customFormat="1" ht="15" customHeight="1">
      <c r="A55" s="176" t="s">
        <v>337</v>
      </c>
      <c r="B55" s="182"/>
      <c r="C55" s="182"/>
      <c r="D55" s="182"/>
      <c r="E55" s="72" t="s">
        <v>654</v>
      </c>
      <c r="F55" s="72" t="s">
        <v>654</v>
      </c>
      <c r="G55" s="73">
        <f>SUM(G52:G54)</f>
        <v>0</v>
      </c>
      <c r="H55" s="73">
        <f>SUM(H52:H54)</f>
        <v>0</v>
      </c>
      <c r="I55" s="73">
        <f>SUM(I52:I54)</f>
        <v>0</v>
      </c>
    </row>
    <row r="56" spans="1:9" s="12" customFormat="1" ht="15" customHeight="1">
      <c r="A56" s="173" t="s">
        <v>338</v>
      </c>
      <c r="B56" s="174"/>
      <c r="C56" s="174"/>
      <c r="D56" s="174"/>
      <c r="E56" s="174"/>
      <c r="F56" s="174"/>
      <c r="G56" s="174"/>
      <c r="H56" s="174"/>
      <c r="I56" s="175"/>
    </row>
    <row r="57" spans="1:9" s="12" customFormat="1" ht="15" customHeight="1">
      <c r="A57" s="66">
        <v>1</v>
      </c>
      <c r="B57" s="89" t="s">
        <v>77</v>
      </c>
      <c r="C57" s="71">
        <v>30</v>
      </c>
      <c r="D57" s="68" t="s">
        <v>676</v>
      </c>
      <c r="E57" s="69"/>
      <c r="F57" s="69"/>
      <c r="G57" s="69">
        <f>C57*F57</f>
        <v>0</v>
      </c>
      <c r="H57" s="69">
        <f>G57*0.085</f>
        <v>0</v>
      </c>
      <c r="I57" s="69">
        <f>G57+H57</f>
        <v>0</v>
      </c>
    </row>
    <row r="58" spans="1:9" s="12" customFormat="1" ht="15" customHeight="1">
      <c r="A58" s="66">
        <v>2</v>
      </c>
      <c r="B58" s="89" t="s">
        <v>76</v>
      </c>
      <c r="C58" s="71">
        <v>50</v>
      </c>
      <c r="D58" s="68" t="s">
        <v>676</v>
      </c>
      <c r="E58" s="69"/>
      <c r="F58" s="69"/>
      <c r="G58" s="69">
        <f>C58*F58</f>
        <v>0</v>
      </c>
      <c r="H58" s="69">
        <f>G58*0.085</f>
        <v>0</v>
      </c>
      <c r="I58" s="69">
        <f>G58+H58</f>
        <v>0</v>
      </c>
    </row>
    <row r="59" spans="1:9" s="12" customFormat="1" ht="15" customHeight="1">
      <c r="A59" s="176" t="s">
        <v>339</v>
      </c>
      <c r="B59" s="182"/>
      <c r="C59" s="182"/>
      <c r="D59" s="182"/>
      <c r="E59" s="72" t="s">
        <v>654</v>
      </c>
      <c r="F59" s="72" t="s">
        <v>654</v>
      </c>
      <c r="G59" s="73">
        <f>SUM(G57:G58)</f>
        <v>0</v>
      </c>
      <c r="H59" s="73">
        <f>SUM(H57:H58)</f>
        <v>0</v>
      </c>
      <c r="I59" s="73">
        <f>SUM(I57:I58)</f>
        <v>0</v>
      </c>
    </row>
    <row r="60" spans="1:9" s="12" customFormat="1" ht="15" customHeight="1">
      <c r="A60" s="173" t="s">
        <v>340</v>
      </c>
      <c r="B60" s="174"/>
      <c r="C60" s="174"/>
      <c r="D60" s="174"/>
      <c r="E60" s="174"/>
      <c r="F60" s="174"/>
      <c r="G60" s="174"/>
      <c r="H60" s="174"/>
      <c r="I60" s="175"/>
    </row>
    <row r="61" spans="1:9" s="12" customFormat="1" ht="15" customHeight="1">
      <c r="A61" s="89">
        <v>1</v>
      </c>
      <c r="B61" s="150" t="s">
        <v>82</v>
      </c>
      <c r="C61" s="137">
        <v>30</v>
      </c>
      <c r="D61" s="76" t="s">
        <v>676</v>
      </c>
      <c r="E61" s="69"/>
      <c r="F61" s="69"/>
      <c r="G61" s="69">
        <f aca="true" t="shared" si="6" ref="G61:G70">C61*F61</f>
        <v>0</v>
      </c>
      <c r="H61" s="69">
        <f aca="true" t="shared" si="7" ref="H61:H70">G61*0.085</f>
        <v>0</v>
      </c>
      <c r="I61" s="69">
        <f aca="true" t="shared" si="8" ref="I61:I70">G61+H61</f>
        <v>0</v>
      </c>
    </row>
    <row r="62" spans="1:9" s="12" customFormat="1" ht="15" customHeight="1">
      <c r="A62" s="89">
        <v>2</v>
      </c>
      <c r="B62" s="150" t="s">
        <v>84</v>
      </c>
      <c r="C62" s="137">
        <v>10</v>
      </c>
      <c r="D62" s="76" t="s">
        <v>676</v>
      </c>
      <c r="E62" s="69"/>
      <c r="F62" s="69"/>
      <c r="G62" s="69">
        <f t="shared" si="6"/>
        <v>0</v>
      </c>
      <c r="H62" s="69">
        <f t="shared" si="7"/>
        <v>0</v>
      </c>
      <c r="I62" s="69">
        <f t="shared" si="8"/>
        <v>0</v>
      </c>
    </row>
    <row r="63" spans="1:9" s="12" customFormat="1" ht="15" customHeight="1">
      <c r="A63" s="89">
        <v>3</v>
      </c>
      <c r="B63" s="150" t="s">
        <v>85</v>
      </c>
      <c r="C63" s="137">
        <v>10</v>
      </c>
      <c r="D63" s="76" t="s">
        <v>676</v>
      </c>
      <c r="E63" s="69"/>
      <c r="F63" s="69"/>
      <c r="G63" s="69">
        <f t="shared" si="6"/>
        <v>0</v>
      </c>
      <c r="H63" s="69">
        <f t="shared" si="7"/>
        <v>0</v>
      </c>
      <c r="I63" s="69">
        <f t="shared" si="8"/>
        <v>0</v>
      </c>
    </row>
    <row r="64" spans="1:9" s="12" customFormat="1" ht="15" customHeight="1">
      <c r="A64" s="89">
        <v>4</v>
      </c>
      <c r="B64" s="150" t="s">
        <v>86</v>
      </c>
      <c r="C64" s="137">
        <v>10</v>
      </c>
      <c r="D64" s="76" t="s">
        <v>676</v>
      </c>
      <c r="E64" s="69"/>
      <c r="F64" s="69"/>
      <c r="G64" s="69">
        <f t="shared" si="6"/>
        <v>0</v>
      </c>
      <c r="H64" s="69">
        <f t="shared" si="7"/>
        <v>0</v>
      </c>
      <c r="I64" s="69">
        <f t="shared" si="8"/>
        <v>0</v>
      </c>
    </row>
    <row r="65" spans="1:9" s="12" customFormat="1" ht="15" customHeight="1">
      <c r="A65" s="89">
        <v>5</v>
      </c>
      <c r="B65" s="150" t="s">
        <v>88</v>
      </c>
      <c r="C65" s="137">
        <v>20</v>
      </c>
      <c r="D65" s="76" t="s">
        <v>676</v>
      </c>
      <c r="E65" s="69"/>
      <c r="F65" s="69"/>
      <c r="G65" s="69">
        <f t="shared" si="6"/>
        <v>0</v>
      </c>
      <c r="H65" s="69">
        <f t="shared" si="7"/>
        <v>0</v>
      </c>
      <c r="I65" s="69">
        <f t="shared" si="8"/>
        <v>0</v>
      </c>
    </row>
    <row r="66" spans="1:9" s="12" customFormat="1" ht="15" customHeight="1">
      <c r="A66" s="89">
        <v>6</v>
      </c>
      <c r="B66" s="150" t="s">
        <v>89</v>
      </c>
      <c r="C66" s="137">
        <v>20</v>
      </c>
      <c r="D66" s="76" t="s">
        <v>676</v>
      </c>
      <c r="E66" s="69"/>
      <c r="F66" s="69"/>
      <c r="G66" s="69">
        <f t="shared" si="6"/>
        <v>0</v>
      </c>
      <c r="H66" s="69">
        <f t="shared" si="7"/>
        <v>0</v>
      </c>
      <c r="I66" s="69">
        <f t="shared" si="8"/>
        <v>0</v>
      </c>
    </row>
    <row r="67" spans="1:9" s="12" customFormat="1" ht="15" customHeight="1">
      <c r="A67" s="89">
        <v>7</v>
      </c>
      <c r="B67" s="150" t="s">
        <v>90</v>
      </c>
      <c r="C67" s="137">
        <v>30</v>
      </c>
      <c r="D67" s="76" t="s">
        <v>676</v>
      </c>
      <c r="E67" s="69"/>
      <c r="F67" s="69"/>
      <c r="G67" s="69">
        <f t="shared" si="6"/>
        <v>0</v>
      </c>
      <c r="H67" s="69">
        <f t="shared" si="7"/>
        <v>0</v>
      </c>
      <c r="I67" s="69">
        <f t="shared" si="8"/>
        <v>0</v>
      </c>
    </row>
    <row r="68" spans="1:9" s="12" customFormat="1" ht="15" customHeight="1">
      <c r="A68" s="89">
        <v>8</v>
      </c>
      <c r="B68" s="150" t="s">
        <v>91</v>
      </c>
      <c r="C68" s="137">
        <v>10</v>
      </c>
      <c r="D68" s="76" t="s">
        <v>676</v>
      </c>
      <c r="E68" s="69"/>
      <c r="F68" s="69"/>
      <c r="G68" s="69">
        <f t="shared" si="6"/>
        <v>0</v>
      </c>
      <c r="H68" s="69">
        <f t="shared" si="7"/>
        <v>0</v>
      </c>
      <c r="I68" s="69">
        <f t="shared" si="8"/>
        <v>0</v>
      </c>
    </row>
    <row r="69" spans="1:9" s="12" customFormat="1" ht="15" customHeight="1">
      <c r="A69" s="89">
        <v>9</v>
      </c>
      <c r="B69" s="150" t="s">
        <v>140</v>
      </c>
      <c r="C69" s="137">
        <v>40</v>
      </c>
      <c r="D69" s="76" t="s">
        <v>676</v>
      </c>
      <c r="E69" s="69"/>
      <c r="F69" s="69"/>
      <c r="G69" s="69">
        <f t="shared" si="6"/>
        <v>0</v>
      </c>
      <c r="H69" s="69">
        <f t="shared" si="7"/>
        <v>0</v>
      </c>
      <c r="I69" s="69">
        <f t="shared" si="8"/>
        <v>0</v>
      </c>
    </row>
    <row r="70" spans="1:9" s="12" customFormat="1" ht="15" customHeight="1">
      <c r="A70" s="89">
        <v>10</v>
      </c>
      <c r="B70" s="150" t="s">
        <v>139</v>
      </c>
      <c r="C70" s="137">
        <v>40</v>
      </c>
      <c r="D70" s="76" t="s">
        <v>676</v>
      </c>
      <c r="E70" s="69"/>
      <c r="F70" s="69"/>
      <c r="G70" s="69">
        <f t="shared" si="6"/>
        <v>0</v>
      </c>
      <c r="H70" s="69">
        <f t="shared" si="7"/>
        <v>0</v>
      </c>
      <c r="I70" s="69">
        <f t="shared" si="8"/>
        <v>0</v>
      </c>
    </row>
    <row r="71" spans="1:9" s="12" customFormat="1" ht="15" customHeight="1">
      <c r="A71" s="176" t="s">
        <v>341</v>
      </c>
      <c r="B71" s="182"/>
      <c r="C71" s="182"/>
      <c r="D71" s="182"/>
      <c r="E71" s="72" t="s">
        <v>654</v>
      </c>
      <c r="F71" s="72" t="s">
        <v>654</v>
      </c>
      <c r="G71" s="73">
        <f>SUM(G61:G70)</f>
        <v>0</v>
      </c>
      <c r="H71" s="73">
        <f>SUM(H61:H70)</f>
        <v>0</v>
      </c>
      <c r="I71" s="73">
        <f>SUM(I61:I70)</f>
        <v>0</v>
      </c>
    </row>
    <row r="72" spans="1:9" ht="12" customHeight="1">
      <c r="A72" s="38"/>
      <c r="B72" s="13"/>
      <c r="C72" s="13"/>
      <c r="D72" s="13"/>
      <c r="E72" s="14"/>
      <c r="F72" s="14"/>
      <c r="G72" s="17"/>
      <c r="H72" s="17"/>
      <c r="I72" s="17"/>
    </row>
    <row r="73" spans="1:9" ht="11.25" customHeight="1">
      <c r="A73" s="165"/>
      <c r="B73" s="165"/>
      <c r="C73" s="165"/>
      <c r="D73" s="165"/>
      <c r="E73" s="165"/>
      <c r="F73" s="165"/>
      <c r="G73" s="165"/>
      <c r="H73" s="165"/>
      <c r="I73" s="165"/>
    </row>
    <row r="74" spans="1:9" ht="13.5" customHeight="1">
      <c r="A74" s="47" t="s">
        <v>387</v>
      </c>
      <c r="B74" s="48"/>
      <c r="C74" s="49"/>
      <c r="D74" s="50"/>
      <c r="E74" s="50"/>
      <c r="F74" s="50"/>
      <c r="G74" s="50"/>
      <c r="H74" s="50"/>
      <c r="I74" s="50"/>
    </row>
    <row r="75" spans="1:9" ht="13.5" customHeight="1">
      <c r="A75" s="53" t="s">
        <v>388</v>
      </c>
      <c r="B75" s="49"/>
      <c r="C75" s="49"/>
      <c r="D75" s="49"/>
      <c r="E75" s="49"/>
      <c r="F75" s="49"/>
      <c r="G75" s="49"/>
      <c r="H75" s="49"/>
      <c r="I75" s="49"/>
    </row>
    <row r="76" spans="1:9" ht="13.5" customHeight="1">
      <c r="A76" s="53" t="s">
        <v>389</v>
      </c>
      <c r="B76" s="49"/>
      <c r="C76" s="49"/>
      <c r="D76" s="49"/>
      <c r="E76" s="49"/>
      <c r="F76" s="49"/>
      <c r="G76" s="49"/>
      <c r="H76" s="49"/>
      <c r="I76" s="49"/>
    </row>
    <row r="77" spans="1:9" ht="13.5" customHeight="1">
      <c r="A77" s="53" t="s">
        <v>395</v>
      </c>
      <c r="B77" s="49"/>
      <c r="C77" s="49"/>
      <c r="D77" s="49"/>
      <c r="E77" s="49"/>
      <c r="F77" s="49"/>
      <c r="G77" s="49"/>
      <c r="H77" s="49"/>
      <c r="I77" s="49"/>
    </row>
    <row r="78" spans="1:9" ht="13.5" customHeight="1">
      <c r="A78" s="56" t="s">
        <v>390</v>
      </c>
      <c r="B78" s="49"/>
      <c r="C78" s="49"/>
      <c r="D78" s="49"/>
      <c r="E78" s="49"/>
      <c r="F78" s="49"/>
      <c r="G78" s="49"/>
      <c r="H78" s="49"/>
      <c r="I78" s="49"/>
    </row>
    <row r="79" spans="1:9" ht="13.5" customHeight="1">
      <c r="A79" s="53" t="s">
        <v>391</v>
      </c>
      <c r="B79" s="49"/>
      <c r="C79" s="49"/>
      <c r="D79" s="49"/>
      <c r="E79" s="49"/>
      <c r="F79" s="49"/>
      <c r="G79" s="49"/>
      <c r="H79" s="49"/>
      <c r="I79" s="49"/>
    </row>
    <row r="80" spans="1:9" ht="13.5" customHeight="1">
      <c r="A80" s="53" t="s">
        <v>392</v>
      </c>
      <c r="B80" s="49"/>
      <c r="C80" s="49"/>
      <c r="D80" s="49"/>
      <c r="E80" s="49"/>
      <c r="F80" s="49"/>
      <c r="G80" s="49"/>
      <c r="H80" s="49"/>
      <c r="I80" s="49"/>
    </row>
    <row r="81" spans="1:9" ht="13.5" customHeight="1">
      <c r="A81" s="53" t="s">
        <v>393</v>
      </c>
      <c r="B81" s="49"/>
      <c r="C81" s="49"/>
      <c r="D81" s="49"/>
      <c r="E81" s="49"/>
      <c r="F81" s="49"/>
      <c r="G81" s="49"/>
      <c r="H81" s="49"/>
      <c r="I81" s="49"/>
    </row>
    <row r="82" spans="1:12" ht="13.5" customHeight="1">
      <c r="A82" s="57" t="s">
        <v>568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</row>
    <row r="83" spans="1:9" ht="13.5" customHeight="1">
      <c r="A83" s="2"/>
      <c r="B83" s="3"/>
      <c r="C83" s="2"/>
      <c r="D83" s="2"/>
      <c r="E83" s="2"/>
      <c r="F83" s="2"/>
      <c r="G83" s="2"/>
      <c r="H83" s="2"/>
      <c r="I83" s="2"/>
    </row>
    <row r="84" spans="1:9" ht="16.5" customHeight="1">
      <c r="A84" s="51" t="s">
        <v>394</v>
      </c>
      <c r="B84" s="51"/>
      <c r="C84" s="51" t="s">
        <v>655</v>
      </c>
      <c r="D84" s="50"/>
      <c r="E84" s="50"/>
      <c r="F84" s="2"/>
      <c r="G84" s="50"/>
      <c r="H84" s="52" t="s">
        <v>656</v>
      </c>
      <c r="I84" s="50"/>
    </row>
    <row r="85" spans="1:8" s="6" customFormat="1" ht="14.25" customHeight="1">
      <c r="A85" s="46"/>
      <c r="B85" s="46"/>
      <c r="C85" s="46"/>
      <c r="D85" s="46"/>
      <c r="E85" s="46"/>
      <c r="F85" s="46"/>
      <c r="G85" s="46"/>
      <c r="H85" s="46"/>
    </row>
    <row r="86" spans="1:8" s="6" customFormat="1" ht="14.25" customHeight="1">
      <c r="A86" s="46"/>
      <c r="B86" s="44"/>
      <c r="C86" s="44"/>
      <c r="D86" s="44"/>
      <c r="E86" s="44"/>
      <c r="F86" s="44"/>
      <c r="G86" s="44"/>
      <c r="H86" s="44"/>
    </row>
    <row r="87" spans="1:8" s="6" customFormat="1" ht="14.25" customHeight="1">
      <c r="A87" s="57"/>
      <c r="B87" s="44"/>
      <c r="C87" s="44"/>
      <c r="D87" s="44"/>
      <c r="E87" s="44"/>
      <c r="F87" s="44"/>
      <c r="G87" s="44"/>
      <c r="H87" s="44"/>
    </row>
    <row r="88" spans="1:8" s="6" customFormat="1" ht="11.25" customHeight="1">
      <c r="A88" s="57"/>
      <c r="B88" s="57"/>
      <c r="C88" s="57"/>
      <c r="D88" s="57"/>
      <c r="E88" s="57"/>
      <c r="F88" s="57"/>
      <c r="G88" s="57"/>
      <c r="H88" s="57"/>
    </row>
    <row r="89" spans="1:8" s="6" customFormat="1" ht="15">
      <c r="A89" s="53"/>
      <c r="C89" s="53"/>
      <c r="D89" s="54"/>
      <c r="E89" s="54"/>
      <c r="F89" s="54"/>
      <c r="G89" s="54"/>
      <c r="H89" s="54"/>
    </row>
    <row r="90" s="6" customFormat="1" ht="15"/>
    <row r="91" s="6" customFormat="1" ht="15"/>
    <row r="92" s="6" customFormat="1" ht="15"/>
    <row r="93" s="6" customFormat="1" ht="15"/>
    <row r="94" s="6" customFormat="1" ht="15"/>
    <row r="95" s="6" customFormat="1" ht="15"/>
    <row r="96" s="6" customFormat="1" ht="15"/>
  </sheetData>
  <sheetProtection/>
  <mergeCells count="16">
    <mergeCell ref="A71:D71"/>
    <mergeCell ref="A59:D59"/>
    <mergeCell ref="A73:I73"/>
    <mergeCell ref="A21:I21"/>
    <mergeCell ref="A51:I51"/>
    <mergeCell ref="A50:D50"/>
    <mergeCell ref="A1:I1"/>
    <mergeCell ref="A60:I60"/>
    <mergeCell ref="A7:I7"/>
    <mergeCell ref="A26:D26"/>
    <mergeCell ref="A56:I56"/>
    <mergeCell ref="A27:I27"/>
    <mergeCell ref="A20:D20"/>
    <mergeCell ref="A46:D46"/>
    <mergeCell ref="A47:I47"/>
    <mergeCell ref="A55:D55"/>
  </mergeCells>
  <printOptions/>
  <pageMargins left="0.7086614173228347" right="0.7086614173228347" top="0.984251968503937" bottom="0.7086614173228347" header="0.11811023622047245" footer="0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POUK1</cp:lastModifiedBy>
  <cp:lastPrinted>2012-10-26T12:20:35Z</cp:lastPrinted>
  <dcterms:created xsi:type="dcterms:W3CDTF">2012-02-07T10:23:43Z</dcterms:created>
  <dcterms:modified xsi:type="dcterms:W3CDTF">2012-10-29T09:50:50Z</dcterms:modified>
  <cp:category/>
  <cp:version/>
  <cp:contentType/>
  <cp:contentStatus/>
</cp:coreProperties>
</file>