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15" windowWidth="15480" windowHeight="1860" tabRatio="808" firstSheet="2" activeTab="3"/>
  </bookViews>
  <sheets>
    <sheet name="MLEKO IN MLEČNI IZDELKI" sheetId="1" r:id="rId1"/>
    <sheet name="MESO, MESNI IZDELKI IN JAJCA" sheetId="2" r:id="rId2"/>
    <sheet name="SVEŽE SADNJE, ZELENJAVA, SUHO S" sheetId="3" r:id="rId3"/>
    <sheet name="SADNI SOKOVI, VODA SIRUPI, LEDE" sheetId="4" r:id="rId4"/>
    <sheet name="ŽITA IN MLEVSKI IZDELKI" sheetId="5" r:id="rId5"/>
    <sheet name="KRUH; PEKOVSKO PECIVO, KEKSI; S" sheetId="6" r:id="rId6"/>
    <sheet name="OSTALO PREHRAMBENO BLAGO " sheetId="7" r:id="rId7"/>
  </sheets>
  <definedNames>
    <definedName name="_xlnm.Print_Titles" localSheetId="1">'MESO, MESNI IZDELKI IN JAJCA'!$5:$6</definedName>
    <definedName name="_xlnm.Print_Titles" localSheetId="0">'MLEKO IN MLEČNI IZDELKI'!$5:$5</definedName>
  </definedNames>
  <calcPr fullCalcOnLoad="1"/>
</workbook>
</file>

<file path=xl/sharedStrings.xml><?xml version="1.0" encoding="utf-8"?>
<sst xmlns="http://schemas.openxmlformats.org/spreadsheetml/2006/main" count="1005" uniqueCount="439">
  <si>
    <t xml:space="preserve">VRSTA BLAGA                                             </t>
  </si>
  <si>
    <t>OCENJENA KOLIČINA</t>
  </si>
  <si>
    <t xml:space="preserve">ZAP. ŠT. </t>
  </si>
  <si>
    <t>/</t>
  </si>
  <si>
    <t>Podpis:</t>
  </si>
  <si>
    <t>BLAGOVNA ZNAMKA</t>
  </si>
  <si>
    <r>
      <t xml:space="preserve">ENOTA </t>
    </r>
    <r>
      <rPr>
        <b/>
        <u val="single"/>
        <sz val="6"/>
        <rFont val="Arial Narrow"/>
        <family val="2"/>
      </rPr>
      <t>MERE</t>
    </r>
  </si>
  <si>
    <t xml:space="preserve">Žig: </t>
  </si>
  <si>
    <t>kg</t>
  </si>
  <si>
    <t>Naziv ponudnika: ________________________</t>
  </si>
  <si>
    <t>lit</t>
  </si>
  <si>
    <t>kom</t>
  </si>
  <si>
    <t>SKUPAJ 2. SKLOP:</t>
  </si>
  <si>
    <t>SKUPAJ 3. SKLOP:</t>
  </si>
  <si>
    <t>kokošja pašteta 30g</t>
  </si>
  <si>
    <t>jeterna pašteta 30g</t>
  </si>
  <si>
    <t>1. SKUPINA: MLEKO IN MLEČNI IZDELKI</t>
  </si>
  <si>
    <t>skuta s podloženim sadjem 100 do 150g</t>
  </si>
  <si>
    <t>surovo maslo 250g</t>
  </si>
  <si>
    <t xml:space="preserve">surovo maslo 15 do 20 g </t>
  </si>
  <si>
    <t>sir za žar, 1 do 3 kg</t>
  </si>
  <si>
    <t>SKUPAJ 2. SKLOP</t>
  </si>
  <si>
    <t>paprika, rdeča, I. kvalitete</t>
  </si>
  <si>
    <t>paprika, zelena, I. kvalitete</t>
  </si>
  <si>
    <t>paprika babura, I.kvaliteta</t>
  </si>
  <si>
    <t>banana I. /II razred, primerno zrele</t>
  </si>
  <si>
    <t>slive, I. kvalitete</t>
  </si>
  <si>
    <t xml:space="preserve">suhe hruške, razred I. </t>
  </si>
  <si>
    <t xml:space="preserve">suhe marelice, razred I. </t>
  </si>
  <si>
    <t xml:space="preserve">rozine, razred I. </t>
  </si>
  <si>
    <t xml:space="preserve">suhe slive, brez koščic, razred I. </t>
  </si>
  <si>
    <t>orehova jederca, I. kvalitete</t>
  </si>
  <si>
    <t>SKUPAJ 4. SKLOP:</t>
  </si>
  <si>
    <t>SKUPAJ 5. SKLOP:</t>
  </si>
  <si>
    <t>SKUPAJ 6. SKLOP:</t>
  </si>
  <si>
    <t>jabolka, različne sorte, sortirana (drobna/debela), zrela za uživanje</t>
  </si>
  <si>
    <t>med cvetlični, porcijski, 20g</t>
  </si>
  <si>
    <t>burek sirov, 13 dag</t>
  </si>
  <si>
    <t>ledeni čaj 1,5 l</t>
  </si>
  <si>
    <t>solata, zelena, kristalka, I. kvalitete</t>
  </si>
  <si>
    <t>solata, zelena, mehka, I. kvaliteta</t>
  </si>
  <si>
    <t>rukola, I. kvalitete</t>
  </si>
  <si>
    <t>motovilec, I. kvalitete</t>
  </si>
  <si>
    <t>čebula sveža, razne sorte, I. kvaliteta</t>
  </si>
  <si>
    <t>korenje, sveže, koren</t>
  </si>
  <si>
    <t>peteršilj, list, I. kvalitete</t>
  </si>
  <si>
    <t>paradižnik, razne sorte, I. kvalitete</t>
  </si>
  <si>
    <t>kumare, I. kvalitete</t>
  </si>
  <si>
    <t>bučke, sveže, I. kvaliteta</t>
  </si>
  <si>
    <t>jajčevci sveži, I. kvalitete</t>
  </si>
  <si>
    <t>cvetača, cvet, sveža, I. kvalitete</t>
  </si>
  <si>
    <t>krompir</t>
  </si>
  <si>
    <t>pomaranče, I. kvalitete</t>
  </si>
  <si>
    <t>limone, I. kvalitete</t>
  </si>
  <si>
    <t>mandarine, I. kvalitete</t>
  </si>
  <si>
    <t>klementine, I. kvalitete</t>
  </si>
  <si>
    <t>kivi, I. kvalitete</t>
  </si>
  <si>
    <t>lubenice, I. kvalitete</t>
  </si>
  <si>
    <t>jagode, I. razred</t>
  </si>
  <si>
    <t>češnje, I. razred</t>
  </si>
  <si>
    <t>nektarine, I. razred</t>
  </si>
  <si>
    <t>breskve I. razred</t>
  </si>
  <si>
    <t>grozdje namizno, belo, rdeče, črno, I. /II. Razred</t>
  </si>
  <si>
    <t>marelice, I. kvalitete</t>
  </si>
  <si>
    <t>ananas</t>
  </si>
  <si>
    <t>kaki, I. razred, zrel, sorta vanilija</t>
  </si>
  <si>
    <t>melone, I. kvalitete</t>
  </si>
  <si>
    <t>mlečna rezina, 28-30g</t>
  </si>
  <si>
    <t>hruške (namizne, porcijske)</t>
  </si>
  <si>
    <t>SKUPAJ 1. SKLOP:</t>
  </si>
  <si>
    <t xml:space="preserve">ribana kaša z dodatkom jajc </t>
  </si>
  <si>
    <t>kis balzamični 0,5 do 1l</t>
  </si>
  <si>
    <t>sadno žitna rezina pakirana (Frutabela ali podobno) po 25-30g</t>
  </si>
  <si>
    <t xml:space="preserve"> </t>
  </si>
  <si>
    <t xml:space="preserve">                                                                               Naziv ponudnika: ________________________</t>
  </si>
  <si>
    <t>kava, bela, instant 400 - 1000g</t>
  </si>
  <si>
    <t>svinjsko meso sveže, vrat brez kosti</t>
  </si>
  <si>
    <t>CENA ZA ENOTO MERE brez DDV (EUR)</t>
  </si>
  <si>
    <t>VREDNOST ZA OCENJENO KOLIČINO brez DDV (EUR)</t>
  </si>
  <si>
    <t>ZNESEK DDV (EUR)</t>
  </si>
  <si>
    <t>VREDNOST ZA OCENJENO KOLIČINO Z DDV (EUR)</t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</si>
  <si>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</si>
  <si>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</si>
  <si>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t>Ponudnik mora ponuditi prehrambeno blago točno zahtevanih lastnosti, sicer bo njegova ponudba izločena kot neprimerna.</t>
  </si>
  <si>
    <t>V stolpec 5 se obvezno navede blagovna ali trgovinska znamka ali vsaj proizvajalec ponujenih živil.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</si>
  <si>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</si>
  <si>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</si>
  <si>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</si>
  <si>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</si>
  <si>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t xml:space="preserve">Datum: </t>
  </si>
  <si>
    <t>7 = 3*6</t>
  </si>
  <si>
    <t>8=7*stopnja DDV</t>
  </si>
  <si>
    <t>9=7+8</t>
  </si>
  <si>
    <t>CENA ZA ENOTO MERE BREZ DDV (EUR)</t>
  </si>
  <si>
    <t>DDV (EUR)</t>
  </si>
  <si>
    <t>VREDNOST ZA OCENJENO KOLIČINO BREZ DDV (EUR)</t>
  </si>
  <si>
    <t>DDV (EIR)</t>
  </si>
  <si>
    <t>7=3*6</t>
  </si>
  <si>
    <t>8=7*STOPNJA DDV</t>
  </si>
  <si>
    <t>ŠT. ŽIVIL PO MERILU "EMBALAŽA"</t>
  </si>
  <si>
    <t>ŠT. ŽIVIL PO MERILU "VEČ EKOLOŠKIH ŽIVIL"</t>
  </si>
  <si>
    <t>SKUPAJ 3. SKLOP</t>
  </si>
  <si>
    <t>2. sklop: SADNO ŽITNE REZINE</t>
  </si>
  <si>
    <t>3. sklop: VODE</t>
  </si>
  <si>
    <t>4. sklop: LEDENI ČAJ</t>
  </si>
  <si>
    <t>V stolpec 10 ponudnik v posamezno celico vnese vrednost "1" za živila, katerih embalaža ustreza zahtevam po Uredbi o zelenem javnem naročanju. Za predračunski obarezc priloži izjavo - embalaža in ustrezna dokazila, na katera  zapiše zaporedno številko vrste blaga iz predračunskega obrazca. Vsoto stolpca ponudnik prepiše v ponudben obrazec v polje za merilo "embalaža".</t>
  </si>
  <si>
    <t>V stoplec 11 ponudnik v posamezno celico vnese vrednost "1" za živila, ki jih ponuja v ekološki kvaliteti. Za predračunski obrazec priloži kopijo veljavnega certifikata, ki dokazuje ekološko kvaliteto, na katerega zapiše zaporedno številko ponujene vrste blaga iz predračunskega obrazca. Vsoto stolpca ponudnik prepiše v ponudben obrazec v polje za merilo "več ekoloških živil".</t>
  </si>
  <si>
    <t>smetana kisla polnomastna, 180 g</t>
  </si>
  <si>
    <t>sladoled na palčki (kakor Lučka) 70 ml</t>
  </si>
  <si>
    <t>kornet vanilija, čokolada 125g</t>
  </si>
  <si>
    <t>svinjsko meso sveže, kare-narezano</t>
  </si>
  <si>
    <t>kranjska klobasa</t>
  </si>
  <si>
    <t>čevapčiči- mešani</t>
  </si>
  <si>
    <t xml:space="preserve">salama, mortadela, navadna, rezana </t>
  </si>
  <si>
    <t>sir poltrdi, polmastni 40%mm (štruca),kot edamec</t>
  </si>
  <si>
    <t>majoneza 630-680 g</t>
  </si>
  <si>
    <t>3. skupina: SVEŽE SADJE; ZELENJAVA; SUHO SADJE</t>
  </si>
  <si>
    <t>Kakav zrnca (Benquick ali podobno) pakir. 2,5 - 5 kg</t>
  </si>
  <si>
    <t>med cvetlični 750 g-1 kg</t>
  </si>
  <si>
    <t>kisle kumarice, 4000g</t>
  </si>
  <si>
    <t>sir lahki,35 %m.m.,enakovredno kot jošt</t>
  </si>
  <si>
    <t>ketchap, 1 kg</t>
  </si>
  <si>
    <t>gorčica, 700 g - 1 kg</t>
  </si>
  <si>
    <t>pečena paprika v kisu do 700g</t>
  </si>
  <si>
    <t>puding,čokolada, 1 kg</t>
  </si>
  <si>
    <t>5. skupina: ŽITA IN MLEVSKI IZDELKI</t>
  </si>
  <si>
    <t>7. SKUPINA: OSTALO PREHRAMBENO BLAGO</t>
  </si>
  <si>
    <t>štruca, francoska, 400 g</t>
  </si>
  <si>
    <t xml:space="preserve">štručka sirova, 6 dag </t>
  </si>
  <si>
    <t>štručka sirova, 8 dag</t>
  </si>
  <si>
    <t>slanik, 5 dag</t>
  </si>
  <si>
    <t>štručka makova, 6 dag</t>
  </si>
  <si>
    <t xml:space="preserve">štručka makova, 8 dag </t>
  </si>
  <si>
    <t xml:space="preserve">bombeta s sezamom 8 dag </t>
  </si>
  <si>
    <t xml:space="preserve">bombeta s sezamom 6 dag </t>
  </si>
  <si>
    <t>kifeljček mlečni, 6 dag</t>
  </si>
  <si>
    <t xml:space="preserve">štručka koruzna, 6 dag </t>
  </si>
  <si>
    <t>mini rolada 28 g</t>
  </si>
  <si>
    <t>krof z marmelado, 6 dag</t>
  </si>
  <si>
    <t>rogljič, orehov, kvašen, 8 dag</t>
  </si>
  <si>
    <t>Nektar pomaranča 10 kg</t>
  </si>
  <si>
    <t>Nektar jabolko 10 kg</t>
  </si>
  <si>
    <t>ACE sirup 1 l</t>
  </si>
  <si>
    <t>sirup gozdni sadeži 1 l</t>
  </si>
  <si>
    <t>ledeni čaj  0,2 l</t>
  </si>
  <si>
    <t xml:space="preserve">redkvica, rdeča </t>
  </si>
  <si>
    <t>česen, I. kvalitete, domači</t>
  </si>
  <si>
    <t>2. SKUPINA : MESO, MESNI IZDELKI IN JAJCA</t>
  </si>
  <si>
    <t>smetana alpska v dozi, 250 g</t>
  </si>
  <si>
    <t>Nektar ananas 10 kg</t>
  </si>
  <si>
    <t>margarina za namaze 500 g enakovredna Rama</t>
  </si>
  <si>
    <t>Naročnik:OŠ ZADOBROVA, Zadobrovška c. 35, Ljubljana ………………………..</t>
  </si>
  <si>
    <t>Naročnik: OŠ ZADOBROVA, Zadobrovška c. 35, Ljubljana……………………</t>
  </si>
  <si>
    <t>Naročnik:OŠ ZADOBROVA, Zadobrovška c. 35, Ljubljana ……………</t>
  </si>
  <si>
    <t>Naročnik:OŠ ZADOBROVA, Zadobrovška c. 35, Ljubljana …………………….</t>
  </si>
  <si>
    <t>Naročnik:OŠ ZADOBROVA, Zadobrovška c. 35, Ljubljana ………………………</t>
  </si>
  <si>
    <t>Naročnik:OŠ ZADOBROVA, Zadobrovška c. 35, Ljubljana …………………………….</t>
  </si>
  <si>
    <t>mleko, pasterizirano, 3,5 % mm, liter</t>
  </si>
  <si>
    <t>mleko, sterilizirano, 3,5 % mm, liter</t>
  </si>
  <si>
    <t>mleko brez laktoze, trajno, 1,6 % mm, liter</t>
  </si>
  <si>
    <t>sir poltrdi, polmastni 40 % mm, kot edamec, narezan</t>
  </si>
  <si>
    <t>puding čokoladni in vanilijev, brez smetane, do 150 g</t>
  </si>
  <si>
    <r>
      <t>puding čokoladn</t>
    </r>
    <r>
      <rPr>
        <sz val="9"/>
        <color indexed="8"/>
        <rFont val="Arial Narrow"/>
        <family val="2"/>
      </rPr>
      <t>i in vanilijev s smetano</t>
    </r>
    <r>
      <rPr>
        <sz val="9"/>
        <rFont val="Arial Narrow"/>
        <family val="2"/>
      </rPr>
      <t>, 120-200g</t>
    </r>
  </si>
  <si>
    <t>sir topljen , koščki v škatli 140 g</t>
  </si>
  <si>
    <r>
      <t>sirni namaz s smetan</t>
    </r>
    <r>
      <rPr>
        <sz val="9"/>
        <color indexed="8"/>
        <rFont val="Arial Narrow"/>
        <family val="2"/>
      </rPr>
      <t xml:space="preserve">o navadni </t>
    </r>
    <r>
      <rPr>
        <sz val="9"/>
        <rFont val="Arial Narrow"/>
        <family val="2"/>
      </rPr>
      <t>50 g</t>
    </r>
  </si>
  <si>
    <t>sirni namaz z zelenjavo, različni okusi, 50 g</t>
  </si>
  <si>
    <t>sirni namaz s smetano, navadni, 140 g</t>
  </si>
  <si>
    <t>sirni namaz z zelenjavo, različni okusi, 140 g</t>
  </si>
  <si>
    <t>sladoled v lončku, vanilija, čokolada, do 120 g</t>
  </si>
  <si>
    <t>sladoled na palčki, sadni, vodeni, do 70 g</t>
  </si>
  <si>
    <t>tekoči jogurt, navadni, 3,2 mm, 250 g</t>
  </si>
  <si>
    <t>tekoči jogurt navadni, 3,2 mm, liter</t>
  </si>
  <si>
    <t>sadni napitek z jogurtom, 250 ml (smuthie), različni okusi</t>
  </si>
  <si>
    <t>jogurt sadni, 3,2 mm, liter, različni okusi</t>
  </si>
  <si>
    <t>jogurt probiotični, sadni, 150 - 180 g, različni okusi</t>
  </si>
  <si>
    <t>jogurt z žiti, sadni, 150 - 180 g lonček, različni okusi</t>
  </si>
  <si>
    <t>mleko pasterizirano, 3,5% mm, 10 - 15 l</t>
  </si>
  <si>
    <t>mleko sterilizirano, 3,5 % mm, 0,2 l</t>
  </si>
  <si>
    <t>mleko čokoladno, 0, 2 l</t>
  </si>
  <si>
    <t>jogurt desertni, sadni, 150 - 180 g, različni okusi</t>
  </si>
  <si>
    <t xml:space="preserve">jogurt probiotični z žiti, sadni, 150 - 180 g, </t>
  </si>
  <si>
    <t>jogurt navadni, 150 - 180g lonček, 3,2 mm</t>
  </si>
  <si>
    <t>jogurt sadni, 150 - 200g, 3,2 mm, različni okusi</t>
  </si>
  <si>
    <t>sir poltrdi, 40 % m.m.,enakovreno kot ementalec</t>
  </si>
  <si>
    <t>sirni namaz 2 - 3 kg</t>
  </si>
  <si>
    <t>kremno maslo do 150 g</t>
  </si>
  <si>
    <t>sir trdi 45 % m.m., brez laktoze</t>
  </si>
  <si>
    <t xml:space="preserve">sir dimljeni 45 % m.m. </t>
  </si>
  <si>
    <r>
      <t>pleskavice (</t>
    </r>
    <r>
      <rPr>
        <sz val="9"/>
        <color indexed="8"/>
        <rFont val="Arial"/>
        <family val="2"/>
      </rPr>
      <t xml:space="preserve"> 80 -</t>
    </r>
    <r>
      <rPr>
        <sz val="9"/>
        <rFont val="Arial"/>
        <family val="2"/>
      </rPr>
      <t>100g) , manj začinjene, I. kvalitete, sveže</t>
    </r>
  </si>
  <si>
    <t>SKUPAJ 1. SKLOP</t>
  </si>
  <si>
    <t>hrenovke  v naravnem črevu</t>
  </si>
  <si>
    <t>salama suha, ogrska, drobno mleta, I. kvalitete, rezana</t>
  </si>
  <si>
    <t>salama, prešana šunka, pusta, narezana</t>
  </si>
  <si>
    <t xml:space="preserve">pršut, kuhan brez kosti, narezan </t>
  </si>
  <si>
    <t>pršut, kraški, v kosu</t>
  </si>
  <si>
    <t>pršut, kraški, narezan na rezine</t>
  </si>
  <si>
    <t>zašinek, kraški, v kosu</t>
  </si>
  <si>
    <t>zašinek, kraški, narezan na rezine</t>
  </si>
  <si>
    <t>prešana slanina, narezana na rezine</t>
  </si>
  <si>
    <t>salama suha, ogrska, drobno mleta, I. kvaliteta, v kosu</t>
  </si>
  <si>
    <t>2. sklop: PERUTNINSKO MESO, MESNINE IN SALAME</t>
  </si>
  <si>
    <t>1. sklop: MLADO GOVEJE MESO (JUNEČJE); SVINJSKO MESO; TELEČJE MESO, MESNINE, SALAME</t>
  </si>
  <si>
    <t>hrenovke piščančje,hot dog</t>
  </si>
  <si>
    <t>perutninski burger 59 g, zamrznjen</t>
  </si>
  <si>
    <t>sveže puranje meso, file, narezano na zrezke 8 do 10 dag</t>
  </si>
  <si>
    <t>sveže piščančje prsi, file, narezano na zrezke 8 do 10 dag</t>
  </si>
  <si>
    <t>sveže puranje nabodalo z zelenjavo (minimalno 15% zelenjave), 10 do 12 dag</t>
  </si>
  <si>
    <t>sveže piščančje nabodalo z zelenjavo (minimalno 15% zelenjave), 10 do 12 dag</t>
  </si>
  <si>
    <t>hrenovke, piščančje</t>
  </si>
  <si>
    <t>piščančje prsi v ovitku, narezane na rezine</t>
  </si>
  <si>
    <t>puranja šunka v ovitku, narezana na rezine</t>
  </si>
  <si>
    <t>sveža jajca, A razreda, velikosti L</t>
  </si>
  <si>
    <t xml:space="preserve">posebna piščančja salama, debela, rezana, </t>
  </si>
  <si>
    <t>posebna piščančja salama, dolga, v kosu</t>
  </si>
  <si>
    <t>posebna piščančja salama z vrtninami, kosu</t>
  </si>
  <si>
    <t>3. sklop: JAJCA</t>
  </si>
  <si>
    <t>gobe, šampinjoni, sveži, I. kvaliteta, 500 g</t>
  </si>
  <si>
    <t>2. sklop: SUHO SADJE</t>
  </si>
  <si>
    <t>jabolčni krhlji, razred I. , olupljeni , pakirani 1 od 3 kg</t>
  </si>
  <si>
    <t>lešniki, jedrca</t>
  </si>
  <si>
    <t>paradižnik češnjevec</t>
  </si>
  <si>
    <t>4. skupina: SADNI SOKOVI, LEDENI ČAJ, VODA, SIRUPI</t>
  </si>
  <si>
    <t>hruškov nektar, min 45 % sd, 0,2 l</t>
  </si>
  <si>
    <t>100 % multivitaminski sok, 1 l</t>
  </si>
  <si>
    <t>jabolčni nektar min. 50 % sd 1 l</t>
  </si>
  <si>
    <t>pomarančni nektar min. 50 % sd 1 l</t>
  </si>
  <si>
    <t>breskov nektar min. 50 % sd 1 l</t>
  </si>
  <si>
    <t>100 % jabolčni sok, 1 l</t>
  </si>
  <si>
    <t>100 % ananasov sok, 1 l</t>
  </si>
  <si>
    <t>100 % pomarančni sok, 1 l</t>
  </si>
  <si>
    <t>pomarančni nektar min. 50 % sd, 0,2 l</t>
  </si>
  <si>
    <t>jabolčni nektar min. 50 % sd, 0,2 l</t>
  </si>
  <si>
    <t>breskov nektar min. 50 % sd, 0,2 l</t>
  </si>
  <si>
    <t>jagodni nektar min. 45 % sd,  0,2 l</t>
  </si>
  <si>
    <t>ribezov nektar min. 25 % sd, 0,2l</t>
  </si>
  <si>
    <t>borovničev nektar min. 35 % sd 0,2 l</t>
  </si>
  <si>
    <t>borovničev nektar min. 35 % sd 1 l</t>
  </si>
  <si>
    <t>jagodni nektar min. 45 % sd 1 l</t>
  </si>
  <si>
    <t>100 % jabolčni sok 0,2 l</t>
  </si>
  <si>
    <t>100 % pomarančni sok 0,2 l</t>
  </si>
  <si>
    <t>100 % ananasov sok 0,2 l</t>
  </si>
  <si>
    <t>marelični nektar, min. 45 % sd, 1 l</t>
  </si>
  <si>
    <t>marelični nektar min. 45 % sd, 0,2 l</t>
  </si>
  <si>
    <t>hruškov nektar, min 45 % sd, 1 l</t>
  </si>
  <si>
    <t>100 % multivitaminski sok 0,2 l</t>
  </si>
  <si>
    <t>100 % borovničev sok 0,2 l</t>
  </si>
  <si>
    <t>voda izvirska, 0,5 l</t>
  </si>
  <si>
    <t>5. sklop: SADNI SIRUPI Z MINIMALNO 50 % SD, DO 7 L</t>
  </si>
  <si>
    <t xml:space="preserve">6. sklop: SIRUPI </t>
  </si>
  <si>
    <t>100% sadni sirup, jabolko, do 7 l</t>
  </si>
  <si>
    <t>50 % sadni sirup, jabolko, do 7 l</t>
  </si>
  <si>
    <t>100% sadni sirup, pomaranča, do 7 l</t>
  </si>
  <si>
    <t>50 % sadni sirup, pomaranča, do 7 l</t>
  </si>
  <si>
    <t>100 % sadni sirup, borovnica, do 7 l</t>
  </si>
  <si>
    <t>50 % sadni sirup, borovnica, do 7 l</t>
  </si>
  <si>
    <t>50 % sadni sirup, gozdni sadeži, do 7 l</t>
  </si>
  <si>
    <t>100 % sadni sirup, ostali okusi, do 7 l</t>
  </si>
  <si>
    <t>50 % sadni sirup, ostali okusi, do 7 l</t>
  </si>
  <si>
    <t>100 % limonin sirup, 1 l</t>
  </si>
  <si>
    <t>sirup pomaranča 1 l</t>
  </si>
  <si>
    <t>sirup jabolko 1 l</t>
  </si>
  <si>
    <t>sirup malina 1 l</t>
  </si>
  <si>
    <t>sirup bezeg 1 l</t>
  </si>
  <si>
    <t>sirup ostali okusi 1 l</t>
  </si>
  <si>
    <t>Nektar leden čaj 10 kg</t>
  </si>
  <si>
    <t>Nektar ribez 10 kg</t>
  </si>
  <si>
    <t>ledeni čaj 0,5 l</t>
  </si>
  <si>
    <t>koruzni kosmiči, corn flakes,  do 1 kg</t>
  </si>
  <si>
    <t>hrustljavi žitni kosmiči s čokolado, do 1 kg</t>
  </si>
  <si>
    <t>žitne kroglice s čokolado, do 1 kg</t>
  </si>
  <si>
    <t>riževi napihnjeni kosmiči s čokolado, do 1 kg</t>
  </si>
  <si>
    <t>muesli polnozrnati z medom, do 1 kg</t>
  </si>
  <si>
    <t>riž okroglozrnat, za mlečni riž, do 1 kg</t>
  </si>
  <si>
    <t>muesli s čokolado, do 1 kg</t>
  </si>
  <si>
    <t>pšenični zdrob, do 1 kg</t>
  </si>
  <si>
    <t>prosena kaša, do 1 kg</t>
  </si>
  <si>
    <t>ajdova moka, do 1 kg</t>
  </si>
  <si>
    <t>1. sklop: OLUŠČENA ŽITA; PRIPRAVLJENI IZDELKI IZ ŽIT, MOKA, TESTENINE</t>
  </si>
  <si>
    <t>kruh beli, hlebec, narezan oz. po dogovoru, 1 kg</t>
  </si>
  <si>
    <t xml:space="preserve">kruh beli, štruca, narezan,1 kg </t>
  </si>
  <si>
    <t>kruh polbeli štruca, narezan,1 kg</t>
  </si>
  <si>
    <t xml:space="preserve">kruh črni, štruca, narezan, 1 kg </t>
  </si>
  <si>
    <t>kruh črni, hlebec, narezan oz. po dogovoru, 1 kg</t>
  </si>
  <si>
    <t>kruh ajdov , model, narezan oz. po dogovoru, 1 kg</t>
  </si>
  <si>
    <t>kruh graham, model, narezan oz. po dogovoru, 1 kg</t>
  </si>
  <si>
    <t>kruh ovsen, model, narezan oz. po dogovoru, 1 kg</t>
  </si>
  <si>
    <t>kruh ržen, model, narezan oz. po dogovoru, 1 kg</t>
  </si>
  <si>
    <t>kruh koruzni, model, narezan oz. po dogovoru, 1 kg</t>
  </si>
  <si>
    <t>kruh polnozrnat, s semeni, model, narezan oz. po dogovoru 750 g do 1 kg</t>
  </si>
  <si>
    <t>kruh pisan, model, narezan oz. po dogovoru, 1 kg</t>
  </si>
  <si>
    <t>kruh ajdov z orehi, model, narezan oz. po dogovoru, 1 kg</t>
  </si>
  <si>
    <t>štručka polnozrnata, 8 dag</t>
  </si>
  <si>
    <t>štručka koruzna, 8 dag</t>
  </si>
  <si>
    <t>bombeta bela, 6 dag</t>
  </si>
  <si>
    <t>bombeta bela, 8 dag</t>
  </si>
  <si>
    <t>štručka bela, 8 dag</t>
  </si>
  <si>
    <t>štručka bela, 6 dag</t>
  </si>
  <si>
    <t>bombeta bela, 4 dag</t>
  </si>
  <si>
    <t>štručka polnozrnata, 4 dag</t>
  </si>
  <si>
    <t>štručka koruzna, 4 dag</t>
  </si>
  <si>
    <t>štručka bela, 4 dag</t>
  </si>
  <si>
    <t>pletenica, makova, 8 dag</t>
  </si>
  <si>
    <t>pletenica , sezam, 8 dag</t>
  </si>
  <si>
    <t>žemlja, bela, 8 dag</t>
  </si>
  <si>
    <t xml:space="preserve">žemlja,bela, 6 dag </t>
  </si>
  <si>
    <t>žemlja, črna, 8 dag</t>
  </si>
  <si>
    <t xml:space="preserve">žemlja,ržena, 6 dag </t>
  </si>
  <si>
    <t>žemlja, ržena, 8 dag</t>
  </si>
  <si>
    <t>žemlja, ajdova, 8 dag</t>
  </si>
  <si>
    <t xml:space="preserve">žemlja,ajdova, 6 dag </t>
  </si>
  <si>
    <t>žemlja, koruzna, 4 dag</t>
  </si>
  <si>
    <t>žemlja, koruzna, 8 dag</t>
  </si>
  <si>
    <t>žemlja, ovsena, 8 dag</t>
  </si>
  <si>
    <t>žemlja ovsena, 4 dag</t>
  </si>
  <si>
    <t>žemlja, ajdova, 4 dag</t>
  </si>
  <si>
    <t>žemlja, ržena, 4 dag</t>
  </si>
  <si>
    <t>žemlja, črna, 4 dag</t>
  </si>
  <si>
    <t>rogljič kruhov, 4 dag</t>
  </si>
  <si>
    <t>rogljič kruhov, 6 dag</t>
  </si>
  <si>
    <t>buhtelj z marmelado, 8 dag</t>
  </si>
  <si>
    <t xml:space="preserve">rogljič francoski z marmelado, 7 dag </t>
  </si>
  <si>
    <t xml:space="preserve">žemlja ovsena, 6 dag </t>
  </si>
  <si>
    <t>rogljič francoski z marmelado, 9 dag</t>
  </si>
  <si>
    <t>rogljič francoski s čokolado, 9 dag</t>
  </si>
  <si>
    <t>rogljič francoski z diabetično marmelado, polnozrnat, 9 dag</t>
  </si>
  <si>
    <t>pica sir, šunka, 12 dag</t>
  </si>
  <si>
    <t>pica sir, šunka, 15 dag</t>
  </si>
  <si>
    <t>pica sir, 15 dag</t>
  </si>
  <si>
    <t>krof z marmelado, 10 dag</t>
  </si>
  <si>
    <t>zavitek, jabolčni, vlečeno testo, 12 dag</t>
  </si>
  <si>
    <t>zavitek, sirov, listnato testo, 12 dag</t>
  </si>
  <si>
    <t>burek mesni, 22 dag</t>
  </si>
  <si>
    <t>burek sirov, 22 dag</t>
  </si>
  <si>
    <t>burek jabolčni, 13 dag</t>
  </si>
  <si>
    <t>burek jabolčni, 22 dag</t>
  </si>
  <si>
    <t>burek pica, 22 dag</t>
  </si>
  <si>
    <t>potica orehova, 1 kg</t>
  </si>
  <si>
    <t>minjončki, sadni, 5 dag</t>
  </si>
  <si>
    <t>minjončki, čokoladni, 5 dag</t>
  </si>
  <si>
    <t>zavitek, jabolčni, listnato testo, 12 dag</t>
  </si>
  <si>
    <t xml:space="preserve">žemlja,črna, 6 dag </t>
  </si>
  <si>
    <t>žemlja, bela, 4 dag</t>
  </si>
  <si>
    <t xml:space="preserve">kajzerica,bela, 6 dag </t>
  </si>
  <si>
    <t xml:space="preserve">štručka polnozrnata, 6 dag </t>
  </si>
  <si>
    <t>buhtelj z marmelado, 10 dag</t>
  </si>
  <si>
    <t>krof z marmelado, 8 dag</t>
  </si>
  <si>
    <t>3. sklop:  SENDVIČI</t>
  </si>
  <si>
    <t>2. sklop: PECIVO, SLAŠČICE, KEKSI</t>
  </si>
  <si>
    <t>rogljič šunka, sir, 8 dag</t>
  </si>
  <si>
    <t>keksi vanilijevi</t>
  </si>
  <si>
    <t>keksi čokoladni</t>
  </si>
  <si>
    <t>keksi linški</t>
  </si>
  <si>
    <t>keksi čajni</t>
  </si>
  <si>
    <t>keksi orehovi</t>
  </si>
  <si>
    <t xml:space="preserve">slano pecivo mešano </t>
  </si>
  <si>
    <t xml:space="preserve">žemlja,koruzna, 6 dag </t>
  </si>
  <si>
    <t>rogljič francoski brez jajc in mleka, 7 dag</t>
  </si>
  <si>
    <t>krof vanilijev prelit s čokolado, 10 dag</t>
  </si>
  <si>
    <t>zavitek, sirov, listnato testo, 16 dag</t>
  </si>
  <si>
    <t>zavitek, jabolčni, listnato testo, 16 dag</t>
  </si>
  <si>
    <t>potica orehova in drugi nadevi</t>
  </si>
  <si>
    <t>sendvič s sirom,15 dag</t>
  </si>
  <si>
    <t>sendvič s sirom, 9 dag</t>
  </si>
  <si>
    <t>sendvič s prešano šunko in sirom, 9 dag</t>
  </si>
  <si>
    <t>sendvič s prešano šunko in sirom, 15 dag</t>
  </si>
  <si>
    <t>sendvič s suho salamo in sirom, 9 dag</t>
  </si>
  <si>
    <t>sendvič s suho salamo in sirom, 15 dag</t>
  </si>
  <si>
    <t>sendvič s sirom in piščančjo posebno salamo, 9 dag</t>
  </si>
  <si>
    <t>sendvič s sirom in piščančjo posebno salamo,15 dag</t>
  </si>
  <si>
    <t>burek mesni, 13 dag</t>
  </si>
  <si>
    <t>zavitek, jabolčni, vlečeno testo, 16 dag</t>
  </si>
  <si>
    <t>ocvrto pecivo različnih oblik, marmeladni nadev, 8 dag</t>
  </si>
  <si>
    <t>ocvrto pecivo, različnih oblik, marmeladni nadev, 12 dag</t>
  </si>
  <si>
    <t>ocvrto pecivo, različnih oblik,čokoladni nadev, 8 dag</t>
  </si>
  <si>
    <t>ocvrto pecivo, različnih oblik, čokoladni nadev, 12 dag</t>
  </si>
  <si>
    <t>ocvrto pecivo, listnato testo, različnih oblik, marmeladni nadev, 8 dag</t>
  </si>
  <si>
    <t>ocvrto pecivo, listnato testo, različnih oblik, marmeladni nadev, 12 dag</t>
  </si>
  <si>
    <t>ocvrto pecivo, listnato testo, različnih oblik, čokoladni nadev, 8 dag</t>
  </si>
  <si>
    <t>ocvrto pecivo, listnato testo, različnih oblik, čokoladni nadev, 12 dag</t>
  </si>
  <si>
    <t>potica orehova in drugi nadevi, pakirana, 10 dag</t>
  </si>
  <si>
    <t>blazinica ali ciabatta, bela, 6 dag</t>
  </si>
  <si>
    <t>blazinica ali ciabatta, bela, 8 dag</t>
  </si>
  <si>
    <t>blazinica ali ciabatta, bela, 10 dag</t>
  </si>
  <si>
    <t>blazinica ali ciabatta, polnozrnata, 6 dag</t>
  </si>
  <si>
    <t>blazinica ali ciabatta, polnozrnata, 8 dag</t>
  </si>
  <si>
    <t>blazinica ali ciabatta, sirova, 6 dag</t>
  </si>
  <si>
    <t>blazinica ali ciabatta, sirova, 8 dag</t>
  </si>
  <si>
    <t>kava, mleta, 500 g, vakumsko pakiranje, v kvaliteti barcaffe</t>
  </si>
  <si>
    <t>čokoladno lešnikov kremni namaz,  750g do 1000 g</t>
  </si>
  <si>
    <t>čokoladno lešnikov kremni namaz, 3 do 5 kg</t>
  </si>
  <si>
    <t>čokoladno lešnikov kremni namaz, 40 g</t>
  </si>
  <si>
    <t>čaj planinski, veriga vrečk, gastro pakiranje, 750 g do 1kg</t>
  </si>
  <si>
    <t>čaj sadni, veriga vrečk, gastro pakiranje, razni okusti 750 g do 1 kg</t>
  </si>
  <si>
    <t>čaj šipek-hibiskus,veriga vrečk,  gastro pakiranje, 750 g do 1 kg</t>
  </si>
  <si>
    <t>čaj sadni, filter vrečke, 30 - 60 g</t>
  </si>
  <si>
    <t>čaj lipov, filter vrečke, 30 - 60 g</t>
  </si>
  <si>
    <t>čaj šipek-hibiskus, filter vrečke, 30 - 60 g</t>
  </si>
  <si>
    <t>čaj planinski cvet, filter vrečke, 30 - 60 g</t>
  </si>
  <si>
    <t>sol, morska, drobno mleta, jodirana</t>
  </si>
  <si>
    <t>puding, vanilija, 1 kg</t>
  </si>
  <si>
    <t>sladkor beli 1 kg</t>
  </si>
  <si>
    <t>kis vinski, liter,  (4%)</t>
  </si>
  <si>
    <t>kis jabolčni, liter, (5%)</t>
  </si>
  <si>
    <t>vanilij sladkor, pakiran do 500g</t>
  </si>
  <si>
    <t>ajvar, nepekoč, 700 g</t>
  </si>
  <si>
    <t>hren delikatesni 700 g</t>
  </si>
  <si>
    <t>marmelada, različni okusi, porcijska, 20 g</t>
  </si>
  <si>
    <t>marmelada, različni okusi, 500 do 1000 g</t>
  </si>
  <si>
    <t>olive brez koščic, v kisu, 1 l</t>
  </si>
  <si>
    <t>vitaminski napitek, različni okusi, 1 kg</t>
  </si>
  <si>
    <t>marmelada, različni okusi, 3 - 5 kg</t>
  </si>
  <si>
    <t>tunina v rastlinskem olju, v koščkih,1750 do 3000 g</t>
  </si>
  <si>
    <t>tuna v olivnem olku, v koščkih, 80 g</t>
  </si>
  <si>
    <t>olje, jedilno rastlinsko,  v plastenki, 1 l</t>
  </si>
  <si>
    <t>olje sončnično v plastenki, 1 l</t>
  </si>
  <si>
    <t>olje olivno extra deviško, hladno stiskano, v steklenici, 1 l</t>
  </si>
  <si>
    <t>delikatesne kumarice, 700g</t>
  </si>
  <si>
    <t>kisla paprika, 700 g</t>
  </si>
  <si>
    <t>šampinjoni v slanici 700 g</t>
  </si>
  <si>
    <t>drobtine, bele, krušne, 0,5 kg</t>
  </si>
  <si>
    <t>bio rižev napitek, 200 ml</t>
  </si>
  <si>
    <t>bio rižev napitek s kakavom, 200 ml</t>
  </si>
  <si>
    <t>bio sojin napitek, 1 l</t>
  </si>
  <si>
    <t>bio rižev napitek, 1 l</t>
  </si>
  <si>
    <t>6. skupina: KRUH; PEKOVSKO PECIVO; KEKSI; SLAŠČIČARSKI IZDELKI</t>
  </si>
  <si>
    <t>napolitanke, 1 kg</t>
  </si>
  <si>
    <t>olje bučno, čisto, 1 liter</t>
  </si>
  <si>
    <t>olje za cvrtje, arašidovo, 10 litrov</t>
  </si>
  <si>
    <t>grisini, porcijski, 25 g</t>
  </si>
  <si>
    <t>prepečenec, porcijski, do 40 g</t>
  </si>
  <si>
    <t>1. sklop: NEKTARJI; SOKOVI 100 %</t>
  </si>
  <si>
    <t>masleni keksi, 920 g, enakovredno kot Leibniz,</t>
  </si>
  <si>
    <t>masleni keksi, porcijski, 50 g, enakovredno kot Leibniz</t>
  </si>
  <si>
    <t>MLEKO IN MLEČNI IZDELKI</t>
  </si>
  <si>
    <t>1. sklop: SVEŽE SADJE, ZELENJAVA</t>
  </si>
  <si>
    <t>7. sklop: SIRUPI ZA TOČILNO NAPRAVO</t>
  </si>
  <si>
    <t>SKUPAJ 7. SKLOP:</t>
  </si>
  <si>
    <t>1. sklop: KRUH, PEKOVSKO PECIVO (rezano oziroma po dogovoru)</t>
  </si>
  <si>
    <t xml:space="preserve"> 1. sklop: OSTALO PREHRAMBENO BLAGO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</si>
</sst>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6"/>
      <name val="Arial Narrow"/>
      <family val="2"/>
    </font>
    <font>
      <b/>
      <u val="single"/>
      <sz val="6"/>
      <name val="Arial Narrow"/>
      <family val="2"/>
    </font>
    <font>
      <sz val="6"/>
      <name val="Arial Narrow"/>
      <family val="2"/>
    </font>
    <font>
      <sz val="6"/>
      <name val="Arial"/>
      <family val="2"/>
    </font>
    <font>
      <sz val="12"/>
      <name val="Times New Roman"/>
      <family val="1"/>
    </font>
    <font>
      <sz val="14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Arial Narrow"/>
      <family val="2"/>
    </font>
    <font>
      <b/>
      <sz val="6"/>
      <color indexed="8"/>
      <name val="Arial Narrow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  <font>
      <sz val="6"/>
      <color theme="1" tint="0.04998999834060669"/>
      <name val="Arial Narrow"/>
      <family val="2"/>
    </font>
    <font>
      <b/>
      <sz val="6"/>
      <color theme="1" tint="0.04998999834060669"/>
      <name val="Arial Narrow"/>
      <family val="2"/>
    </font>
    <font>
      <sz val="10"/>
      <color theme="1" tint="0.04998999834060669"/>
      <name val="Arial"/>
      <family val="2"/>
    </font>
    <font>
      <b/>
      <sz val="9"/>
      <color theme="1" tint="0.04998999834060669"/>
      <name val="Arial Narrow"/>
      <family val="2"/>
    </font>
    <font>
      <sz val="10"/>
      <color theme="1"/>
      <name val="Arial Narrow"/>
      <family val="2"/>
    </font>
    <font>
      <b/>
      <sz val="9"/>
      <color theme="1" tint="0.0499899983406066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60" fillId="21" borderId="8" applyNumberFormat="0" applyAlignment="0" applyProtection="0"/>
    <xf numFmtId="0" fontId="61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8" applyNumberFormat="0" applyAlignment="0" applyProtection="0"/>
    <xf numFmtId="0" fontId="63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7" fillId="33" borderId="10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Border="1" applyAlignment="1">
      <alignment horizontal="center" vertical="top" wrapText="1"/>
    </xf>
    <xf numFmtId="4" fontId="9" fillId="34" borderId="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3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7" fillId="0" borderId="10" xfId="0" applyNumberFormat="1" applyFont="1" applyBorder="1" applyAlignment="1" quotePrefix="1">
      <alignment horizontal="center" vertical="center"/>
    </xf>
    <xf numFmtId="3" fontId="0" fillId="0" borderId="0" xfId="0" applyNumberFormat="1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 quotePrefix="1">
      <alignment horizontal="center" vertical="center"/>
    </xf>
    <xf numFmtId="4" fontId="7" fillId="0" borderId="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4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3" fontId="9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35" borderId="11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4" fillId="0" borderId="10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0" fontId="16" fillId="35" borderId="11" xfId="0" applyFont="1" applyFill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35" borderId="10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4" fontId="13" fillId="35" borderId="10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Border="1" applyAlignment="1" quotePrefix="1">
      <alignment horizontal="center"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 quotePrefix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4" fontId="7" fillId="33" borderId="10" xfId="41" applyNumberFormat="1" applyFont="1" applyFill="1" applyBorder="1" applyAlignment="1">
      <alignment horizontal="center" vertical="top" wrapText="1"/>
      <protection/>
    </xf>
    <xf numFmtId="3" fontId="7" fillId="33" borderId="10" xfId="41" applyNumberFormat="1" applyFont="1" applyFill="1" applyBorder="1" applyAlignment="1">
      <alignment horizontal="center" vertical="top" wrapText="1"/>
      <protection/>
    </xf>
    <xf numFmtId="4" fontId="13" fillId="35" borderId="11" xfId="0" applyNumberFormat="1" applyFont="1" applyFill="1" applyBorder="1" applyAlignment="1">
      <alignment horizontal="right" vertical="center" wrapText="1"/>
    </xf>
    <xf numFmtId="4" fontId="14" fillId="0" borderId="11" xfId="0" applyNumberFormat="1" applyFont="1" applyBorder="1" applyAlignment="1" quotePrefix="1">
      <alignment horizontal="center" vertical="center"/>
    </xf>
    <xf numFmtId="3" fontId="7" fillId="36" borderId="10" xfId="0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9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quotePrefix="1">
      <alignment horizontal="center" vertical="center"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3" fontId="5" fillId="36" borderId="10" xfId="41" applyNumberFormat="1" applyFont="1" applyFill="1" applyBorder="1" applyAlignment="1">
      <alignment horizontal="center" vertical="top" wrapText="1"/>
      <protection/>
    </xf>
    <xf numFmtId="0" fontId="9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3" fontId="7" fillId="0" borderId="10" xfId="0" applyNumberFormat="1" applyFont="1" applyFill="1" applyBorder="1" applyAlignment="1" quotePrefix="1">
      <alignment horizontal="center" vertical="center"/>
    </xf>
    <xf numFmtId="0" fontId="9" fillId="0" borderId="10" xfId="0" applyFont="1" applyBorder="1" applyAlignment="1">
      <alignment horizontal="left" vertical="distributed" wrapText="1"/>
    </xf>
    <xf numFmtId="0" fontId="16" fillId="0" borderId="11" xfId="0" applyFont="1" applyBorder="1" applyAlignment="1">
      <alignment horizontal="left" vertical="justify" wrapText="1"/>
    </xf>
    <xf numFmtId="0" fontId="16" fillId="0" borderId="10" xfId="0" applyNumberFormat="1" applyFont="1" applyBorder="1" applyAlignment="1">
      <alignment vertical="top" wrapText="1"/>
    </xf>
    <xf numFmtId="0" fontId="16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5" fillId="0" borderId="11" xfId="0" applyFont="1" applyBorder="1" applyAlignment="1">
      <alignment vertical="center" wrapText="1"/>
    </xf>
    <xf numFmtId="0" fontId="13" fillId="0" borderId="10" xfId="43" applyFont="1" applyBorder="1" applyAlignment="1">
      <alignment wrapText="1"/>
      <protection/>
    </xf>
    <xf numFmtId="0" fontId="13" fillId="0" borderId="10" xfId="42" applyFont="1" applyBorder="1" applyAlignment="1">
      <alignment wrapText="1"/>
      <protection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6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13" fillId="35" borderId="10" xfId="0" applyFont="1" applyFill="1" applyBorder="1" applyAlignment="1">
      <alignment wrapText="1"/>
    </xf>
    <xf numFmtId="0" fontId="66" fillId="0" borderId="10" xfId="0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top" wrapText="1"/>
    </xf>
    <xf numFmtId="0" fontId="66" fillId="0" borderId="17" xfId="0" applyFont="1" applyFill="1" applyBorder="1" applyAlignment="1">
      <alignment vertical="top" wrapText="1"/>
    </xf>
    <xf numFmtId="0" fontId="6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 quotePrefix="1">
      <alignment horizontal="center" vertical="center"/>
    </xf>
    <xf numFmtId="4" fontId="68" fillId="0" borderId="10" xfId="0" applyNumberFormat="1" applyFont="1" applyBorder="1" applyAlignment="1">
      <alignment horizontal="center" vertical="center"/>
    </xf>
    <xf numFmtId="4" fontId="69" fillId="0" borderId="10" xfId="0" applyNumberFormat="1" applyFont="1" applyFill="1" applyBorder="1" applyAlignment="1" quotePrefix="1">
      <alignment horizontal="center" vertical="center"/>
    </xf>
    <xf numFmtId="4" fontId="68" fillId="0" borderId="10" xfId="0" applyNumberFormat="1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left" vertical="center" wrapText="1"/>
    </xf>
    <xf numFmtId="4" fontId="68" fillId="0" borderId="10" xfId="0" applyNumberFormat="1" applyFont="1" applyBorder="1" applyAlignment="1" quotePrefix="1">
      <alignment horizontal="center" vertical="center"/>
    </xf>
    <xf numFmtId="0" fontId="70" fillId="36" borderId="10" xfId="0" applyFont="1" applyFill="1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68" fillId="35" borderId="10" xfId="0" applyFont="1" applyFill="1" applyBorder="1" applyAlignment="1">
      <alignment horizontal="center" vertical="center" wrapText="1"/>
    </xf>
    <xf numFmtId="4" fontId="68" fillId="34" borderId="10" xfId="0" applyNumberFormat="1" applyFont="1" applyFill="1" applyBorder="1" applyAlignment="1">
      <alignment horizontal="center"/>
    </xf>
    <xf numFmtId="3" fontId="69" fillId="0" borderId="10" xfId="0" applyNumberFormat="1" applyFont="1" applyBorder="1" applyAlignment="1" quotePrefix="1">
      <alignment horizontal="center" vertical="center"/>
    </xf>
    <xf numFmtId="4" fontId="69" fillId="0" borderId="10" xfId="0" applyNumberFormat="1" applyFont="1" applyBorder="1" applyAlignment="1" quotePrefix="1">
      <alignment horizontal="center" vertical="center"/>
    </xf>
    <xf numFmtId="3" fontId="68" fillId="34" borderId="10" xfId="0" applyNumberFormat="1" applyFont="1" applyFill="1" applyBorder="1" applyAlignment="1">
      <alignment horizontal="center"/>
    </xf>
    <xf numFmtId="0" fontId="6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vertical="center" wrapText="1"/>
    </xf>
    <xf numFmtId="0" fontId="68" fillId="0" borderId="10" xfId="0" applyNumberFormat="1" applyFont="1" applyBorder="1" applyAlignment="1">
      <alignment horizontal="center" vertical="center" wrapText="1"/>
    </xf>
    <xf numFmtId="4" fontId="68" fillId="0" borderId="15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4" fillId="36" borderId="11" xfId="0" applyFont="1" applyFill="1" applyBorder="1" applyAlignment="1">
      <alignment horizontal="left" vertical="center" wrapText="1"/>
    </xf>
    <xf numFmtId="0" fontId="14" fillId="36" borderId="18" xfId="0" applyFont="1" applyFill="1" applyBorder="1" applyAlignment="1">
      <alignment horizontal="left" vertical="center" wrapText="1"/>
    </xf>
    <xf numFmtId="0" fontId="14" fillId="36" borderId="15" xfId="0" applyFont="1" applyFill="1" applyBorder="1" applyAlignment="1">
      <alignment horizontal="left" vertical="center" wrapText="1"/>
    </xf>
    <xf numFmtId="0" fontId="14" fillId="36" borderId="19" xfId="0" applyFont="1" applyFill="1" applyBorder="1" applyAlignment="1">
      <alignment horizontal="left" vertical="top" wrapText="1"/>
    </xf>
    <xf numFmtId="0" fontId="16" fillId="36" borderId="19" xfId="0" applyFont="1" applyFill="1" applyBorder="1" applyAlignment="1">
      <alignment horizontal="left" vertical="top" wrapText="1"/>
    </xf>
    <xf numFmtId="0" fontId="16" fillId="36" borderId="19" xfId="0" applyFont="1" applyFill="1" applyBorder="1" applyAlignment="1">
      <alignment vertical="top" wrapText="1"/>
    </xf>
    <xf numFmtId="0" fontId="16" fillId="36" borderId="17" xfId="0" applyFont="1" applyFill="1" applyBorder="1" applyAlignment="1">
      <alignment vertical="top" wrapText="1"/>
    </xf>
    <xf numFmtId="0" fontId="14" fillId="36" borderId="13" xfId="33" applyFont="1" applyFill="1" applyBorder="1" applyAlignment="1">
      <alignment horizontal="left" vertical="center"/>
    </xf>
    <xf numFmtId="0" fontId="14" fillId="36" borderId="14" xfId="0" applyFont="1" applyFill="1" applyBorder="1" applyAlignment="1">
      <alignment horizontal="left" vertical="center"/>
    </xf>
    <xf numFmtId="0" fontId="14" fillId="36" borderId="16" xfId="0" applyFont="1" applyFill="1" applyBorder="1" applyAlignment="1">
      <alignment horizontal="left" vertical="center"/>
    </xf>
    <xf numFmtId="0" fontId="14" fillId="36" borderId="11" xfId="33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4" fillId="36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4" fillId="36" borderId="10" xfId="0" applyFont="1" applyFill="1" applyBorder="1" applyAlignment="1">
      <alignment horizontal="left" vertical="top" wrapText="1"/>
    </xf>
    <xf numFmtId="0" fontId="13" fillId="36" borderId="10" xfId="0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4" fillId="36" borderId="11" xfId="0" applyFont="1" applyFill="1" applyBorder="1" applyAlignment="1">
      <alignment vertical="top" wrapText="1"/>
    </xf>
    <xf numFmtId="0" fontId="14" fillId="36" borderId="18" xfId="0" applyFont="1" applyFill="1" applyBorder="1" applyAlignment="1">
      <alignment/>
    </xf>
    <xf numFmtId="0" fontId="15" fillId="36" borderId="18" xfId="0" applyFont="1" applyFill="1" applyBorder="1" applyAlignment="1">
      <alignment/>
    </xf>
    <xf numFmtId="0" fontId="16" fillId="36" borderId="13" xfId="0" applyFont="1" applyFill="1" applyBorder="1" applyAlignment="1">
      <alignment vertical="top" wrapText="1"/>
    </xf>
    <xf numFmtId="0" fontId="16" fillId="36" borderId="18" xfId="0" applyFont="1" applyFill="1" applyBorder="1" applyAlignment="1">
      <alignment vertical="center"/>
    </xf>
    <xf numFmtId="0" fontId="13" fillId="36" borderId="19" xfId="0" applyFont="1" applyFill="1" applyBorder="1" applyAlignment="1">
      <alignment horizontal="left" vertical="top" wrapText="1"/>
    </xf>
    <xf numFmtId="0" fontId="13" fillId="36" borderId="19" xfId="0" applyFont="1" applyFill="1" applyBorder="1" applyAlignment="1">
      <alignment vertical="top" wrapText="1"/>
    </xf>
    <xf numFmtId="0" fontId="13" fillId="36" borderId="13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71" fillId="36" borderId="11" xfId="0" applyFont="1" applyFill="1" applyBorder="1" applyAlignment="1">
      <alignment horizontal="left" vertical="center" wrapText="1"/>
    </xf>
    <xf numFmtId="0" fontId="73" fillId="36" borderId="18" xfId="0" applyFont="1" applyFill="1" applyBorder="1" applyAlignment="1">
      <alignment/>
    </xf>
    <xf numFmtId="0" fontId="71" fillId="36" borderId="11" xfId="0" applyFont="1" applyFill="1" applyBorder="1" applyAlignment="1">
      <alignment vertical="top" wrapText="1"/>
    </xf>
    <xf numFmtId="0" fontId="14" fillId="36" borderId="13" xfId="0" applyFont="1" applyFill="1" applyBorder="1" applyAlignment="1">
      <alignment horizontal="left" vertical="center" wrapText="1"/>
    </xf>
    <xf numFmtId="0" fontId="16" fillId="36" borderId="14" xfId="0" applyFont="1" applyFill="1" applyBorder="1" applyAlignment="1">
      <alignment horizontal="left" vertical="center" wrapText="1"/>
    </xf>
    <xf numFmtId="0" fontId="16" fillId="36" borderId="14" xfId="0" applyFont="1" applyFill="1" applyBorder="1" applyAlignment="1">
      <alignment vertical="center" wrapText="1"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 2 2" xfId="42"/>
    <cellStyle name="Navadno 3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67"/>
  <sheetViews>
    <sheetView zoomScalePageLayoutView="0" workbookViewId="0" topLeftCell="A1">
      <pane ySplit="7" topLeftCell="A44" activePane="bottomLeft" state="frozen"/>
      <selection pane="topLeft" activeCell="B9" sqref="B9"/>
      <selection pane="bottomLeft" activeCell="K51" sqref="K51"/>
    </sheetView>
  </sheetViews>
  <sheetFormatPr defaultColWidth="9.140625" defaultRowHeight="12.75"/>
  <cols>
    <col min="1" max="1" width="3.28125" style="1" customWidth="1"/>
    <col min="2" max="2" width="35.57421875" style="3" customWidth="1"/>
    <col min="3" max="3" width="7.57421875" style="27" customWidth="1"/>
    <col min="4" max="4" width="5.00390625" style="25" customWidth="1"/>
    <col min="5" max="5" width="19.28125" style="9" customWidth="1"/>
    <col min="6" max="6" width="12.7109375" style="9" customWidth="1"/>
    <col min="7" max="7" width="14.7109375" style="9" customWidth="1"/>
    <col min="8" max="8" width="15.421875" style="9" customWidth="1"/>
    <col min="9" max="9" width="13.8515625" style="9" customWidth="1"/>
    <col min="10" max="10" width="14.140625" style="1" customWidth="1"/>
    <col min="11" max="11" width="14.7109375" style="1" customWidth="1"/>
    <col min="12" max="16384" width="9.140625" style="1" customWidth="1"/>
  </cols>
  <sheetData>
    <row r="1" spans="1:5" ht="12.75">
      <c r="A1" s="1" t="s">
        <v>9</v>
      </c>
      <c r="E1" s="9" t="s">
        <v>152</v>
      </c>
    </row>
    <row r="3" spans="1:9" ht="18">
      <c r="A3" s="171" t="s">
        <v>16</v>
      </c>
      <c r="B3" s="171"/>
      <c r="C3" s="171"/>
      <c r="D3" s="171"/>
      <c r="E3" s="171"/>
      <c r="F3" s="171"/>
      <c r="G3" s="171"/>
      <c r="H3" s="171"/>
      <c r="I3" s="171"/>
    </row>
    <row r="5" spans="1:11" s="3" customFormat="1" ht="24">
      <c r="A5" s="8" t="s">
        <v>2</v>
      </c>
      <c r="B5" s="8" t="s">
        <v>0</v>
      </c>
      <c r="C5" s="13" t="s">
        <v>1</v>
      </c>
      <c r="D5" s="8" t="s">
        <v>6</v>
      </c>
      <c r="E5" s="10" t="s">
        <v>5</v>
      </c>
      <c r="F5" s="10" t="s">
        <v>77</v>
      </c>
      <c r="G5" s="10" t="s">
        <v>78</v>
      </c>
      <c r="H5" s="10" t="s">
        <v>79</v>
      </c>
      <c r="I5" s="10" t="s">
        <v>80</v>
      </c>
      <c r="J5" s="98" t="s">
        <v>99</v>
      </c>
      <c r="K5" s="98" t="s">
        <v>100</v>
      </c>
    </row>
    <row r="6" spans="1:11" s="3" customFormat="1" ht="12.75">
      <c r="A6" s="8"/>
      <c r="B6" s="8"/>
      <c r="C6" s="13"/>
      <c r="D6" s="8"/>
      <c r="E6" s="10"/>
      <c r="F6" s="10"/>
      <c r="G6" s="10"/>
      <c r="H6" s="10"/>
      <c r="I6" s="10"/>
      <c r="J6" s="99"/>
      <c r="K6" s="99"/>
    </row>
    <row r="7" spans="1:11" ht="12.75">
      <c r="A7" s="8">
        <v>1</v>
      </c>
      <c r="B7" s="8">
        <v>2</v>
      </c>
      <c r="C7" s="13">
        <v>3</v>
      </c>
      <c r="D7" s="8">
        <v>4</v>
      </c>
      <c r="E7" s="13">
        <v>5</v>
      </c>
      <c r="F7" s="13">
        <v>6</v>
      </c>
      <c r="G7" s="10" t="s">
        <v>90</v>
      </c>
      <c r="H7" s="13" t="s">
        <v>91</v>
      </c>
      <c r="I7" s="13" t="s">
        <v>92</v>
      </c>
      <c r="J7" s="98">
        <v>10</v>
      </c>
      <c r="K7" s="98">
        <v>11</v>
      </c>
    </row>
    <row r="8" spans="1:11" ht="12.75" customHeight="1">
      <c r="A8" s="172" t="s">
        <v>433</v>
      </c>
      <c r="B8" s="173"/>
      <c r="C8" s="173"/>
      <c r="D8" s="173"/>
      <c r="E8" s="173"/>
      <c r="F8" s="173"/>
      <c r="G8" s="173"/>
      <c r="H8" s="173"/>
      <c r="I8" s="174"/>
      <c r="J8" s="114"/>
      <c r="K8" s="114"/>
    </row>
    <row r="9" spans="1:11" ht="13.5">
      <c r="A9" s="17">
        <v>1</v>
      </c>
      <c r="B9" s="70" t="s">
        <v>176</v>
      </c>
      <c r="C9" s="22">
        <v>4900</v>
      </c>
      <c r="D9" s="19" t="s">
        <v>10</v>
      </c>
      <c r="E9" s="88"/>
      <c r="F9" s="89"/>
      <c r="G9" s="87">
        <f>C9*F9</f>
        <v>0</v>
      </c>
      <c r="H9" s="87">
        <f>G9*0.095</f>
        <v>0</v>
      </c>
      <c r="I9" s="100">
        <f>G9+H9</f>
        <v>0</v>
      </c>
      <c r="J9" s="64"/>
      <c r="K9" s="64"/>
    </row>
    <row r="10" spans="1:11" ht="13.5">
      <c r="A10" s="17">
        <v>2</v>
      </c>
      <c r="B10" s="70" t="s">
        <v>157</v>
      </c>
      <c r="C10" s="22">
        <v>200</v>
      </c>
      <c r="D10" s="19" t="s">
        <v>10</v>
      </c>
      <c r="E10" s="88"/>
      <c r="F10" s="89"/>
      <c r="G10" s="87">
        <f aca="true" t="shared" si="0" ref="G10:G50">C10*F10</f>
        <v>0</v>
      </c>
      <c r="H10" s="87">
        <f aca="true" t="shared" si="1" ref="H10:H50">G10*0.095</f>
        <v>0</v>
      </c>
      <c r="I10" s="100">
        <f aca="true" t="shared" si="2" ref="I10:I50">G10+H10</f>
        <v>0</v>
      </c>
      <c r="J10" s="64"/>
      <c r="K10" s="64"/>
    </row>
    <row r="11" spans="1:11" ht="13.5">
      <c r="A11" s="17">
        <v>3</v>
      </c>
      <c r="B11" s="70" t="s">
        <v>158</v>
      </c>
      <c r="C11" s="22">
        <v>1200</v>
      </c>
      <c r="D11" s="19" t="s">
        <v>10</v>
      </c>
      <c r="E11" s="88"/>
      <c r="F11" s="89"/>
      <c r="G11" s="87">
        <f t="shared" si="0"/>
        <v>0</v>
      </c>
      <c r="H11" s="87">
        <f t="shared" si="1"/>
        <v>0</v>
      </c>
      <c r="I11" s="100">
        <f t="shared" si="2"/>
        <v>0</v>
      </c>
      <c r="J11" s="64"/>
      <c r="K11" s="64"/>
    </row>
    <row r="12" spans="1:11" ht="13.5">
      <c r="A12" s="17">
        <v>4</v>
      </c>
      <c r="B12" s="70" t="s">
        <v>177</v>
      </c>
      <c r="C12" s="22">
        <v>3300</v>
      </c>
      <c r="D12" s="19" t="s">
        <v>10</v>
      </c>
      <c r="E12" s="88"/>
      <c r="F12" s="89"/>
      <c r="G12" s="87">
        <f t="shared" si="0"/>
        <v>0</v>
      </c>
      <c r="H12" s="87">
        <f t="shared" si="1"/>
        <v>0</v>
      </c>
      <c r="I12" s="100">
        <f t="shared" si="2"/>
        <v>0</v>
      </c>
      <c r="J12" s="64"/>
      <c r="K12" s="64"/>
    </row>
    <row r="13" spans="1:11" ht="13.5">
      <c r="A13" s="17">
        <v>5</v>
      </c>
      <c r="B13" s="70" t="s">
        <v>178</v>
      </c>
      <c r="C13" s="22">
        <v>3500</v>
      </c>
      <c r="D13" s="19" t="s">
        <v>10</v>
      </c>
      <c r="E13" s="88"/>
      <c r="F13" s="89"/>
      <c r="G13" s="87">
        <f t="shared" si="0"/>
        <v>0</v>
      </c>
      <c r="H13" s="87">
        <f t="shared" si="1"/>
        <v>0</v>
      </c>
      <c r="I13" s="100">
        <f t="shared" si="2"/>
        <v>0</v>
      </c>
      <c r="J13" s="64"/>
      <c r="K13" s="64"/>
    </row>
    <row r="14" spans="1:11" ht="13.5">
      <c r="A14" s="17">
        <v>6</v>
      </c>
      <c r="B14" s="70" t="s">
        <v>159</v>
      </c>
      <c r="C14" s="22">
        <v>10</v>
      </c>
      <c r="D14" s="19" t="s">
        <v>10</v>
      </c>
      <c r="E14" s="88"/>
      <c r="F14" s="89"/>
      <c r="G14" s="87">
        <f t="shared" si="0"/>
        <v>0</v>
      </c>
      <c r="H14" s="87">
        <f t="shared" si="1"/>
        <v>0</v>
      </c>
      <c r="I14" s="100">
        <f t="shared" si="2"/>
        <v>0</v>
      </c>
      <c r="J14" s="64"/>
      <c r="K14" s="64"/>
    </row>
    <row r="15" spans="1:11" ht="13.5">
      <c r="A15" s="17">
        <v>7</v>
      </c>
      <c r="B15" s="125" t="s">
        <v>175</v>
      </c>
      <c r="C15" s="22">
        <v>15</v>
      </c>
      <c r="D15" s="19" t="s">
        <v>8</v>
      </c>
      <c r="E15" s="88"/>
      <c r="F15" s="89"/>
      <c r="G15" s="87">
        <f t="shared" si="0"/>
        <v>0</v>
      </c>
      <c r="H15" s="87">
        <f t="shared" si="1"/>
        <v>0</v>
      </c>
      <c r="I15" s="100">
        <f t="shared" si="2"/>
        <v>0</v>
      </c>
      <c r="J15" s="64"/>
      <c r="K15" s="64"/>
    </row>
    <row r="16" spans="1:11" ht="13.5">
      <c r="A16" s="17">
        <v>8</v>
      </c>
      <c r="B16" s="126" t="s">
        <v>179</v>
      </c>
      <c r="C16" s="22">
        <v>15</v>
      </c>
      <c r="D16" s="19" t="s">
        <v>8</v>
      </c>
      <c r="E16" s="88"/>
      <c r="F16" s="89"/>
      <c r="G16" s="87">
        <f t="shared" si="0"/>
        <v>0</v>
      </c>
      <c r="H16" s="87">
        <f t="shared" si="1"/>
        <v>0</v>
      </c>
      <c r="I16" s="100">
        <f t="shared" si="2"/>
        <v>0</v>
      </c>
      <c r="J16" s="64"/>
      <c r="K16" s="64"/>
    </row>
    <row r="17" spans="1:11" ht="13.5">
      <c r="A17" s="17">
        <v>9</v>
      </c>
      <c r="B17" s="126" t="s">
        <v>174</v>
      </c>
      <c r="C17" s="22">
        <v>15</v>
      </c>
      <c r="D17" s="19" t="s">
        <v>8</v>
      </c>
      <c r="E17" s="88"/>
      <c r="F17" s="89"/>
      <c r="G17" s="87">
        <f t="shared" si="0"/>
        <v>0</v>
      </c>
      <c r="H17" s="87">
        <f t="shared" si="1"/>
        <v>0</v>
      </c>
      <c r="I17" s="100">
        <f t="shared" si="2"/>
        <v>0</v>
      </c>
      <c r="J17" s="64"/>
      <c r="K17" s="64"/>
    </row>
    <row r="18" spans="1:11" ht="13.5">
      <c r="A18" s="17">
        <v>10</v>
      </c>
      <c r="B18" s="126" t="s">
        <v>180</v>
      </c>
      <c r="C18" s="22">
        <v>15</v>
      </c>
      <c r="D18" s="19" t="s">
        <v>8</v>
      </c>
      <c r="E18" s="88"/>
      <c r="F18" s="89"/>
      <c r="G18" s="87">
        <f t="shared" si="0"/>
        <v>0</v>
      </c>
      <c r="H18" s="87">
        <f t="shared" si="1"/>
        <v>0</v>
      </c>
      <c r="I18" s="100">
        <f t="shared" si="2"/>
        <v>0</v>
      </c>
      <c r="J18" s="64"/>
      <c r="K18" s="64"/>
    </row>
    <row r="19" spans="1:11" ht="13.5">
      <c r="A19" s="17">
        <v>11</v>
      </c>
      <c r="B19" s="71" t="s">
        <v>181</v>
      </c>
      <c r="C19" s="31">
        <v>450</v>
      </c>
      <c r="D19" s="30" t="s">
        <v>8</v>
      </c>
      <c r="E19" s="90"/>
      <c r="F19" s="91"/>
      <c r="G19" s="87">
        <f t="shared" si="0"/>
        <v>0</v>
      </c>
      <c r="H19" s="87">
        <f t="shared" si="1"/>
        <v>0</v>
      </c>
      <c r="I19" s="100">
        <f t="shared" si="2"/>
        <v>0</v>
      </c>
      <c r="J19" s="64"/>
      <c r="K19" s="64"/>
    </row>
    <row r="20" spans="1:11" ht="13.5">
      <c r="A20" s="17">
        <v>12</v>
      </c>
      <c r="B20" s="71" t="s">
        <v>171</v>
      </c>
      <c r="C20" s="31">
        <v>100</v>
      </c>
      <c r="D20" s="30" t="s">
        <v>10</v>
      </c>
      <c r="E20" s="90"/>
      <c r="F20" s="91"/>
      <c r="G20" s="87">
        <f t="shared" si="0"/>
        <v>0</v>
      </c>
      <c r="H20" s="87">
        <f t="shared" si="1"/>
        <v>0</v>
      </c>
      <c r="I20" s="100">
        <f t="shared" si="2"/>
        <v>0</v>
      </c>
      <c r="J20" s="64"/>
      <c r="K20" s="64"/>
    </row>
    <row r="21" spans="1:11" ht="13.5">
      <c r="A21" s="17">
        <v>13</v>
      </c>
      <c r="B21" s="71" t="s">
        <v>170</v>
      </c>
      <c r="C21" s="31">
        <v>450</v>
      </c>
      <c r="D21" s="30" t="s">
        <v>8</v>
      </c>
      <c r="E21" s="90"/>
      <c r="F21" s="91"/>
      <c r="G21" s="87">
        <f t="shared" si="0"/>
        <v>0</v>
      </c>
      <c r="H21" s="87">
        <f t="shared" si="1"/>
        <v>0</v>
      </c>
      <c r="I21" s="100">
        <f t="shared" si="2"/>
        <v>0</v>
      </c>
      <c r="J21" s="64"/>
      <c r="K21" s="64"/>
    </row>
    <row r="22" spans="1:11" ht="13.5">
      <c r="A22" s="17">
        <v>14</v>
      </c>
      <c r="B22" s="71" t="s">
        <v>182</v>
      </c>
      <c r="C22" s="31">
        <v>1600</v>
      </c>
      <c r="D22" s="30" t="s">
        <v>8</v>
      </c>
      <c r="E22" s="90"/>
      <c r="F22" s="91"/>
      <c r="G22" s="87">
        <f t="shared" si="0"/>
        <v>0</v>
      </c>
      <c r="H22" s="87">
        <f t="shared" si="1"/>
        <v>0</v>
      </c>
      <c r="I22" s="100">
        <f t="shared" si="2"/>
        <v>0</v>
      </c>
      <c r="J22" s="64"/>
      <c r="K22" s="64"/>
    </row>
    <row r="23" spans="1:11" ht="13.5">
      <c r="A23" s="17">
        <v>15</v>
      </c>
      <c r="B23" s="71" t="s">
        <v>173</v>
      </c>
      <c r="C23" s="31">
        <v>10</v>
      </c>
      <c r="D23" s="30" t="s">
        <v>10</v>
      </c>
      <c r="E23" s="90"/>
      <c r="F23" s="91"/>
      <c r="G23" s="87">
        <f t="shared" si="0"/>
        <v>0</v>
      </c>
      <c r="H23" s="87">
        <f t="shared" si="1"/>
        <v>0</v>
      </c>
      <c r="I23" s="100">
        <f t="shared" si="2"/>
        <v>0</v>
      </c>
      <c r="J23" s="64"/>
      <c r="K23" s="64"/>
    </row>
    <row r="24" spans="1:11" ht="13.5">
      <c r="A24" s="17">
        <v>16</v>
      </c>
      <c r="B24" s="71" t="s">
        <v>172</v>
      </c>
      <c r="C24" s="31">
        <v>250</v>
      </c>
      <c r="D24" s="30" t="s">
        <v>10</v>
      </c>
      <c r="E24" s="90"/>
      <c r="F24" s="91"/>
      <c r="G24" s="87">
        <f t="shared" si="0"/>
        <v>0</v>
      </c>
      <c r="H24" s="87">
        <f t="shared" si="1"/>
        <v>0</v>
      </c>
      <c r="I24" s="100">
        <f t="shared" si="2"/>
        <v>0</v>
      </c>
      <c r="J24" s="64"/>
      <c r="K24" s="64"/>
    </row>
    <row r="25" spans="1:11" ht="13.5">
      <c r="A25" s="17">
        <v>17</v>
      </c>
      <c r="B25" s="70" t="s">
        <v>107</v>
      </c>
      <c r="C25" s="22">
        <v>72</v>
      </c>
      <c r="D25" s="19" t="s">
        <v>8</v>
      </c>
      <c r="E25" s="90"/>
      <c r="F25" s="91"/>
      <c r="G25" s="87">
        <f t="shared" si="0"/>
        <v>0</v>
      </c>
      <c r="H25" s="87">
        <f t="shared" si="1"/>
        <v>0</v>
      </c>
      <c r="I25" s="100">
        <f t="shared" si="2"/>
        <v>0</v>
      </c>
      <c r="J25" s="64"/>
      <c r="K25" s="64"/>
    </row>
    <row r="26" spans="1:11" ht="13.5">
      <c r="A26" s="17">
        <v>18</v>
      </c>
      <c r="B26" s="70" t="s">
        <v>148</v>
      </c>
      <c r="C26" s="22">
        <v>20</v>
      </c>
      <c r="D26" s="19" t="s">
        <v>8</v>
      </c>
      <c r="E26" s="90"/>
      <c r="F26" s="91"/>
      <c r="G26" s="87">
        <f t="shared" si="0"/>
        <v>0</v>
      </c>
      <c r="H26" s="87">
        <f t="shared" si="1"/>
        <v>0</v>
      </c>
      <c r="I26" s="100">
        <f t="shared" si="2"/>
        <v>0</v>
      </c>
      <c r="J26" s="64"/>
      <c r="K26" s="64"/>
    </row>
    <row r="27" spans="1:11" ht="13.5">
      <c r="A27" s="17">
        <v>19</v>
      </c>
      <c r="B27" s="70" t="s">
        <v>17</v>
      </c>
      <c r="C27" s="31">
        <v>450</v>
      </c>
      <c r="D27" s="30" t="s">
        <v>8</v>
      </c>
      <c r="E27" s="90"/>
      <c r="F27" s="91"/>
      <c r="G27" s="87">
        <f t="shared" si="0"/>
        <v>0</v>
      </c>
      <c r="H27" s="87">
        <f t="shared" si="1"/>
        <v>0</v>
      </c>
      <c r="I27" s="100">
        <f t="shared" si="2"/>
        <v>0</v>
      </c>
      <c r="J27" s="64"/>
      <c r="K27" s="64"/>
    </row>
    <row r="28" spans="1:11" ht="13.5">
      <c r="A28" s="20">
        <v>20</v>
      </c>
      <c r="B28" s="70" t="s">
        <v>18</v>
      </c>
      <c r="C28" s="22">
        <v>125</v>
      </c>
      <c r="D28" s="30" t="s">
        <v>8</v>
      </c>
      <c r="E28" s="90"/>
      <c r="F28" s="91"/>
      <c r="G28" s="87">
        <f t="shared" si="0"/>
        <v>0</v>
      </c>
      <c r="H28" s="87">
        <f t="shared" si="1"/>
        <v>0</v>
      </c>
      <c r="I28" s="100">
        <f t="shared" si="2"/>
        <v>0</v>
      </c>
      <c r="J28" s="64"/>
      <c r="K28" s="64"/>
    </row>
    <row r="29" spans="1:11" ht="13.5">
      <c r="A29" s="17">
        <v>21</v>
      </c>
      <c r="B29" s="70" t="s">
        <v>19</v>
      </c>
      <c r="C29" s="22">
        <v>80</v>
      </c>
      <c r="D29" s="19" t="s">
        <v>8</v>
      </c>
      <c r="E29" s="90"/>
      <c r="F29" s="91"/>
      <c r="G29" s="87">
        <f t="shared" si="0"/>
        <v>0</v>
      </c>
      <c r="H29" s="87">
        <f t="shared" si="1"/>
        <v>0</v>
      </c>
      <c r="I29" s="100">
        <f t="shared" si="2"/>
        <v>0</v>
      </c>
      <c r="J29" s="64"/>
      <c r="K29" s="64"/>
    </row>
    <row r="30" spans="1:11" ht="13.5">
      <c r="A30" s="17">
        <v>22</v>
      </c>
      <c r="B30" s="70" t="s">
        <v>185</v>
      </c>
      <c r="C30" s="22">
        <v>15</v>
      </c>
      <c r="D30" s="19" t="s">
        <v>8</v>
      </c>
      <c r="E30" s="90"/>
      <c r="F30" s="91"/>
      <c r="G30" s="87">
        <f t="shared" si="0"/>
        <v>0</v>
      </c>
      <c r="H30" s="87">
        <f t="shared" si="1"/>
        <v>0</v>
      </c>
      <c r="I30" s="100">
        <f t="shared" si="2"/>
        <v>0</v>
      </c>
      <c r="J30" s="64"/>
      <c r="K30" s="64"/>
    </row>
    <row r="31" spans="1:11" ht="13.5">
      <c r="A31" s="53">
        <v>23</v>
      </c>
      <c r="B31" s="71" t="s">
        <v>114</v>
      </c>
      <c r="C31" s="31">
        <v>600</v>
      </c>
      <c r="D31" s="30" t="s">
        <v>8</v>
      </c>
      <c r="E31" s="90"/>
      <c r="F31" s="91"/>
      <c r="G31" s="87">
        <f t="shared" si="0"/>
        <v>0</v>
      </c>
      <c r="H31" s="87">
        <f t="shared" si="1"/>
        <v>0</v>
      </c>
      <c r="I31" s="100">
        <f t="shared" si="2"/>
        <v>0</v>
      </c>
      <c r="J31" s="64"/>
      <c r="K31" s="64"/>
    </row>
    <row r="32" spans="1:11" ht="13.5">
      <c r="A32" s="53">
        <v>24</v>
      </c>
      <c r="B32" s="71" t="s">
        <v>160</v>
      </c>
      <c r="C32" s="31">
        <v>10</v>
      </c>
      <c r="D32" s="30" t="s">
        <v>8</v>
      </c>
      <c r="E32" s="90"/>
      <c r="F32" s="91"/>
      <c r="G32" s="87">
        <f t="shared" si="0"/>
        <v>0</v>
      </c>
      <c r="H32" s="87">
        <f t="shared" si="1"/>
        <v>0</v>
      </c>
      <c r="I32" s="100">
        <f t="shared" si="2"/>
        <v>0</v>
      </c>
      <c r="J32" s="64"/>
      <c r="K32" s="64"/>
    </row>
    <row r="33" spans="1:11" ht="13.5">
      <c r="A33" s="53">
        <v>25</v>
      </c>
      <c r="B33" s="71" t="s">
        <v>183</v>
      </c>
      <c r="C33" s="31">
        <v>30</v>
      </c>
      <c r="D33" s="30" t="s">
        <v>8</v>
      </c>
      <c r="E33" s="90"/>
      <c r="F33" s="91"/>
      <c r="G33" s="87">
        <f t="shared" si="0"/>
        <v>0</v>
      </c>
      <c r="H33" s="87">
        <f t="shared" si="1"/>
        <v>0</v>
      </c>
      <c r="I33" s="100">
        <f t="shared" si="2"/>
        <v>0</v>
      </c>
      <c r="J33" s="64"/>
      <c r="K33" s="64"/>
    </row>
    <row r="34" spans="1:11" ht="13.5">
      <c r="A34" s="53">
        <v>26</v>
      </c>
      <c r="B34" s="71" t="s">
        <v>120</v>
      </c>
      <c r="C34" s="31">
        <v>30</v>
      </c>
      <c r="D34" s="30" t="s">
        <v>8</v>
      </c>
      <c r="E34" s="90"/>
      <c r="F34" s="91"/>
      <c r="G34" s="87">
        <f t="shared" si="0"/>
        <v>0</v>
      </c>
      <c r="H34" s="87">
        <f t="shared" si="1"/>
        <v>0</v>
      </c>
      <c r="I34" s="100">
        <f t="shared" si="2"/>
        <v>0</v>
      </c>
      <c r="J34" s="64"/>
      <c r="K34" s="64"/>
    </row>
    <row r="35" spans="1:11" ht="13.5">
      <c r="A35" s="53">
        <v>27</v>
      </c>
      <c r="B35" s="71" t="s">
        <v>163</v>
      </c>
      <c r="C35" s="31">
        <v>190</v>
      </c>
      <c r="D35" s="30" t="s">
        <v>8</v>
      </c>
      <c r="E35" s="90"/>
      <c r="F35" s="91"/>
      <c r="G35" s="87">
        <f t="shared" si="0"/>
        <v>0</v>
      </c>
      <c r="H35" s="87">
        <f t="shared" si="1"/>
        <v>0</v>
      </c>
      <c r="I35" s="100">
        <f t="shared" si="2"/>
        <v>0</v>
      </c>
      <c r="J35" s="64"/>
      <c r="K35" s="64"/>
    </row>
    <row r="36" spans="1:11" ht="13.5">
      <c r="A36" s="53">
        <v>28</v>
      </c>
      <c r="B36" s="71" t="s">
        <v>20</v>
      </c>
      <c r="C36" s="31">
        <v>10</v>
      </c>
      <c r="D36" s="30" t="s">
        <v>8</v>
      </c>
      <c r="E36" s="90"/>
      <c r="F36" s="91"/>
      <c r="G36" s="87">
        <f t="shared" si="0"/>
        <v>0</v>
      </c>
      <c r="H36" s="87">
        <f t="shared" si="1"/>
        <v>0</v>
      </c>
      <c r="I36" s="100">
        <f t="shared" si="2"/>
        <v>0</v>
      </c>
      <c r="J36" s="64"/>
      <c r="K36" s="64"/>
    </row>
    <row r="37" spans="1:11" ht="13.5">
      <c r="A37" s="53">
        <v>29</v>
      </c>
      <c r="B37" s="126" t="s">
        <v>186</v>
      </c>
      <c r="C37" s="31">
        <v>1</v>
      </c>
      <c r="D37" s="30" t="s">
        <v>8</v>
      </c>
      <c r="E37" s="90"/>
      <c r="F37" s="91"/>
      <c r="G37" s="87">
        <f t="shared" si="0"/>
        <v>0</v>
      </c>
      <c r="H37" s="87">
        <f t="shared" si="1"/>
        <v>0</v>
      </c>
      <c r="I37" s="100">
        <f t="shared" si="2"/>
        <v>0</v>
      </c>
      <c r="J37" s="64"/>
      <c r="K37" s="64"/>
    </row>
    <row r="38" spans="1:11" ht="13.5">
      <c r="A38" s="53">
        <v>30</v>
      </c>
      <c r="B38" s="126" t="s">
        <v>187</v>
      </c>
      <c r="C38" s="31">
        <v>1</v>
      </c>
      <c r="D38" s="30" t="s">
        <v>8</v>
      </c>
      <c r="E38" s="90"/>
      <c r="F38" s="91"/>
      <c r="G38" s="87">
        <f t="shared" si="0"/>
        <v>0</v>
      </c>
      <c r="H38" s="87">
        <f t="shared" si="1"/>
        <v>0</v>
      </c>
      <c r="I38" s="100">
        <f t="shared" si="2"/>
        <v>0</v>
      </c>
      <c r="J38" s="64"/>
      <c r="K38" s="64"/>
    </row>
    <row r="39" spans="1:11" ht="13.5">
      <c r="A39" s="53">
        <v>31</v>
      </c>
      <c r="B39" s="71" t="s">
        <v>184</v>
      </c>
      <c r="C39" s="31">
        <v>10</v>
      </c>
      <c r="D39" s="30" t="s">
        <v>8</v>
      </c>
      <c r="E39" s="90"/>
      <c r="F39" s="91"/>
      <c r="G39" s="87">
        <f t="shared" si="0"/>
        <v>0</v>
      </c>
      <c r="H39" s="87">
        <f t="shared" si="1"/>
        <v>0</v>
      </c>
      <c r="I39" s="100">
        <f t="shared" si="2"/>
        <v>0</v>
      </c>
      <c r="J39" s="64"/>
      <c r="K39" s="64"/>
    </row>
    <row r="40" spans="1:11" ht="13.5">
      <c r="A40" s="17">
        <v>32</v>
      </c>
      <c r="B40" s="71" t="s">
        <v>164</v>
      </c>
      <c r="C40" s="31">
        <v>300</v>
      </c>
      <c r="D40" s="30" t="s">
        <v>8</v>
      </c>
      <c r="E40" s="90"/>
      <c r="F40" s="91"/>
      <c r="G40" s="87">
        <f t="shared" si="0"/>
        <v>0</v>
      </c>
      <c r="H40" s="87">
        <f t="shared" si="1"/>
        <v>0</v>
      </c>
      <c r="I40" s="100">
        <f t="shared" si="2"/>
        <v>0</v>
      </c>
      <c r="J40" s="64"/>
      <c r="K40" s="64"/>
    </row>
    <row r="41" spans="1:11" ht="13.5">
      <c r="A41" s="17">
        <v>33</v>
      </c>
      <c r="B41" s="71" t="s">
        <v>165</v>
      </c>
      <c r="C41" s="31">
        <v>50</v>
      </c>
      <c r="D41" s="30" t="s">
        <v>8</v>
      </c>
      <c r="E41" s="90"/>
      <c r="F41" s="91"/>
      <c r="G41" s="87">
        <f t="shared" si="0"/>
        <v>0</v>
      </c>
      <c r="H41" s="87">
        <f t="shared" si="1"/>
        <v>0</v>
      </c>
      <c r="I41" s="100">
        <f t="shared" si="2"/>
        <v>0</v>
      </c>
      <c r="J41" s="64"/>
      <c r="K41" s="64"/>
    </row>
    <row r="42" spans="1:11" ht="13.5">
      <c r="A42" s="17">
        <v>34</v>
      </c>
      <c r="B42" s="71" t="s">
        <v>166</v>
      </c>
      <c r="C42" s="31">
        <v>28</v>
      </c>
      <c r="D42" s="30" t="s">
        <v>8</v>
      </c>
      <c r="E42" s="90"/>
      <c r="F42" s="91"/>
      <c r="G42" s="87">
        <f t="shared" si="0"/>
        <v>0</v>
      </c>
      <c r="H42" s="87">
        <f t="shared" si="1"/>
        <v>0</v>
      </c>
      <c r="I42" s="100">
        <f t="shared" si="2"/>
        <v>0</v>
      </c>
      <c r="J42" s="64"/>
      <c r="K42" s="64"/>
    </row>
    <row r="43" spans="1:11" ht="13.5">
      <c r="A43" s="17">
        <v>35</v>
      </c>
      <c r="B43" s="71" t="s">
        <v>167</v>
      </c>
      <c r="C43" s="31">
        <v>28</v>
      </c>
      <c r="D43" s="30" t="s">
        <v>8</v>
      </c>
      <c r="E43" s="90"/>
      <c r="F43" s="91"/>
      <c r="G43" s="87">
        <f t="shared" si="0"/>
        <v>0</v>
      </c>
      <c r="H43" s="87">
        <f t="shared" si="1"/>
        <v>0</v>
      </c>
      <c r="I43" s="100">
        <f t="shared" si="2"/>
        <v>0</v>
      </c>
      <c r="J43" s="64"/>
      <c r="K43" s="64"/>
    </row>
    <row r="44" spans="1:11" ht="13.5">
      <c r="A44" s="17">
        <v>36</v>
      </c>
      <c r="B44" s="71" t="s">
        <v>162</v>
      </c>
      <c r="C44" s="31">
        <v>240</v>
      </c>
      <c r="D44" s="30" t="s">
        <v>8</v>
      </c>
      <c r="E44" s="90"/>
      <c r="F44" s="91"/>
      <c r="G44" s="87">
        <f t="shared" si="0"/>
        <v>0</v>
      </c>
      <c r="H44" s="87">
        <f t="shared" si="1"/>
        <v>0</v>
      </c>
      <c r="I44" s="100">
        <f t="shared" si="2"/>
        <v>0</v>
      </c>
      <c r="J44" s="64"/>
      <c r="K44" s="64"/>
    </row>
    <row r="45" spans="1:11" ht="13.5">
      <c r="A45" s="17">
        <v>37</v>
      </c>
      <c r="B45" s="71" t="s">
        <v>161</v>
      </c>
      <c r="C45" s="31">
        <v>75</v>
      </c>
      <c r="D45" s="30" t="s">
        <v>8</v>
      </c>
      <c r="E45" s="90"/>
      <c r="F45" s="91"/>
      <c r="G45" s="87">
        <f t="shared" si="0"/>
        <v>0</v>
      </c>
      <c r="H45" s="87">
        <f t="shared" si="1"/>
        <v>0</v>
      </c>
      <c r="I45" s="100">
        <f t="shared" si="2"/>
        <v>0</v>
      </c>
      <c r="J45" s="64"/>
      <c r="K45" s="64"/>
    </row>
    <row r="46" spans="1:11" ht="13.5">
      <c r="A46" s="17">
        <v>38</v>
      </c>
      <c r="B46" s="72" t="s">
        <v>67</v>
      </c>
      <c r="C46" s="57">
        <v>25</v>
      </c>
      <c r="D46" s="58" t="s">
        <v>8</v>
      </c>
      <c r="E46" s="90"/>
      <c r="F46" s="91"/>
      <c r="G46" s="87">
        <f t="shared" si="0"/>
        <v>0</v>
      </c>
      <c r="H46" s="87">
        <f t="shared" si="1"/>
        <v>0</v>
      </c>
      <c r="I46" s="100">
        <f t="shared" si="2"/>
        <v>0</v>
      </c>
      <c r="J46" s="64"/>
      <c r="K46" s="64"/>
    </row>
    <row r="47" spans="1:11" ht="13.5">
      <c r="A47" s="17">
        <v>39</v>
      </c>
      <c r="B47" s="71" t="s">
        <v>109</v>
      </c>
      <c r="C47" s="31">
        <v>125</v>
      </c>
      <c r="D47" s="30" t="s">
        <v>8</v>
      </c>
      <c r="E47" s="90"/>
      <c r="F47" s="91"/>
      <c r="G47" s="87">
        <f t="shared" si="0"/>
        <v>0</v>
      </c>
      <c r="H47" s="87">
        <f t="shared" si="1"/>
        <v>0</v>
      </c>
      <c r="I47" s="100">
        <f t="shared" si="2"/>
        <v>0</v>
      </c>
      <c r="J47" s="64"/>
      <c r="K47" s="64"/>
    </row>
    <row r="48" spans="1:11" ht="13.5">
      <c r="A48" s="17">
        <v>40</v>
      </c>
      <c r="B48" s="71" t="s">
        <v>168</v>
      </c>
      <c r="C48" s="31">
        <v>60</v>
      </c>
      <c r="D48" s="30" t="s">
        <v>8</v>
      </c>
      <c r="E48" s="90"/>
      <c r="F48" s="91"/>
      <c r="G48" s="87">
        <f t="shared" si="0"/>
        <v>0</v>
      </c>
      <c r="H48" s="87">
        <f t="shared" si="1"/>
        <v>0</v>
      </c>
      <c r="I48" s="100">
        <f t="shared" si="2"/>
        <v>0</v>
      </c>
      <c r="J48" s="64"/>
      <c r="K48" s="64"/>
    </row>
    <row r="49" spans="1:11" ht="13.5">
      <c r="A49" s="17">
        <v>41</v>
      </c>
      <c r="B49" s="71" t="s">
        <v>169</v>
      </c>
      <c r="C49" s="31">
        <v>7</v>
      </c>
      <c r="D49" s="30" t="s">
        <v>8</v>
      </c>
      <c r="E49" s="90"/>
      <c r="F49" s="91"/>
      <c r="G49" s="87">
        <f t="shared" si="0"/>
        <v>0</v>
      </c>
      <c r="H49" s="87">
        <f t="shared" si="1"/>
        <v>0</v>
      </c>
      <c r="I49" s="100">
        <f t="shared" si="2"/>
        <v>0</v>
      </c>
      <c r="J49" s="64"/>
      <c r="K49" s="64"/>
    </row>
    <row r="50" spans="1:11" ht="13.5">
      <c r="A50" s="17">
        <v>42</v>
      </c>
      <c r="B50" s="124" t="s">
        <v>108</v>
      </c>
      <c r="C50" s="22">
        <v>140</v>
      </c>
      <c r="D50" s="19" t="s">
        <v>10</v>
      </c>
      <c r="E50" s="90"/>
      <c r="F50" s="91"/>
      <c r="G50" s="87">
        <f t="shared" si="0"/>
        <v>0</v>
      </c>
      <c r="H50" s="87">
        <f t="shared" si="1"/>
        <v>0</v>
      </c>
      <c r="I50" s="100">
        <f t="shared" si="2"/>
        <v>0</v>
      </c>
      <c r="J50" s="64"/>
      <c r="K50" s="64"/>
    </row>
    <row r="51" spans="1:11" ht="13.5">
      <c r="A51" s="24"/>
      <c r="B51" s="73" t="s">
        <v>69</v>
      </c>
      <c r="C51" s="28" t="s">
        <v>3</v>
      </c>
      <c r="D51" s="23" t="s">
        <v>3</v>
      </c>
      <c r="E51" s="23" t="s">
        <v>3</v>
      </c>
      <c r="F51" s="23"/>
      <c r="G51" s="94">
        <f>SUM(G9:G50)</f>
        <v>0</v>
      </c>
      <c r="H51" s="94">
        <f>SUM(H9:H50)</f>
        <v>0</v>
      </c>
      <c r="I51" s="101">
        <f>SUM(I9:I50)</f>
        <v>0</v>
      </c>
      <c r="J51" s="64">
        <f>SUM(J9:J50)</f>
        <v>0</v>
      </c>
      <c r="K51" s="64">
        <f>SUM(K9:K50)</f>
        <v>0</v>
      </c>
    </row>
    <row r="52" spans="1:9" ht="12.75">
      <c r="A52" s="32"/>
      <c r="B52" s="35"/>
      <c r="C52" s="33"/>
      <c r="D52" s="34"/>
      <c r="E52" s="34"/>
      <c r="F52" s="34"/>
      <c r="G52" s="34"/>
      <c r="H52" s="34"/>
      <c r="I52" s="34"/>
    </row>
    <row r="53" spans="1:9" ht="12.75">
      <c r="A53" s="4"/>
      <c r="B53" s="5"/>
      <c r="C53" s="18"/>
      <c r="D53" s="6"/>
      <c r="E53" s="11"/>
      <c r="F53" s="11"/>
      <c r="G53" s="11"/>
      <c r="H53" s="11"/>
      <c r="I53" s="11"/>
    </row>
    <row r="54" spans="2:9" ht="12.75" customHeight="1">
      <c r="B54" s="15"/>
      <c r="C54" s="29"/>
      <c r="D54" s="26"/>
      <c r="E54" s="7"/>
      <c r="F54" s="7"/>
      <c r="G54" s="7"/>
      <c r="H54" s="7"/>
      <c r="I54" s="7"/>
    </row>
    <row r="55" spans="1:11" s="105" customFormat="1" ht="30.75" customHeight="1">
      <c r="A55" s="168" t="s">
        <v>81</v>
      </c>
      <c r="B55" s="169"/>
      <c r="C55" s="25"/>
      <c r="D55" s="104"/>
      <c r="E55" s="9"/>
      <c r="F55" s="9"/>
      <c r="G55" s="9"/>
      <c r="H55" s="9"/>
      <c r="I55" s="9"/>
      <c r="J55" s="9"/>
      <c r="K55" s="9"/>
    </row>
    <row r="56" spans="1:11" s="105" customFormat="1" ht="12.75">
      <c r="A56" s="170" t="s">
        <v>82</v>
      </c>
      <c r="B56" s="170"/>
      <c r="C56" s="170"/>
      <c r="D56" s="170"/>
      <c r="E56" s="170"/>
      <c r="F56" s="170"/>
      <c r="G56" s="170"/>
      <c r="H56" s="170"/>
      <c r="I56" s="170"/>
      <c r="J56" s="170"/>
      <c r="K56" s="170"/>
    </row>
    <row r="57" spans="1:11" s="105" customFormat="1" ht="15.75" customHeight="1">
      <c r="A57" s="170" t="s">
        <v>83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</row>
    <row r="58" spans="1:11" s="105" customFormat="1" ht="15.75" customHeight="1">
      <c r="A58" s="170" t="s">
        <v>84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</row>
    <row r="59" spans="1:11" s="105" customFormat="1" ht="16.5" customHeight="1">
      <c r="A59" s="170" t="s">
        <v>85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</row>
    <row r="60" spans="1:11" s="105" customFormat="1" ht="15.75" customHeight="1">
      <c r="A60" s="170" t="s">
        <v>86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</row>
    <row r="61" spans="1:11" s="105" customFormat="1" ht="15.75" customHeight="1">
      <c r="A61" s="170" t="s">
        <v>87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</row>
    <row r="62" spans="1:11" s="105" customFormat="1" ht="16.5" customHeight="1">
      <c r="A62" s="170" t="s">
        <v>88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s="105" customFormat="1" ht="30" customHeight="1">
      <c r="A63" s="170" t="s">
        <v>105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</row>
    <row r="64" spans="1:11" s="105" customFormat="1" ht="27" customHeight="1">
      <c r="A64" s="170" t="s">
        <v>106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</row>
    <row r="65" spans="1:11" s="105" customFormat="1" ht="30" customHeight="1">
      <c r="A65" s="106"/>
      <c r="B65" s="106"/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s="105" customFormat="1" ht="16.5" customHeight="1">
      <c r="A66" s="167" t="s">
        <v>89</v>
      </c>
      <c r="B66" s="167"/>
      <c r="C66" s="107" t="s">
        <v>7</v>
      </c>
      <c r="D66" s="104"/>
      <c r="E66" s="9"/>
      <c r="F66" s="108" t="s">
        <v>4</v>
      </c>
      <c r="G66" s="9"/>
      <c r="H66" s="9"/>
      <c r="I66" s="9"/>
      <c r="J66" s="9"/>
      <c r="K66" s="9"/>
    </row>
    <row r="67" spans="1:11" s="105" customFormat="1" ht="16.5" customHeight="1">
      <c r="A67" s="1"/>
      <c r="B67" s="3"/>
      <c r="C67" s="27"/>
      <c r="D67" s="25"/>
      <c r="E67" s="9"/>
      <c r="F67" s="9"/>
      <c r="G67" s="9"/>
      <c r="H67" s="9"/>
      <c r="I67" s="9"/>
      <c r="J67" s="1"/>
      <c r="K67" s="1"/>
    </row>
  </sheetData>
  <sheetProtection/>
  <mergeCells count="13">
    <mergeCell ref="A3:I3"/>
    <mergeCell ref="A8:I8"/>
    <mergeCell ref="A57:K57"/>
    <mergeCell ref="A58:K58"/>
    <mergeCell ref="A66:B66"/>
    <mergeCell ref="A55:B55"/>
    <mergeCell ref="A56:K56"/>
    <mergeCell ref="A59:K59"/>
    <mergeCell ref="A60:K60"/>
    <mergeCell ref="A64:K64"/>
    <mergeCell ref="A61:K61"/>
    <mergeCell ref="A62:K62"/>
    <mergeCell ref="A63:K63"/>
  </mergeCells>
  <dataValidations count="1">
    <dataValidation type="whole" operator="equal" allowBlank="1" showInputMessage="1" showErrorMessage="1" sqref="J9:K24">
      <formula1>1</formula1>
    </dataValidation>
  </dataValidations>
  <printOptions/>
  <pageMargins left="0.7480314960629921" right="0.4724409448818898" top="0.984251968503937" bottom="0.984251968503937" header="0.5118110236220472" footer="0.5118110236220472"/>
  <pageSetup horizontalDpi="300" verticalDpi="300" orientation="landscape" paperSize="9" scale="87" r:id="rId1"/>
  <headerFooter alignWithMargins="0">
    <oddHeader>&amp;C&amp;"Arial,Krepko"Predračun - priloga k Ponudbi</oddHeader>
    <oddFooter>&amp;LMestna občina Ljubljana&amp;CPredračun&amp;R&amp;P/&amp;N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80"/>
  <sheetViews>
    <sheetView zoomScale="110" zoomScaleNormal="110" zoomScalePageLayoutView="0" workbookViewId="0" topLeftCell="A1">
      <pane ySplit="6" topLeftCell="A20" activePane="bottomLeft" state="frozen"/>
      <selection pane="topLeft" activeCell="B9" sqref="B9"/>
      <selection pane="bottomLeft" activeCell="J41" sqref="J41"/>
    </sheetView>
  </sheetViews>
  <sheetFormatPr defaultColWidth="9.140625" defaultRowHeight="12.75"/>
  <cols>
    <col min="1" max="1" width="4.421875" style="0" customWidth="1"/>
    <col min="2" max="2" width="28.8515625" style="21" customWidth="1"/>
    <col min="3" max="3" width="12.00390625" style="26" customWidth="1"/>
    <col min="4" max="4" width="9.00390625" style="26" customWidth="1"/>
    <col min="5" max="5" width="13.140625" style="0" customWidth="1"/>
    <col min="6" max="6" width="12.421875" style="0" customWidth="1"/>
    <col min="7" max="7" width="15.7109375" style="0" customWidth="1"/>
    <col min="9" max="9" width="16.7109375" style="0" customWidth="1"/>
  </cols>
  <sheetData>
    <row r="1" spans="1:9" ht="12.75">
      <c r="A1" s="1" t="s">
        <v>9</v>
      </c>
      <c r="B1" s="3"/>
      <c r="C1" s="25"/>
      <c r="D1" s="25"/>
      <c r="E1" s="1" t="s">
        <v>73</v>
      </c>
      <c r="F1" s="1"/>
      <c r="G1" s="1"/>
      <c r="H1" s="1"/>
      <c r="I1" s="9"/>
    </row>
    <row r="2" spans="1:9" ht="12.75">
      <c r="A2" s="1" t="s">
        <v>153</v>
      </c>
      <c r="B2" s="3"/>
      <c r="C2" s="25"/>
      <c r="D2" s="25"/>
      <c r="E2" s="1"/>
      <c r="F2" s="1"/>
      <c r="G2" s="1"/>
      <c r="H2" s="1"/>
      <c r="I2" s="1"/>
    </row>
    <row r="3" spans="1:9" ht="18">
      <c r="A3" s="171" t="s">
        <v>147</v>
      </c>
      <c r="B3" s="171"/>
      <c r="C3" s="171"/>
      <c r="D3" s="171"/>
      <c r="E3" s="171"/>
      <c r="F3" s="171"/>
      <c r="G3" s="171"/>
      <c r="H3" s="171"/>
      <c r="I3" s="171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s="14" customFormat="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93</v>
      </c>
      <c r="G5" s="10" t="s">
        <v>95</v>
      </c>
      <c r="H5" s="10" t="s">
        <v>96</v>
      </c>
      <c r="I5" s="10" t="s">
        <v>80</v>
      </c>
      <c r="J5" s="98" t="s">
        <v>99</v>
      </c>
      <c r="K5" s="98" t="s">
        <v>100</v>
      </c>
    </row>
    <row r="6" spans="1:11" ht="24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97</v>
      </c>
      <c r="H6" s="13" t="s">
        <v>98</v>
      </c>
      <c r="I6" s="102" t="s">
        <v>92</v>
      </c>
      <c r="J6" s="99">
        <v>10</v>
      </c>
      <c r="K6" s="99">
        <v>11</v>
      </c>
    </row>
    <row r="7" spans="1:11" ht="12.75" customHeight="1">
      <c r="A7" s="175" t="s">
        <v>201</v>
      </c>
      <c r="B7" s="176"/>
      <c r="C7" s="177"/>
      <c r="D7" s="177"/>
      <c r="E7" s="177"/>
      <c r="F7" s="177"/>
      <c r="G7" s="177"/>
      <c r="H7" s="177"/>
      <c r="I7" s="178"/>
      <c r="J7" s="113"/>
      <c r="K7" s="113"/>
    </row>
    <row r="8" spans="1:11" ht="26.25" customHeight="1">
      <c r="A8" s="17">
        <v>1</v>
      </c>
      <c r="B8" s="77" t="s">
        <v>112</v>
      </c>
      <c r="C8" s="22">
        <v>30</v>
      </c>
      <c r="D8" s="19" t="s">
        <v>8</v>
      </c>
      <c r="E8" s="90"/>
      <c r="F8" s="91"/>
      <c r="G8" s="91">
        <f aca="true" t="shared" si="0" ref="G8:G23">C8*F8</f>
        <v>0</v>
      </c>
      <c r="H8" s="93">
        <f aca="true" t="shared" si="1" ref="H8:H23">G8*0.095</f>
        <v>0</v>
      </c>
      <c r="I8" s="93">
        <f aca="true" t="shared" si="2" ref="I8:I23">G8+H8</f>
        <v>0</v>
      </c>
      <c r="J8" s="42"/>
      <c r="K8" s="42"/>
    </row>
    <row r="9" spans="1:11" ht="24">
      <c r="A9" s="17">
        <v>2</v>
      </c>
      <c r="B9" s="77" t="s">
        <v>188</v>
      </c>
      <c r="C9" s="22">
        <v>40</v>
      </c>
      <c r="D9" s="19" t="s">
        <v>8</v>
      </c>
      <c r="E9" s="91"/>
      <c r="F9" s="91"/>
      <c r="G9" s="91">
        <f t="shared" si="0"/>
        <v>0</v>
      </c>
      <c r="H9" s="93">
        <f t="shared" si="1"/>
        <v>0</v>
      </c>
      <c r="I9" s="93">
        <f t="shared" si="2"/>
        <v>0</v>
      </c>
      <c r="J9" s="42"/>
      <c r="K9" s="42"/>
    </row>
    <row r="10" spans="1:11" ht="24">
      <c r="A10" s="17">
        <v>3</v>
      </c>
      <c r="B10" s="77" t="s">
        <v>76</v>
      </c>
      <c r="C10" s="22">
        <v>20</v>
      </c>
      <c r="D10" s="19" t="s">
        <v>8</v>
      </c>
      <c r="E10" s="90"/>
      <c r="F10" s="91"/>
      <c r="G10" s="91">
        <f t="shared" si="0"/>
        <v>0</v>
      </c>
      <c r="H10" s="93">
        <f t="shared" si="1"/>
        <v>0</v>
      </c>
      <c r="I10" s="93">
        <f t="shared" si="2"/>
        <v>0</v>
      </c>
      <c r="J10" s="42"/>
      <c r="K10" s="42"/>
    </row>
    <row r="11" spans="1:11" ht="24">
      <c r="A11" s="17">
        <v>4</v>
      </c>
      <c r="B11" s="77" t="s">
        <v>110</v>
      </c>
      <c r="C11" s="22">
        <v>20</v>
      </c>
      <c r="D11" s="19" t="s">
        <v>8</v>
      </c>
      <c r="E11" s="90"/>
      <c r="F11" s="91"/>
      <c r="G11" s="91">
        <f t="shared" si="0"/>
        <v>0</v>
      </c>
      <c r="H11" s="93">
        <f t="shared" si="1"/>
        <v>0</v>
      </c>
      <c r="I11" s="93">
        <f t="shared" si="2"/>
        <v>0</v>
      </c>
      <c r="J11" s="42"/>
      <c r="K11" s="42"/>
    </row>
    <row r="12" spans="1:11" ht="12.75">
      <c r="A12" s="17">
        <v>5</v>
      </c>
      <c r="B12" s="78" t="s">
        <v>111</v>
      </c>
      <c r="C12" s="22">
        <v>10</v>
      </c>
      <c r="D12" s="19" t="s">
        <v>8</v>
      </c>
      <c r="E12" s="91"/>
      <c r="F12" s="91"/>
      <c r="G12" s="91">
        <f t="shared" si="0"/>
        <v>0</v>
      </c>
      <c r="H12" s="93">
        <f t="shared" si="1"/>
        <v>0</v>
      </c>
      <c r="I12" s="93">
        <f t="shared" si="2"/>
        <v>0</v>
      </c>
      <c r="J12" s="42"/>
      <c r="K12" s="42"/>
    </row>
    <row r="13" spans="1:11" ht="12.75">
      <c r="A13" s="17">
        <v>6</v>
      </c>
      <c r="B13" s="77" t="s">
        <v>190</v>
      </c>
      <c r="C13" s="22">
        <v>600</v>
      </c>
      <c r="D13" s="19" t="s">
        <v>8</v>
      </c>
      <c r="E13" s="91"/>
      <c r="F13" s="91"/>
      <c r="G13" s="91">
        <f t="shared" si="0"/>
        <v>0</v>
      </c>
      <c r="H13" s="93">
        <f t="shared" si="1"/>
        <v>0</v>
      </c>
      <c r="I13" s="93">
        <f t="shared" si="2"/>
        <v>0</v>
      </c>
      <c r="J13" s="42"/>
      <c r="K13" s="42"/>
    </row>
    <row r="14" spans="1:11" ht="13.5">
      <c r="A14" s="17">
        <v>7</v>
      </c>
      <c r="B14" s="129" t="s">
        <v>192</v>
      </c>
      <c r="C14" s="22">
        <v>10</v>
      </c>
      <c r="D14" s="19" t="s">
        <v>8</v>
      </c>
      <c r="E14" s="91"/>
      <c r="F14" s="91"/>
      <c r="G14" s="91">
        <f t="shared" si="0"/>
        <v>0</v>
      </c>
      <c r="H14" s="93">
        <f t="shared" si="1"/>
        <v>0</v>
      </c>
      <c r="I14" s="93">
        <f t="shared" si="2"/>
        <v>0</v>
      </c>
      <c r="J14" s="42"/>
      <c r="K14" s="42"/>
    </row>
    <row r="15" spans="1:11" ht="13.5">
      <c r="A15" s="17">
        <v>8</v>
      </c>
      <c r="B15" s="129" t="s">
        <v>193</v>
      </c>
      <c r="C15" s="22">
        <v>1</v>
      </c>
      <c r="D15" s="19" t="s">
        <v>8</v>
      </c>
      <c r="E15" s="91"/>
      <c r="F15" s="91"/>
      <c r="G15" s="91">
        <f t="shared" si="0"/>
        <v>0</v>
      </c>
      <c r="H15" s="93">
        <f t="shared" si="1"/>
        <v>0</v>
      </c>
      <c r="I15" s="93">
        <f t="shared" si="2"/>
        <v>0</v>
      </c>
      <c r="J15" s="42"/>
      <c r="K15" s="42"/>
    </row>
    <row r="16" spans="1:11" ht="13.5">
      <c r="A16" s="17">
        <v>9</v>
      </c>
      <c r="B16" s="129" t="s">
        <v>195</v>
      </c>
      <c r="C16" s="22">
        <v>1</v>
      </c>
      <c r="D16" s="19" t="s">
        <v>8</v>
      </c>
      <c r="E16" s="91"/>
      <c r="F16" s="91"/>
      <c r="G16" s="91">
        <f t="shared" si="0"/>
        <v>0</v>
      </c>
      <c r="H16" s="93">
        <f t="shared" si="1"/>
        <v>0</v>
      </c>
      <c r="I16" s="93">
        <f t="shared" si="2"/>
        <v>0</v>
      </c>
      <c r="J16" s="42"/>
      <c r="K16" s="42"/>
    </row>
    <row r="17" spans="1:11" ht="13.5">
      <c r="A17" s="17">
        <v>10</v>
      </c>
      <c r="B17" s="129" t="s">
        <v>194</v>
      </c>
      <c r="C17" s="22">
        <v>1</v>
      </c>
      <c r="D17" s="19" t="s">
        <v>8</v>
      </c>
      <c r="E17" s="91"/>
      <c r="F17" s="91"/>
      <c r="G17" s="91">
        <f t="shared" si="0"/>
        <v>0</v>
      </c>
      <c r="H17" s="93">
        <f t="shared" si="1"/>
        <v>0</v>
      </c>
      <c r="I17" s="93">
        <f t="shared" si="2"/>
        <v>0</v>
      </c>
      <c r="J17" s="42"/>
      <c r="K17" s="42"/>
    </row>
    <row r="18" spans="1:11" ht="13.5">
      <c r="A18" s="17">
        <v>11</v>
      </c>
      <c r="B18" s="129" t="s">
        <v>196</v>
      </c>
      <c r="C18" s="22">
        <v>1</v>
      </c>
      <c r="D18" s="19" t="s">
        <v>8</v>
      </c>
      <c r="E18" s="91"/>
      <c r="F18" s="91"/>
      <c r="G18" s="91">
        <f t="shared" si="0"/>
        <v>0</v>
      </c>
      <c r="H18" s="93">
        <f t="shared" si="1"/>
        <v>0</v>
      </c>
      <c r="I18" s="93">
        <f t="shared" si="2"/>
        <v>0</v>
      </c>
      <c r="J18" s="42"/>
      <c r="K18" s="42"/>
    </row>
    <row r="19" spans="1:11" ht="13.5">
      <c r="A19" s="17">
        <v>12</v>
      </c>
      <c r="B19" s="129" t="s">
        <v>197</v>
      </c>
      <c r="C19" s="22">
        <v>1</v>
      </c>
      <c r="D19" s="19" t="s">
        <v>8</v>
      </c>
      <c r="E19" s="91"/>
      <c r="F19" s="91"/>
      <c r="G19" s="91">
        <f t="shared" si="0"/>
        <v>0</v>
      </c>
      <c r="H19" s="93">
        <f t="shared" si="1"/>
        <v>0</v>
      </c>
      <c r="I19" s="93">
        <f t="shared" si="2"/>
        <v>0</v>
      </c>
      <c r="J19" s="42"/>
      <c r="K19" s="42"/>
    </row>
    <row r="20" spans="1:11" ht="13.5">
      <c r="A20" s="17">
        <v>13</v>
      </c>
      <c r="B20" s="129" t="s">
        <v>198</v>
      </c>
      <c r="C20" s="22">
        <v>1</v>
      </c>
      <c r="D20" s="19" t="s">
        <v>8</v>
      </c>
      <c r="E20" s="91"/>
      <c r="F20" s="91"/>
      <c r="G20" s="91">
        <f t="shared" si="0"/>
        <v>0</v>
      </c>
      <c r="H20" s="93">
        <f t="shared" si="1"/>
        <v>0</v>
      </c>
      <c r="I20" s="93">
        <f t="shared" si="2"/>
        <v>0</v>
      </c>
      <c r="J20" s="42"/>
      <c r="K20" s="42"/>
    </row>
    <row r="21" spans="1:11" ht="13.5">
      <c r="A21" s="17">
        <v>14</v>
      </c>
      <c r="B21" s="132" t="s">
        <v>113</v>
      </c>
      <c r="C21" s="22">
        <v>30</v>
      </c>
      <c r="D21" s="19" t="s">
        <v>8</v>
      </c>
      <c r="E21" s="91"/>
      <c r="F21" s="91"/>
      <c r="G21" s="91">
        <f t="shared" si="0"/>
        <v>0</v>
      </c>
      <c r="H21" s="93">
        <f t="shared" si="1"/>
        <v>0</v>
      </c>
      <c r="I21" s="93">
        <f t="shared" si="2"/>
        <v>0</v>
      </c>
      <c r="J21" s="42"/>
      <c r="K21" s="42"/>
    </row>
    <row r="22" spans="1:11" ht="27">
      <c r="A22" s="17">
        <v>15</v>
      </c>
      <c r="B22" s="133" t="s">
        <v>191</v>
      </c>
      <c r="C22" s="22">
        <v>10</v>
      </c>
      <c r="D22" s="19" t="s">
        <v>8</v>
      </c>
      <c r="E22" s="91"/>
      <c r="F22" s="91"/>
      <c r="G22" s="91">
        <f t="shared" si="0"/>
        <v>0</v>
      </c>
      <c r="H22" s="93">
        <f t="shared" si="1"/>
        <v>0</v>
      </c>
      <c r="I22" s="93">
        <f t="shared" si="2"/>
        <v>0</v>
      </c>
      <c r="J22" s="42"/>
      <c r="K22" s="42"/>
    </row>
    <row r="23" spans="1:11" ht="27">
      <c r="A23" s="17">
        <v>16</v>
      </c>
      <c r="B23" s="134" t="s">
        <v>199</v>
      </c>
      <c r="C23" s="22">
        <v>5</v>
      </c>
      <c r="D23" s="19" t="s">
        <v>8</v>
      </c>
      <c r="E23" s="91"/>
      <c r="F23" s="91"/>
      <c r="G23" s="91">
        <f t="shared" si="0"/>
        <v>0</v>
      </c>
      <c r="H23" s="93">
        <f t="shared" si="1"/>
        <v>0</v>
      </c>
      <c r="I23" s="93">
        <f t="shared" si="2"/>
        <v>0</v>
      </c>
      <c r="J23" s="42"/>
      <c r="K23" s="42"/>
    </row>
    <row r="24" spans="1:11" ht="13.5">
      <c r="A24" s="17"/>
      <c r="B24" s="73" t="s">
        <v>189</v>
      </c>
      <c r="C24" s="28" t="s">
        <v>3</v>
      </c>
      <c r="D24" s="23" t="s">
        <v>3</v>
      </c>
      <c r="E24" s="96"/>
      <c r="F24" s="96"/>
      <c r="G24" s="96">
        <f>SUM(G8:G23)</f>
        <v>0</v>
      </c>
      <c r="H24" s="96">
        <f>G24*0.095</f>
        <v>0</v>
      </c>
      <c r="I24" s="96">
        <f>SUM(I8:I23)</f>
        <v>0</v>
      </c>
      <c r="J24" s="42">
        <f>SUM(J8:J23)</f>
        <v>0</v>
      </c>
      <c r="K24" s="42">
        <f>SUM(K8:K23)</f>
        <v>0</v>
      </c>
    </row>
    <row r="25" spans="1:11" ht="13.5">
      <c r="A25" s="179" t="s">
        <v>200</v>
      </c>
      <c r="B25" s="180"/>
      <c r="C25" s="180"/>
      <c r="D25" s="180"/>
      <c r="E25" s="180"/>
      <c r="F25" s="180"/>
      <c r="G25" s="180"/>
      <c r="H25" s="180"/>
      <c r="I25" s="181"/>
      <c r="J25" s="112"/>
      <c r="K25" s="112"/>
    </row>
    <row r="26" spans="1:11" ht="27">
      <c r="A26" s="17">
        <v>1</v>
      </c>
      <c r="B26" s="131" t="s">
        <v>204</v>
      </c>
      <c r="C26" s="22">
        <v>10</v>
      </c>
      <c r="D26" s="19" t="s">
        <v>8</v>
      </c>
      <c r="E26" s="91"/>
      <c r="F26" s="91"/>
      <c r="G26" s="91">
        <f>C26*F26</f>
        <v>0</v>
      </c>
      <c r="H26" s="93">
        <f>G26*0.095</f>
        <v>0</v>
      </c>
      <c r="I26" s="93">
        <f>G26+H26</f>
        <v>0</v>
      </c>
      <c r="J26" s="42"/>
      <c r="K26" s="42"/>
    </row>
    <row r="27" spans="1:11" ht="27">
      <c r="A27" s="17">
        <v>2</v>
      </c>
      <c r="B27" s="129" t="s">
        <v>205</v>
      </c>
      <c r="C27" s="22">
        <v>10</v>
      </c>
      <c r="D27" s="19" t="s">
        <v>8</v>
      </c>
      <c r="E27" s="91"/>
      <c r="F27" s="91"/>
      <c r="G27" s="91">
        <f aca="true" t="shared" si="3" ref="G27:G37">C27*F27</f>
        <v>0</v>
      </c>
      <c r="H27" s="93">
        <f aca="true" t="shared" si="4" ref="H27:H37">G27*0.095</f>
        <v>0</v>
      </c>
      <c r="I27" s="93">
        <f aca="true" t="shared" si="5" ref="I27:I37">G27+H27</f>
        <v>0</v>
      </c>
      <c r="J27" s="42"/>
      <c r="K27" s="42"/>
    </row>
    <row r="28" spans="1:11" ht="27">
      <c r="A28" s="17">
        <v>3</v>
      </c>
      <c r="B28" s="131" t="s">
        <v>207</v>
      </c>
      <c r="C28" s="22">
        <v>1</v>
      </c>
      <c r="D28" s="19" t="s">
        <v>8</v>
      </c>
      <c r="E28" s="91"/>
      <c r="F28" s="91"/>
      <c r="G28" s="91">
        <f t="shared" si="3"/>
        <v>0</v>
      </c>
      <c r="H28" s="93">
        <f t="shared" si="4"/>
        <v>0</v>
      </c>
      <c r="I28" s="93">
        <f t="shared" si="5"/>
        <v>0</v>
      </c>
      <c r="J28" s="42"/>
      <c r="K28" s="42"/>
    </row>
    <row r="29" spans="1:11" ht="27">
      <c r="A29" s="17">
        <v>4</v>
      </c>
      <c r="B29" s="130" t="s">
        <v>206</v>
      </c>
      <c r="C29" s="22">
        <v>1</v>
      </c>
      <c r="D29" s="19" t="s">
        <v>8</v>
      </c>
      <c r="E29" s="91"/>
      <c r="F29" s="91"/>
      <c r="G29" s="91">
        <f t="shared" si="3"/>
        <v>0</v>
      </c>
      <c r="H29" s="93">
        <f t="shared" si="4"/>
        <v>0</v>
      </c>
      <c r="I29" s="93">
        <f t="shared" si="5"/>
        <v>0</v>
      </c>
      <c r="J29" s="42"/>
      <c r="K29" s="42"/>
    </row>
    <row r="30" spans="1:11" ht="13.5">
      <c r="A30" s="17">
        <v>5</v>
      </c>
      <c r="B30" s="133" t="s">
        <v>212</v>
      </c>
      <c r="C30" s="22">
        <v>100</v>
      </c>
      <c r="D30" s="19" t="s">
        <v>8</v>
      </c>
      <c r="E30" s="91"/>
      <c r="F30" s="91"/>
      <c r="G30" s="91">
        <f t="shared" si="3"/>
        <v>0</v>
      </c>
      <c r="H30" s="93">
        <f t="shared" si="4"/>
        <v>0</v>
      </c>
      <c r="I30" s="93">
        <f t="shared" si="5"/>
        <v>0</v>
      </c>
      <c r="J30" s="42"/>
      <c r="K30" s="42"/>
    </row>
    <row r="31" spans="1:11" ht="13.5">
      <c r="A31" s="17">
        <v>6</v>
      </c>
      <c r="B31" s="133" t="s">
        <v>213</v>
      </c>
      <c r="C31" s="22">
        <v>10</v>
      </c>
      <c r="D31" s="19" t="s">
        <v>8</v>
      </c>
      <c r="E31" s="91"/>
      <c r="F31" s="91"/>
      <c r="G31" s="91">
        <f t="shared" si="3"/>
        <v>0</v>
      </c>
      <c r="H31" s="93">
        <f t="shared" si="4"/>
        <v>0</v>
      </c>
      <c r="I31" s="93">
        <f t="shared" si="5"/>
        <v>0</v>
      </c>
      <c r="J31" s="42"/>
      <c r="K31" s="42"/>
    </row>
    <row r="32" spans="1:11" ht="13.5">
      <c r="A32" s="17">
        <v>7</v>
      </c>
      <c r="B32" s="129" t="s">
        <v>214</v>
      </c>
      <c r="C32" s="22">
        <v>10</v>
      </c>
      <c r="D32" s="19" t="s">
        <v>8</v>
      </c>
      <c r="E32" s="91"/>
      <c r="F32" s="91"/>
      <c r="G32" s="91">
        <f t="shared" si="3"/>
        <v>0</v>
      </c>
      <c r="H32" s="93">
        <f t="shared" si="4"/>
        <v>0</v>
      </c>
      <c r="I32" s="93">
        <f t="shared" si="5"/>
        <v>0</v>
      </c>
      <c r="J32" s="42"/>
      <c r="K32" s="42"/>
    </row>
    <row r="33" spans="1:11" ht="13.5">
      <c r="A33" s="17">
        <v>8</v>
      </c>
      <c r="B33" s="129" t="s">
        <v>209</v>
      </c>
      <c r="C33" s="22">
        <v>10</v>
      </c>
      <c r="D33" s="19" t="s">
        <v>8</v>
      </c>
      <c r="E33" s="91"/>
      <c r="F33" s="91"/>
      <c r="G33" s="91">
        <f t="shared" si="3"/>
        <v>0</v>
      </c>
      <c r="H33" s="93">
        <f t="shared" si="4"/>
        <v>0</v>
      </c>
      <c r="I33" s="93">
        <f t="shared" si="5"/>
        <v>0</v>
      </c>
      <c r="J33" s="42"/>
      <c r="K33" s="42"/>
    </row>
    <row r="34" spans="1:11" ht="13.5">
      <c r="A34" s="17">
        <v>9</v>
      </c>
      <c r="B34" s="129" t="s">
        <v>210</v>
      </c>
      <c r="C34" s="22">
        <v>10</v>
      </c>
      <c r="D34" s="19" t="s">
        <v>8</v>
      </c>
      <c r="E34" s="91"/>
      <c r="F34" s="91"/>
      <c r="G34" s="91">
        <f t="shared" si="3"/>
        <v>0</v>
      </c>
      <c r="H34" s="93">
        <f t="shared" si="4"/>
        <v>0</v>
      </c>
      <c r="I34" s="93">
        <f t="shared" si="5"/>
        <v>0</v>
      </c>
      <c r="J34" s="42"/>
      <c r="K34" s="42"/>
    </row>
    <row r="35" spans="1:11" ht="13.5">
      <c r="A35" s="17">
        <v>10</v>
      </c>
      <c r="B35" s="130" t="s">
        <v>203</v>
      </c>
      <c r="C35" s="22">
        <v>10</v>
      </c>
      <c r="D35" s="19" t="s">
        <v>8</v>
      </c>
      <c r="E35" s="91"/>
      <c r="F35" s="91"/>
      <c r="G35" s="91">
        <f t="shared" si="3"/>
        <v>0</v>
      </c>
      <c r="H35" s="93">
        <f t="shared" si="4"/>
        <v>0</v>
      </c>
      <c r="I35" s="93">
        <f t="shared" si="5"/>
        <v>0</v>
      </c>
      <c r="J35" s="42"/>
      <c r="K35" s="42"/>
    </row>
    <row r="36" spans="1:11" ht="12.75">
      <c r="A36" s="17">
        <v>11</v>
      </c>
      <c r="B36" s="128" t="s">
        <v>208</v>
      </c>
      <c r="C36" s="22">
        <v>10</v>
      </c>
      <c r="D36" s="19" t="s">
        <v>8</v>
      </c>
      <c r="E36" s="91"/>
      <c r="F36" s="91"/>
      <c r="G36" s="91">
        <f t="shared" si="3"/>
        <v>0</v>
      </c>
      <c r="H36" s="93">
        <f t="shared" si="4"/>
        <v>0</v>
      </c>
      <c r="I36" s="93">
        <f t="shared" si="5"/>
        <v>0</v>
      </c>
      <c r="J36" s="42"/>
      <c r="K36" s="42"/>
    </row>
    <row r="37" spans="1:11" ht="12.75">
      <c r="A37" s="17">
        <v>12</v>
      </c>
      <c r="B37" s="75" t="s">
        <v>202</v>
      </c>
      <c r="C37" s="22">
        <v>30</v>
      </c>
      <c r="D37" s="19" t="s">
        <v>8</v>
      </c>
      <c r="E37" s="91"/>
      <c r="F37" s="91"/>
      <c r="G37" s="91">
        <f t="shared" si="3"/>
        <v>0</v>
      </c>
      <c r="H37" s="93">
        <f t="shared" si="4"/>
        <v>0</v>
      </c>
      <c r="I37" s="93">
        <f t="shared" si="5"/>
        <v>0</v>
      </c>
      <c r="J37" s="42"/>
      <c r="K37" s="42"/>
    </row>
    <row r="38" spans="1:11" ht="13.5">
      <c r="A38" s="41"/>
      <c r="B38" s="73" t="s">
        <v>21</v>
      </c>
      <c r="C38" s="28" t="s">
        <v>3</v>
      </c>
      <c r="D38" s="23" t="s">
        <v>3</v>
      </c>
      <c r="E38" s="96"/>
      <c r="F38" s="96"/>
      <c r="G38" s="96">
        <f>SUM(G26:G37)</f>
        <v>0</v>
      </c>
      <c r="H38" s="93">
        <f>G38*0.095</f>
        <v>0</v>
      </c>
      <c r="I38" s="96">
        <f>SUM(I26:I37)</f>
        <v>0</v>
      </c>
      <c r="J38" s="42">
        <f>SUM(J26:J37)</f>
        <v>0</v>
      </c>
      <c r="K38" s="42">
        <f>SUM(K26:K37)</f>
        <v>0</v>
      </c>
    </row>
    <row r="39" spans="1:11" ht="13.5">
      <c r="A39" s="182" t="s">
        <v>215</v>
      </c>
      <c r="B39" s="173"/>
      <c r="C39" s="173"/>
      <c r="D39" s="173"/>
      <c r="E39" s="173"/>
      <c r="F39" s="173"/>
      <c r="G39" s="173"/>
      <c r="H39" s="173"/>
      <c r="I39" s="174"/>
      <c r="J39" s="112"/>
      <c r="K39" s="112"/>
    </row>
    <row r="40" spans="1:11" ht="12.75">
      <c r="A40" s="36">
        <v>1</v>
      </c>
      <c r="B40" s="103" t="s">
        <v>211</v>
      </c>
      <c r="C40" s="37">
        <v>500</v>
      </c>
      <c r="D40" s="38" t="s">
        <v>11</v>
      </c>
      <c r="E40" s="91"/>
      <c r="F40" s="91"/>
      <c r="G40" s="91">
        <f>C40*F40</f>
        <v>0</v>
      </c>
      <c r="H40" s="93">
        <f>G40*0.095</f>
        <v>0</v>
      </c>
      <c r="I40" s="93">
        <f>G40+H40</f>
        <v>0</v>
      </c>
      <c r="J40" s="42"/>
      <c r="K40" s="42"/>
    </row>
    <row r="41" spans="1:11" ht="13.5">
      <c r="A41" s="17"/>
      <c r="B41" s="73" t="s">
        <v>101</v>
      </c>
      <c r="C41" s="28" t="s">
        <v>3</v>
      </c>
      <c r="D41" s="23" t="s">
        <v>3</v>
      </c>
      <c r="E41" s="96"/>
      <c r="F41" s="96"/>
      <c r="G41" s="96">
        <f>SUM(G40:G40)</f>
        <v>0</v>
      </c>
      <c r="H41" s="93">
        <f>G41*0.095</f>
        <v>0</v>
      </c>
      <c r="I41" s="96">
        <f>SUM(I40:I40)</f>
        <v>0</v>
      </c>
      <c r="J41" s="42">
        <f>SUM(J40:J40)</f>
        <v>0</v>
      </c>
      <c r="K41" s="42">
        <f>SUM(K40:K40)</f>
        <v>0</v>
      </c>
    </row>
    <row r="42" spans="1:9" ht="13.5" customHeight="1">
      <c r="A42" s="4"/>
      <c r="B42" s="16"/>
      <c r="C42" s="6"/>
      <c r="D42" s="6"/>
      <c r="E42" s="6"/>
      <c r="F42" s="6"/>
      <c r="G42" s="6"/>
      <c r="H42" s="6"/>
      <c r="I42" s="6"/>
    </row>
    <row r="43" spans="1:11" s="105" customFormat="1" ht="30.75" customHeight="1">
      <c r="A43" s="168" t="s">
        <v>81</v>
      </c>
      <c r="B43" s="169"/>
      <c r="C43" s="25"/>
      <c r="D43" s="104"/>
      <c r="E43" s="9"/>
      <c r="F43" s="9"/>
      <c r="G43" s="9"/>
      <c r="H43" s="9"/>
      <c r="I43" s="9"/>
      <c r="J43" s="9"/>
      <c r="K43" s="9"/>
    </row>
    <row r="44" spans="1:11" s="105" customFormat="1" ht="12.75">
      <c r="A44" s="170" t="s">
        <v>82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</row>
    <row r="45" spans="1:11" s="105" customFormat="1" ht="15.75" customHeight="1">
      <c r="A45" s="170" t="s">
        <v>83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</row>
    <row r="46" spans="1:11" s="105" customFormat="1" ht="15.75" customHeight="1">
      <c r="A46" s="170" t="s">
        <v>84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</row>
    <row r="47" spans="1:11" s="105" customFormat="1" ht="16.5" customHeight="1">
      <c r="A47" s="170" t="s">
        <v>85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</row>
    <row r="48" spans="1:11" s="105" customFormat="1" ht="15.75" customHeight="1">
      <c r="A48" s="170" t="s">
        <v>86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</row>
    <row r="49" spans="1:11" s="105" customFormat="1" ht="15.75" customHeight="1">
      <c r="A49" s="170" t="s">
        <v>87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</row>
    <row r="50" spans="1:11" s="105" customFormat="1" ht="16.5" customHeight="1">
      <c r="A50" s="170" t="s">
        <v>88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</row>
    <row r="51" spans="1:11" s="105" customFormat="1" ht="32.25" customHeight="1">
      <c r="A51" s="170" t="s">
        <v>105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</row>
    <row r="52" spans="1:11" s="105" customFormat="1" ht="27" customHeight="1">
      <c r="A52" s="170" t="s">
        <v>106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</row>
    <row r="53" spans="1:11" s="105" customFormat="1" ht="30" customHeight="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s="105" customFormat="1" ht="16.5" customHeight="1">
      <c r="A54" s="167" t="s">
        <v>89</v>
      </c>
      <c r="B54" s="167"/>
      <c r="C54" s="107" t="s">
        <v>7</v>
      </c>
      <c r="D54" s="104"/>
      <c r="E54" s="9"/>
      <c r="F54" s="108" t="s">
        <v>4</v>
      </c>
      <c r="G54" s="9"/>
      <c r="H54" s="9"/>
      <c r="I54" s="9"/>
      <c r="J54" s="9"/>
      <c r="K54" s="9"/>
    </row>
    <row r="55" spans="2:4" ht="12.75">
      <c r="B55"/>
      <c r="C55"/>
      <c r="D55"/>
    </row>
    <row r="56" spans="2:4" ht="12.75">
      <c r="B56"/>
      <c r="C56"/>
      <c r="D56"/>
    </row>
    <row r="57" ht="6" customHeight="1"/>
    <row r="62" ht="12.75" hidden="1"/>
    <row r="63" ht="12.75" hidden="1"/>
    <row r="64" ht="12.75" hidden="1"/>
    <row r="65" ht="12.75" hidden="1"/>
    <row r="66" ht="12.75" hidden="1"/>
    <row r="67" ht="12.75" hidden="1"/>
    <row r="68" spans="1:11" ht="12.75" hidden="1">
      <c r="A68" s="168" t="s">
        <v>81</v>
      </c>
      <c r="B68" s="169"/>
      <c r="C68" s="25"/>
      <c r="D68" s="104"/>
      <c r="E68" s="9"/>
      <c r="F68" s="9"/>
      <c r="G68" s="9"/>
      <c r="H68" s="9"/>
      <c r="I68" s="9"/>
      <c r="J68" s="9"/>
      <c r="K68" s="9"/>
    </row>
    <row r="69" spans="1:11" ht="12.75" hidden="1">
      <c r="A69" s="170" t="s">
        <v>82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</row>
    <row r="70" spans="1:11" ht="12.75" hidden="1">
      <c r="A70" s="170" t="s">
        <v>83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</row>
    <row r="71" spans="1:11" ht="12.75" hidden="1">
      <c r="A71" s="170" t="s">
        <v>84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1:11" ht="12.75" hidden="1">
      <c r="A72" s="170" t="s">
        <v>85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</row>
    <row r="73" spans="1:11" s="105" customFormat="1" ht="15.75" customHeight="1">
      <c r="A73" s="106"/>
      <c r="B73" s="106"/>
      <c r="C73" s="106"/>
      <c r="D73" s="106"/>
      <c r="E73" s="106"/>
      <c r="F73" s="106"/>
      <c r="G73" s="106"/>
      <c r="H73" s="106"/>
      <c r="I73" s="106"/>
      <c r="J73" s="106"/>
      <c r="K73" s="106"/>
    </row>
    <row r="74" spans="1:11" s="105" customFormat="1" ht="15.75" customHeight="1">
      <c r="A74"/>
      <c r="B74" s="21"/>
      <c r="C74" s="26"/>
      <c r="D74" s="26"/>
      <c r="E74"/>
      <c r="F74"/>
      <c r="G74"/>
      <c r="H74"/>
      <c r="I74"/>
      <c r="J74"/>
      <c r="K74"/>
    </row>
    <row r="75" spans="1:11" s="105" customFormat="1" ht="15.75" customHeight="1">
      <c r="A75"/>
      <c r="B75" s="21"/>
      <c r="C75" s="26"/>
      <c r="D75" s="26"/>
      <c r="E75"/>
      <c r="F75"/>
      <c r="G75"/>
      <c r="H75"/>
      <c r="I75"/>
      <c r="J75"/>
      <c r="K75"/>
    </row>
    <row r="76" spans="1:11" s="105" customFormat="1" ht="16.5" customHeight="1">
      <c r="A76"/>
      <c r="B76" s="21"/>
      <c r="C76" s="26"/>
      <c r="D76" s="26"/>
      <c r="E76"/>
      <c r="F76"/>
      <c r="G76"/>
      <c r="H76"/>
      <c r="I76"/>
      <c r="J76"/>
      <c r="K76"/>
    </row>
    <row r="77" spans="1:11" s="105" customFormat="1" ht="30" customHeight="1">
      <c r="A77"/>
      <c r="B77" s="21"/>
      <c r="C77" s="26"/>
      <c r="D77" s="26"/>
      <c r="E77"/>
      <c r="F77"/>
      <c r="G77"/>
      <c r="H77"/>
      <c r="I77"/>
      <c r="J77"/>
      <c r="K77"/>
    </row>
    <row r="78" spans="1:11" s="105" customFormat="1" ht="27" customHeight="1">
      <c r="A78"/>
      <c r="B78" s="21"/>
      <c r="C78" s="26"/>
      <c r="D78" s="26"/>
      <c r="E78"/>
      <c r="F78"/>
      <c r="G78"/>
      <c r="H78"/>
      <c r="I78"/>
      <c r="J78"/>
      <c r="K78"/>
    </row>
    <row r="79" spans="1:11" s="105" customFormat="1" ht="16.5" customHeight="1">
      <c r="A79"/>
      <c r="B79" s="21"/>
      <c r="C79" s="26"/>
      <c r="D79" s="26"/>
      <c r="E79"/>
      <c r="F79"/>
      <c r="G79"/>
      <c r="H79"/>
      <c r="I79"/>
      <c r="J79"/>
      <c r="K79"/>
    </row>
    <row r="80" spans="1:11" s="105" customFormat="1" ht="16.5" customHeight="1">
      <c r="A80"/>
      <c r="B80" s="21"/>
      <c r="C80" s="26"/>
      <c r="D80" s="26"/>
      <c r="E80"/>
      <c r="F80"/>
      <c r="G80"/>
      <c r="H80"/>
      <c r="I80"/>
      <c r="J80"/>
      <c r="K80"/>
    </row>
  </sheetData>
  <sheetProtection/>
  <mergeCells count="20">
    <mergeCell ref="A3:I3"/>
    <mergeCell ref="A7:I7"/>
    <mergeCell ref="A25:I25"/>
    <mergeCell ref="A47:K47"/>
    <mergeCell ref="A39:I39"/>
    <mergeCell ref="A49:K49"/>
    <mergeCell ref="A45:K45"/>
    <mergeCell ref="A46:K46"/>
    <mergeCell ref="A43:B43"/>
    <mergeCell ref="A44:K44"/>
    <mergeCell ref="A68:B68"/>
    <mergeCell ref="A69:K69"/>
    <mergeCell ref="A70:K70"/>
    <mergeCell ref="A71:K71"/>
    <mergeCell ref="A72:K72"/>
    <mergeCell ref="A48:K48"/>
    <mergeCell ref="A54:B54"/>
    <mergeCell ref="A50:K50"/>
    <mergeCell ref="A51:K51"/>
    <mergeCell ref="A52:K52"/>
  </mergeCells>
  <dataValidations count="1">
    <dataValidation type="whole" operator="equal" allowBlank="1" showInputMessage="1" showErrorMessage="1" sqref="J40:K40 J8:K23 J26:K37">
      <formula1>1</formula1>
    </dataValidation>
  </dataValidations>
  <printOptions/>
  <pageMargins left="0.74" right="0.7480314960629921" top="0.984251968503937" bottom="0.984251968503937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71"/>
  <sheetViews>
    <sheetView zoomScalePageLayoutView="0" workbookViewId="0" topLeftCell="A29">
      <selection activeCell="L60" sqref="L60"/>
    </sheetView>
  </sheetViews>
  <sheetFormatPr defaultColWidth="9.140625" defaultRowHeight="12.75"/>
  <cols>
    <col min="1" max="1" width="3.421875" style="49" customWidth="1"/>
    <col min="2" max="2" width="21.140625" style="50" customWidth="1"/>
    <col min="3" max="3" width="8.421875" style="49" customWidth="1"/>
    <col min="4" max="4" width="6.00390625" style="49" customWidth="1"/>
    <col min="5" max="5" width="14.00390625" style="49" customWidth="1"/>
    <col min="6" max="6" width="15.57421875" style="49" customWidth="1"/>
    <col min="7" max="7" width="13.140625" style="49" customWidth="1"/>
    <col min="8" max="8" width="13.57421875" style="49" customWidth="1"/>
    <col min="9" max="9" width="17.7109375" style="49" customWidth="1"/>
    <col min="10" max="10" width="13.7109375" style="49" customWidth="1"/>
    <col min="11" max="16384" width="9.140625" style="49" customWidth="1"/>
  </cols>
  <sheetData>
    <row r="1" spans="1:10" ht="14.25">
      <c r="A1" s="1" t="s">
        <v>9</v>
      </c>
      <c r="C1" s="51"/>
      <c r="D1" s="51"/>
      <c r="J1" s="9"/>
    </row>
    <row r="2" spans="1:4" ht="14.25">
      <c r="A2" s="9" t="s">
        <v>154</v>
      </c>
      <c r="C2" s="51"/>
      <c r="D2" s="51"/>
    </row>
    <row r="3" spans="1:10" ht="18.75">
      <c r="A3" s="171" t="s">
        <v>116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3:4" ht="12">
      <c r="C4" s="51"/>
      <c r="D4" s="51"/>
    </row>
    <row r="5" spans="1:11" ht="48">
      <c r="A5" s="8" t="s">
        <v>2</v>
      </c>
      <c r="B5" s="47" t="s">
        <v>0</v>
      </c>
      <c r="C5" s="8" t="s">
        <v>1</v>
      </c>
      <c r="D5" s="8" t="s">
        <v>6</v>
      </c>
      <c r="E5" s="10" t="s">
        <v>5</v>
      </c>
      <c r="F5" s="10" t="s">
        <v>93</v>
      </c>
      <c r="G5" s="10" t="s">
        <v>95</v>
      </c>
      <c r="H5" s="10" t="s">
        <v>94</v>
      </c>
      <c r="I5" s="10" t="s">
        <v>80</v>
      </c>
      <c r="J5" s="98" t="s">
        <v>99</v>
      </c>
      <c r="K5" s="98" t="s">
        <v>100</v>
      </c>
    </row>
    <row r="6" spans="1:11" ht="12">
      <c r="A6" s="8">
        <v>1</v>
      </c>
      <c r="B6" s="48">
        <v>2</v>
      </c>
      <c r="C6" s="8">
        <v>3</v>
      </c>
      <c r="D6" s="8">
        <v>4</v>
      </c>
      <c r="E6" s="13">
        <v>5</v>
      </c>
      <c r="F6" s="13">
        <v>6</v>
      </c>
      <c r="G6" s="10" t="s">
        <v>97</v>
      </c>
      <c r="H6" s="13" t="s">
        <v>98</v>
      </c>
      <c r="I6" s="13" t="s">
        <v>92</v>
      </c>
      <c r="J6" s="99">
        <v>10</v>
      </c>
      <c r="K6" s="99">
        <v>11</v>
      </c>
    </row>
    <row r="7" spans="1:11" ht="14.25">
      <c r="A7" s="187" t="s">
        <v>434</v>
      </c>
      <c r="B7" s="188"/>
      <c r="C7" s="188"/>
      <c r="D7" s="188"/>
      <c r="E7" s="188"/>
      <c r="F7" s="188"/>
      <c r="G7" s="188"/>
      <c r="H7" s="188"/>
      <c r="I7" s="188"/>
      <c r="J7" s="188"/>
      <c r="K7" s="116"/>
    </row>
    <row r="8" spans="1:11" ht="27" customHeight="1">
      <c r="A8" s="17">
        <v>1</v>
      </c>
      <c r="B8" s="80" t="s">
        <v>39</v>
      </c>
      <c r="C8" s="22">
        <v>40</v>
      </c>
      <c r="D8" s="19" t="s">
        <v>8</v>
      </c>
      <c r="E8" s="95"/>
      <c r="F8" s="91"/>
      <c r="G8" s="91">
        <f>C8*F8</f>
        <v>0</v>
      </c>
      <c r="H8" s="97">
        <f>G8*0.095</f>
        <v>0</v>
      </c>
      <c r="I8" s="91">
        <f>G8+H8</f>
        <v>0</v>
      </c>
      <c r="J8" s="39"/>
      <c r="K8" s="39"/>
    </row>
    <row r="9" spans="1:11" ht="27" customHeight="1">
      <c r="A9" s="17">
        <v>2</v>
      </c>
      <c r="B9" s="80" t="s">
        <v>40</v>
      </c>
      <c r="C9" s="22">
        <v>40</v>
      </c>
      <c r="D9" s="19" t="s">
        <v>8</v>
      </c>
      <c r="E9" s="95"/>
      <c r="F9" s="91"/>
      <c r="G9" s="91">
        <f aca="true" t="shared" si="0" ref="G9:G46">C9*F9</f>
        <v>0</v>
      </c>
      <c r="H9" s="97">
        <f aca="true" t="shared" si="1" ref="H9:H46">G9*0.095</f>
        <v>0</v>
      </c>
      <c r="I9" s="91">
        <f aca="true" t="shared" si="2" ref="I9:I46">G9+H9</f>
        <v>0</v>
      </c>
      <c r="J9" s="39"/>
      <c r="K9" s="39"/>
    </row>
    <row r="10" spans="1:11" ht="14.25" customHeight="1">
      <c r="A10" s="17">
        <v>3</v>
      </c>
      <c r="B10" s="80" t="s">
        <v>42</v>
      </c>
      <c r="C10" s="22">
        <v>20</v>
      </c>
      <c r="D10" s="19" t="s">
        <v>8</v>
      </c>
      <c r="E10" s="95"/>
      <c r="F10" s="91"/>
      <c r="G10" s="91">
        <f t="shared" si="0"/>
        <v>0</v>
      </c>
      <c r="H10" s="97">
        <f t="shared" si="1"/>
        <v>0</v>
      </c>
      <c r="I10" s="91">
        <f t="shared" si="2"/>
        <v>0</v>
      </c>
      <c r="J10" s="39"/>
      <c r="K10" s="39"/>
    </row>
    <row r="11" spans="1:11" ht="12">
      <c r="A11" s="17">
        <v>4</v>
      </c>
      <c r="B11" s="80" t="s">
        <v>41</v>
      </c>
      <c r="C11" s="22">
        <v>2</v>
      </c>
      <c r="D11" s="19" t="s">
        <v>8</v>
      </c>
      <c r="E11" s="95"/>
      <c r="F11" s="91"/>
      <c r="G11" s="91">
        <f t="shared" si="0"/>
        <v>0</v>
      </c>
      <c r="H11" s="97">
        <f t="shared" si="1"/>
        <v>0</v>
      </c>
      <c r="I11" s="91">
        <f t="shared" si="2"/>
        <v>0</v>
      </c>
      <c r="J11" s="39"/>
      <c r="K11" s="39"/>
    </row>
    <row r="12" spans="1:11" ht="28.5" customHeight="1">
      <c r="A12" s="17">
        <v>5</v>
      </c>
      <c r="B12" s="80" t="s">
        <v>43</v>
      </c>
      <c r="C12" s="22">
        <v>15</v>
      </c>
      <c r="D12" s="19" t="s">
        <v>8</v>
      </c>
      <c r="E12" s="95"/>
      <c r="F12" s="91"/>
      <c r="G12" s="91">
        <f t="shared" si="0"/>
        <v>0</v>
      </c>
      <c r="H12" s="97">
        <f t="shared" si="1"/>
        <v>0</v>
      </c>
      <c r="I12" s="91">
        <f t="shared" si="2"/>
        <v>0</v>
      </c>
      <c r="J12" s="39"/>
      <c r="K12" s="39"/>
    </row>
    <row r="13" spans="1:11" ht="24">
      <c r="A13" s="17">
        <v>6</v>
      </c>
      <c r="B13" s="80" t="s">
        <v>146</v>
      </c>
      <c r="C13" s="22">
        <v>1</v>
      </c>
      <c r="D13" s="19" t="s">
        <v>8</v>
      </c>
      <c r="E13" s="95"/>
      <c r="F13" s="91"/>
      <c r="G13" s="91">
        <f t="shared" si="0"/>
        <v>0</v>
      </c>
      <c r="H13" s="97">
        <f t="shared" si="1"/>
        <v>0</v>
      </c>
      <c r="I13" s="91">
        <f t="shared" si="2"/>
        <v>0</v>
      </c>
      <c r="J13" s="39"/>
      <c r="K13" s="39"/>
    </row>
    <row r="14" spans="1:11" ht="12">
      <c r="A14" s="17">
        <v>7</v>
      </c>
      <c r="B14" s="80" t="s">
        <v>44</v>
      </c>
      <c r="C14" s="22">
        <v>30</v>
      </c>
      <c r="D14" s="19" t="s">
        <v>8</v>
      </c>
      <c r="E14" s="95"/>
      <c r="F14" s="91"/>
      <c r="G14" s="91">
        <f t="shared" si="0"/>
        <v>0</v>
      </c>
      <c r="H14" s="97">
        <f t="shared" si="1"/>
        <v>0</v>
      </c>
      <c r="I14" s="91">
        <f t="shared" si="2"/>
        <v>0</v>
      </c>
      <c r="J14" s="39"/>
      <c r="K14" s="39"/>
    </row>
    <row r="15" spans="1:11" ht="12">
      <c r="A15" s="17">
        <v>8</v>
      </c>
      <c r="B15" s="80" t="s">
        <v>45</v>
      </c>
      <c r="C15" s="22">
        <v>2</v>
      </c>
      <c r="D15" s="19" t="s">
        <v>8</v>
      </c>
      <c r="E15" s="95"/>
      <c r="F15" s="91"/>
      <c r="G15" s="91">
        <f t="shared" si="0"/>
        <v>0</v>
      </c>
      <c r="H15" s="97">
        <f t="shared" si="1"/>
        <v>0</v>
      </c>
      <c r="I15" s="91">
        <f t="shared" si="2"/>
        <v>0</v>
      </c>
      <c r="J15" s="39"/>
      <c r="K15" s="39"/>
    </row>
    <row r="16" spans="1:11" ht="12">
      <c r="A16" s="17">
        <v>9</v>
      </c>
      <c r="B16" s="80" t="s">
        <v>220</v>
      </c>
      <c r="C16" s="22">
        <v>10</v>
      </c>
      <c r="D16" s="19" t="s">
        <v>8</v>
      </c>
      <c r="E16" s="95"/>
      <c r="F16" s="91"/>
      <c r="G16" s="91">
        <f t="shared" si="0"/>
        <v>0</v>
      </c>
      <c r="H16" s="97">
        <f t="shared" si="1"/>
        <v>0</v>
      </c>
      <c r="I16" s="91">
        <f t="shared" si="2"/>
        <v>0</v>
      </c>
      <c r="J16" s="39"/>
      <c r="K16" s="39"/>
    </row>
    <row r="17" spans="1:11" ht="27" customHeight="1">
      <c r="A17" s="17">
        <v>10</v>
      </c>
      <c r="B17" s="80" t="s">
        <v>46</v>
      </c>
      <c r="C17" s="22">
        <v>60</v>
      </c>
      <c r="D17" s="19" t="s">
        <v>8</v>
      </c>
      <c r="E17" s="95"/>
      <c r="F17" s="91"/>
      <c r="G17" s="91">
        <f t="shared" si="0"/>
        <v>0</v>
      </c>
      <c r="H17" s="97">
        <f t="shared" si="1"/>
        <v>0</v>
      </c>
      <c r="I17" s="91">
        <f t="shared" si="2"/>
        <v>0</v>
      </c>
      <c r="J17" s="39"/>
      <c r="K17" s="39"/>
    </row>
    <row r="18" spans="1:11" ht="12">
      <c r="A18" s="17">
        <v>11</v>
      </c>
      <c r="B18" s="80" t="s">
        <v>22</v>
      </c>
      <c r="C18" s="22">
        <v>8</v>
      </c>
      <c r="D18" s="19" t="s">
        <v>8</v>
      </c>
      <c r="E18" s="95"/>
      <c r="F18" s="91"/>
      <c r="G18" s="91">
        <f t="shared" si="0"/>
        <v>0</v>
      </c>
      <c r="H18" s="97">
        <f t="shared" si="1"/>
        <v>0</v>
      </c>
      <c r="I18" s="91">
        <f t="shared" si="2"/>
        <v>0</v>
      </c>
      <c r="J18" s="39"/>
      <c r="K18" s="39"/>
    </row>
    <row r="19" spans="1:11" ht="24">
      <c r="A19" s="17">
        <v>12</v>
      </c>
      <c r="B19" s="80" t="s">
        <v>23</v>
      </c>
      <c r="C19" s="22">
        <v>20</v>
      </c>
      <c r="D19" s="19" t="s">
        <v>8</v>
      </c>
      <c r="E19" s="95"/>
      <c r="F19" s="91"/>
      <c r="G19" s="91">
        <f t="shared" si="0"/>
        <v>0</v>
      </c>
      <c r="H19" s="97">
        <f t="shared" si="1"/>
        <v>0</v>
      </c>
      <c r="I19" s="91">
        <f t="shared" si="2"/>
        <v>0</v>
      </c>
      <c r="J19" s="39"/>
      <c r="K19" s="39"/>
    </row>
    <row r="20" spans="1:11" ht="12">
      <c r="A20" s="17">
        <v>13</v>
      </c>
      <c r="B20" s="80" t="s">
        <v>24</v>
      </c>
      <c r="C20" s="22">
        <v>15</v>
      </c>
      <c r="D20" s="19" t="s">
        <v>8</v>
      </c>
      <c r="E20" s="95"/>
      <c r="F20" s="91"/>
      <c r="G20" s="91">
        <f t="shared" si="0"/>
        <v>0</v>
      </c>
      <c r="H20" s="97">
        <f t="shared" si="1"/>
        <v>0</v>
      </c>
      <c r="I20" s="91">
        <f t="shared" si="2"/>
        <v>0</v>
      </c>
      <c r="J20" s="39"/>
      <c r="K20" s="39"/>
    </row>
    <row r="21" spans="1:11" ht="12">
      <c r="A21" s="17">
        <v>14</v>
      </c>
      <c r="B21" s="80" t="s">
        <v>47</v>
      </c>
      <c r="C21" s="22">
        <v>20</v>
      </c>
      <c r="D21" s="19" t="s">
        <v>8</v>
      </c>
      <c r="E21" s="95"/>
      <c r="F21" s="91"/>
      <c r="G21" s="91">
        <f t="shared" si="0"/>
        <v>0</v>
      </c>
      <c r="H21" s="97">
        <f t="shared" si="1"/>
        <v>0</v>
      </c>
      <c r="I21" s="91">
        <f t="shared" si="2"/>
        <v>0</v>
      </c>
      <c r="J21" s="39"/>
      <c r="K21" s="39"/>
    </row>
    <row r="22" spans="1:11" ht="12">
      <c r="A22" s="17">
        <v>15</v>
      </c>
      <c r="B22" s="80" t="s">
        <v>48</v>
      </c>
      <c r="C22" s="22">
        <v>30</v>
      </c>
      <c r="D22" s="19" t="s">
        <v>8</v>
      </c>
      <c r="E22" s="95"/>
      <c r="F22" s="91"/>
      <c r="G22" s="91">
        <f t="shared" si="0"/>
        <v>0</v>
      </c>
      <c r="H22" s="97">
        <f t="shared" si="1"/>
        <v>0</v>
      </c>
      <c r="I22" s="91">
        <f t="shared" si="2"/>
        <v>0</v>
      </c>
      <c r="J22" s="39"/>
      <c r="K22" s="39"/>
    </row>
    <row r="23" spans="1:11" ht="12">
      <c r="A23" s="17">
        <v>16</v>
      </c>
      <c r="B23" s="80" t="s">
        <v>49</v>
      </c>
      <c r="C23" s="22">
        <v>10</v>
      </c>
      <c r="D23" s="19" t="s">
        <v>8</v>
      </c>
      <c r="E23" s="95"/>
      <c r="F23" s="91"/>
      <c r="G23" s="91">
        <f t="shared" si="0"/>
        <v>0</v>
      </c>
      <c r="H23" s="97">
        <f t="shared" si="1"/>
        <v>0</v>
      </c>
      <c r="I23" s="91">
        <f t="shared" si="2"/>
        <v>0</v>
      </c>
      <c r="J23" s="39"/>
      <c r="K23" s="39"/>
    </row>
    <row r="24" spans="1:11" ht="24">
      <c r="A24" s="17">
        <v>17</v>
      </c>
      <c r="B24" s="80" t="s">
        <v>50</v>
      </c>
      <c r="C24" s="22">
        <v>10</v>
      </c>
      <c r="D24" s="19" t="s">
        <v>8</v>
      </c>
      <c r="E24" s="95"/>
      <c r="F24" s="91"/>
      <c r="G24" s="91">
        <f t="shared" si="0"/>
        <v>0</v>
      </c>
      <c r="H24" s="97">
        <f t="shared" si="1"/>
        <v>0</v>
      </c>
      <c r="I24" s="91">
        <f t="shared" si="2"/>
        <v>0</v>
      </c>
      <c r="J24" s="39"/>
      <c r="K24" s="39"/>
    </row>
    <row r="25" spans="1:11" ht="12">
      <c r="A25" s="17">
        <v>18</v>
      </c>
      <c r="B25" s="80" t="s">
        <v>145</v>
      </c>
      <c r="C25" s="22">
        <v>5</v>
      </c>
      <c r="D25" s="19" t="s">
        <v>8</v>
      </c>
      <c r="E25" s="95"/>
      <c r="F25" s="91"/>
      <c r="G25" s="91">
        <f t="shared" si="0"/>
        <v>0</v>
      </c>
      <c r="H25" s="97">
        <f t="shared" si="1"/>
        <v>0</v>
      </c>
      <c r="I25" s="91">
        <f t="shared" si="2"/>
        <v>0</v>
      </c>
      <c r="J25" s="39"/>
      <c r="K25" s="39"/>
    </row>
    <row r="26" spans="1:11" ht="24">
      <c r="A26" s="39">
        <v>19</v>
      </c>
      <c r="B26" s="135" t="s">
        <v>216</v>
      </c>
      <c r="C26" s="31">
        <v>10</v>
      </c>
      <c r="D26" s="30" t="s">
        <v>8</v>
      </c>
      <c r="E26" s="95"/>
      <c r="F26" s="91"/>
      <c r="G26" s="91">
        <f t="shared" si="0"/>
        <v>0</v>
      </c>
      <c r="H26" s="97">
        <f t="shared" si="1"/>
        <v>0</v>
      </c>
      <c r="I26" s="91">
        <f t="shared" si="2"/>
        <v>0</v>
      </c>
      <c r="J26" s="115"/>
      <c r="K26" s="115"/>
    </row>
    <row r="27" spans="1:11" ht="12">
      <c r="A27" s="17">
        <v>20</v>
      </c>
      <c r="B27" s="80" t="s">
        <v>51</v>
      </c>
      <c r="C27" s="22">
        <v>15</v>
      </c>
      <c r="D27" s="19" t="s">
        <v>8</v>
      </c>
      <c r="E27" s="95"/>
      <c r="F27" s="91"/>
      <c r="G27" s="91">
        <f t="shared" si="0"/>
        <v>0</v>
      </c>
      <c r="H27" s="97">
        <f t="shared" si="1"/>
        <v>0</v>
      </c>
      <c r="I27" s="91">
        <f t="shared" si="2"/>
        <v>0</v>
      </c>
      <c r="J27" s="39"/>
      <c r="K27" s="39"/>
    </row>
    <row r="28" spans="1:11" ht="12">
      <c r="A28" s="17">
        <v>21</v>
      </c>
      <c r="B28" s="80" t="s">
        <v>52</v>
      </c>
      <c r="C28" s="55">
        <v>300</v>
      </c>
      <c r="D28" s="56" t="s">
        <v>8</v>
      </c>
      <c r="E28" s="95"/>
      <c r="F28" s="91"/>
      <c r="G28" s="91">
        <f t="shared" si="0"/>
        <v>0</v>
      </c>
      <c r="H28" s="97">
        <f t="shared" si="1"/>
        <v>0</v>
      </c>
      <c r="I28" s="91">
        <f t="shared" si="2"/>
        <v>0</v>
      </c>
      <c r="J28" s="39"/>
      <c r="K28" s="39"/>
    </row>
    <row r="29" spans="1:11" ht="12">
      <c r="A29" s="17">
        <v>22</v>
      </c>
      <c r="B29" s="80" t="s">
        <v>53</v>
      </c>
      <c r="C29" s="55">
        <v>100</v>
      </c>
      <c r="D29" s="56" t="s">
        <v>8</v>
      </c>
      <c r="E29" s="95"/>
      <c r="F29" s="91"/>
      <c r="G29" s="91">
        <f t="shared" si="0"/>
        <v>0</v>
      </c>
      <c r="H29" s="97">
        <f t="shared" si="1"/>
        <v>0</v>
      </c>
      <c r="I29" s="91">
        <f t="shared" si="2"/>
        <v>0</v>
      </c>
      <c r="J29" s="39"/>
      <c r="K29" s="39"/>
    </row>
    <row r="30" spans="1:11" ht="12">
      <c r="A30" s="17">
        <v>23</v>
      </c>
      <c r="B30" s="80" t="s">
        <v>54</v>
      </c>
      <c r="C30" s="55">
        <v>300</v>
      </c>
      <c r="D30" s="56" t="s">
        <v>8</v>
      </c>
      <c r="E30" s="95"/>
      <c r="F30" s="91"/>
      <c r="G30" s="91">
        <f t="shared" si="0"/>
        <v>0</v>
      </c>
      <c r="H30" s="97">
        <f t="shared" si="1"/>
        <v>0</v>
      </c>
      <c r="I30" s="91">
        <f t="shared" si="2"/>
        <v>0</v>
      </c>
      <c r="J30" s="39"/>
      <c r="K30" s="39"/>
    </row>
    <row r="31" spans="1:11" ht="29.25" customHeight="1">
      <c r="A31" s="17">
        <v>24</v>
      </c>
      <c r="B31" s="80" t="s">
        <v>65</v>
      </c>
      <c r="C31" s="55">
        <v>100</v>
      </c>
      <c r="D31" s="56" t="s">
        <v>8</v>
      </c>
      <c r="E31" s="95"/>
      <c r="F31" s="91"/>
      <c r="G31" s="91">
        <f t="shared" si="0"/>
        <v>0</v>
      </c>
      <c r="H31" s="97">
        <f t="shared" si="1"/>
        <v>0</v>
      </c>
      <c r="I31" s="91">
        <f t="shared" si="2"/>
        <v>0</v>
      </c>
      <c r="J31" s="39"/>
      <c r="K31" s="39"/>
    </row>
    <row r="32" spans="1:11" ht="12">
      <c r="A32" s="17">
        <v>25</v>
      </c>
      <c r="B32" s="80" t="s">
        <v>64</v>
      </c>
      <c r="C32" s="55">
        <v>40</v>
      </c>
      <c r="D32" s="56" t="s">
        <v>8</v>
      </c>
      <c r="E32" s="95"/>
      <c r="F32" s="91"/>
      <c r="G32" s="91">
        <f t="shared" si="0"/>
        <v>0</v>
      </c>
      <c r="H32" s="97">
        <f t="shared" si="1"/>
        <v>0</v>
      </c>
      <c r="I32" s="91">
        <f t="shared" si="2"/>
        <v>0</v>
      </c>
      <c r="J32" s="39"/>
      <c r="K32" s="39"/>
    </row>
    <row r="33" spans="1:11" ht="12">
      <c r="A33" s="17">
        <v>26</v>
      </c>
      <c r="B33" s="80" t="s">
        <v>55</v>
      </c>
      <c r="C33" s="55">
        <v>300</v>
      </c>
      <c r="D33" s="56" t="s">
        <v>8</v>
      </c>
      <c r="E33" s="95"/>
      <c r="F33" s="91"/>
      <c r="G33" s="91">
        <f t="shared" si="0"/>
        <v>0</v>
      </c>
      <c r="H33" s="97">
        <f t="shared" si="1"/>
        <v>0</v>
      </c>
      <c r="I33" s="91">
        <f t="shared" si="2"/>
        <v>0</v>
      </c>
      <c r="J33" s="39"/>
      <c r="K33" s="39"/>
    </row>
    <row r="34" spans="1:11" ht="12">
      <c r="A34" s="17">
        <v>27</v>
      </c>
      <c r="B34" s="80" t="s">
        <v>56</v>
      </c>
      <c r="C34" s="46">
        <v>150</v>
      </c>
      <c r="D34" s="46" t="s">
        <v>8</v>
      </c>
      <c r="E34" s="95"/>
      <c r="F34" s="91"/>
      <c r="G34" s="91">
        <f t="shared" si="0"/>
        <v>0</v>
      </c>
      <c r="H34" s="97">
        <f t="shared" si="1"/>
        <v>0</v>
      </c>
      <c r="I34" s="91">
        <f t="shared" si="2"/>
        <v>0</v>
      </c>
      <c r="J34" s="39"/>
      <c r="K34" s="39"/>
    </row>
    <row r="35" spans="1:11" ht="12">
      <c r="A35" s="17">
        <v>28</v>
      </c>
      <c r="B35" s="80" t="s">
        <v>57</v>
      </c>
      <c r="C35" s="46">
        <v>50</v>
      </c>
      <c r="D35" s="46" t="s">
        <v>8</v>
      </c>
      <c r="E35" s="95"/>
      <c r="F35" s="91"/>
      <c r="G35" s="91">
        <f t="shared" si="0"/>
        <v>0</v>
      </c>
      <c r="H35" s="97">
        <f t="shared" si="1"/>
        <v>0</v>
      </c>
      <c r="I35" s="91">
        <f t="shared" si="2"/>
        <v>0</v>
      </c>
      <c r="J35" s="39"/>
      <c r="K35" s="39"/>
    </row>
    <row r="36" spans="1:11" ht="12">
      <c r="A36" s="17">
        <v>29</v>
      </c>
      <c r="B36" s="80" t="s">
        <v>66</v>
      </c>
      <c r="C36" s="46">
        <v>50</v>
      </c>
      <c r="D36" s="46" t="s">
        <v>8</v>
      </c>
      <c r="E36" s="95"/>
      <c r="F36" s="91"/>
      <c r="G36" s="91">
        <f t="shared" si="0"/>
        <v>0</v>
      </c>
      <c r="H36" s="97">
        <f t="shared" si="1"/>
        <v>0</v>
      </c>
      <c r="I36" s="91">
        <f t="shared" si="2"/>
        <v>0</v>
      </c>
      <c r="J36" s="39"/>
      <c r="K36" s="39"/>
    </row>
    <row r="37" spans="1:11" ht="27" customHeight="1">
      <c r="A37" s="17">
        <v>30</v>
      </c>
      <c r="B37" s="80" t="s">
        <v>25</v>
      </c>
      <c r="C37" s="46">
        <v>400</v>
      </c>
      <c r="D37" s="46" t="s">
        <v>8</v>
      </c>
      <c r="E37" s="95"/>
      <c r="F37" s="91"/>
      <c r="G37" s="91">
        <f t="shared" si="0"/>
        <v>0</v>
      </c>
      <c r="H37" s="97">
        <f t="shared" si="1"/>
        <v>0</v>
      </c>
      <c r="I37" s="91">
        <f t="shared" si="2"/>
        <v>0</v>
      </c>
      <c r="J37" s="39"/>
      <c r="K37" s="39"/>
    </row>
    <row r="38" spans="1:11" ht="43.5" customHeight="1">
      <c r="A38" s="17">
        <v>31</v>
      </c>
      <c r="B38" s="80" t="s">
        <v>35</v>
      </c>
      <c r="C38" s="19">
        <v>4000</v>
      </c>
      <c r="D38" s="19" t="s">
        <v>8</v>
      </c>
      <c r="E38" s="95"/>
      <c r="F38" s="91"/>
      <c r="G38" s="91">
        <f t="shared" si="0"/>
        <v>0</v>
      </c>
      <c r="H38" s="97">
        <f t="shared" si="1"/>
        <v>0</v>
      </c>
      <c r="I38" s="91">
        <f t="shared" si="2"/>
        <v>0</v>
      </c>
      <c r="J38" s="39"/>
      <c r="K38" s="39"/>
    </row>
    <row r="39" spans="1:11" ht="12">
      <c r="A39" s="45">
        <v>32</v>
      </c>
      <c r="B39" s="80" t="s">
        <v>58</v>
      </c>
      <c r="C39" s="46">
        <v>80</v>
      </c>
      <c r="D39" s="46" t="s">
        <v>8</v>
      </c>
      <c r="E39" s="95"/>
      <c r="F39" s="95"/>
      <c r="G39" s="91">
        <f t="shared" si="0"/>
        <v>0</v>
      </c>
      <c r="H39" s="97">
        <f t="shared" si="1"/>
        <v>0</v>
      </c>
      <c r="I39" s="91">
        <f t="shared" si="2"/>
        <v>0</v>
      </c>
      <c r="J39" s="39"/>
      <c r="K39" s="39"/>
    </row>
    <row r="40" spans="1:11" ht="12">
      <c r="A40" s="45">
        <v>33</v>
      </c>
      <c r="B40" s="80" t="s">
        <v>59</v>
      </c>
      <c r="C40" s="46">
        <v>30</v>
      </c>
      <c r="D40" s="46" t="s">
        <v>8</v>
      </c>
      <c r="E40" s="95"/>
      <c r="F40" s="95"/>
      <c r="G40" s="91">
        <f t="shared" si="0"/>
        <v>0</v>
      </c>
      <c r="H40" s="97">
        <f t="shared" si="1"/>
        <v>0</v>
      </c>
      <c r="I40" s="91">
        <f t="shared" si="2"/>
        <v>0</v>
      </c>
      <c r="J40" s="39"/>
      <c r="K40" s="39"/>
    </row>
    <row r="41" spans="1:11" ht="25.5" customHeight="1">
      <c r="A41" s="45">
        <v>34</v>
      </c>
      <c r="B41" s="80" t="s">
        <v>68</v>
      </c>
      <c r="C41" s="46">
        <v>300</v>
      </c>
      <c r="D41" s="46" t="s">
        <v>8</v>
      </c>
      <c r="E41" s="95"/>
      <c r="F41" s="95"/>
      <c r="G41" s="91">
        <f t="shared" si="0"/>
        <v>0</v>
      </c>
      <c r="H41" s="97">
        <f t="shared" si="1"/>
        <v>0</v>
      </c>
      <c r="I41" s="91">
        <f t="shared" si="2"/>
        <v>0</v>
      </c>
      <c r="J41" s="39"/>
      <c r="K41" s="39"/>
    </row>
    <row r="42" spans="1:11" ht="18.75" customHeight="1">
      <c r="A42" s="45">
        <v>35</v>
      </c>
      <c r="B42" s="80" t="s">
        <v>26</v>
      </c>
      <c r="C42" s="46">
        <v>80</v>
      </c>
      <c r="D42" s="46" t="s">
        <v>8</v>
      </c>
      <c r="E42" s="95"/>
      <c r="F42" s="95"/>
      <c r="G42" s="91">
        <f t="shared" si="0"/>
        <v>0</v>
      </c>
      <c r="H42" s="97">
        <f t="shared" si="1"/>
        <v>0</v>
      </c>
      <c r="I42" s="91">
        <f t="shared" si="2"/>
        <v>0</v>
      </c>
      <c r="J42" s="39"/>
      <c r="K42" s="39"/>
    </row>
    <row r="43" spans="1:11" ht="12">
      <c r="A43" s="45">
        <v>36</v>
      </c>
      <c r="B43" s="80" t="s">
        <v>61</v>
      </c>
      <c r="C43" s="46">
        <v>100</v>
      </c>
      <c r="D43" s="46" t="s">
        <v>8</v>
      </c>
      <c r="E43" s="95"/>
      <c r="F43" s="95"/>
      <c r="G43" s="91">
        <f t="shared" si="0"/>
        <v>0</v>
      </c>
      <c r="H43" s="97">
        <f t="shared" si="1"/>
        <v>0</v>
      </c>
      <c r="I43" s="91">
        <f t="shared" si="2"/>
        <v>0</v>
      </c>
      <c r="J43" s="39"/>
      <c r="K43" s="39"/>
    </row>
    <row r="44" spans="1:11" ht="12">
      <c r="A44" s="45">
        <v>37</v>
      </c>
      <c r="B44" s="80" t="s">
        <v>60</v>
      </c>
      <c r="C44" s="46">
        <v>100</v>
      </c>
      <c r="D44" s="46" t="s">
        <v>8</v>
      </c>
      <c r="E44" s="95"/>
      <c r="F44" s="95"/>
      <c r="G44" s="91">
        <f t="shared" si="0"/>
        <v>0</v>
      </c>
      <c r="H44" s="97">
        <f t="shared" si="1"/>
        <v>0</v>
      </c>
      <c r="I44" s="91">
        <f t="shared" si="2"/>
        <v>0</v>
      </c>
      <c r="J44" s="39"/>
      <c r="K44" s="39"/>
    </row>
    <row r="45" spans="1:11" ht="24">
      <c r="A45" s="45">
        <v>38</v>
      </c>
      <c r="B45" s="80" t="s">
        <v>62</v>
      </c>
      <c r="C45" s="46">
        <v>80</v>
      </c>
      <c r="D45" s="46" t="s">
        <v>8</v>
      </c>
      <c r="E45" s="95"/>
      <c r="F45" s="95"/>
      <c r="G45" s="91">
        <f t="shared" si="0"/>
        <v>0</v>
      </c>
      <c r="H45" s="97">
        <f t="shared" si="1"/>
        <v>0</v>
      </c>
      <c r="I45" s="91">
        <f t="shared" si="2"/>
        <v>0</v>
      </c>
      <c r="J45" s="39"/>
      <c r="K45" s="39"/>
    </row>
    <row r="46" spans="1:11" ht="12">
      <c r="A46" s="45">
        <v>39</v>
      </c>
      <c r="B46" s="80" t="s">
        <v>63</v>
      </c>
      <c r="C46" s="46">
        <v>50</v>
      </c>
      <c r="D46" s="46" t="s">
        <v>8</v>
      </c>
      <c r="E46" s="95"/>
      <c r="F46" s="95"/>
      <c r="G46" s="91">
        <f t="shared" si="0"/>
        <v>0</v>
      </c>
      <c r="H46" s="97">
        <f t="shared" si="1"/>
        <v>0</v>
      </c>
      <c r="I46" s="91">
        <f t="shared" si="2"/>
        <v>0</v>
      </c>
      <c r="J46" s="39"/>
      <c r="K46" s="39"/>
    </row>
    <row r="47" spans="1:11" ht="13.5">
      <c r="A47" s="45"/>
      <c r="B47" s="74" t="s">
        <v>69</v>
      </c>
      <c r="C47" s="46"/>
      <c r="D47" s="46"/>
      <c r="E47" s="95"/>
      <c r="F47" s="95"/>
      <c r="G47" s="91">
        <f>SUM(G8:G46)</f>
        <v>0</v>
      </c>
      <c r="H47" s="97">
        <f>G47*0.095</f>
        <v>0</v>
      </c>
      <c r="I47" s="91">
        <f>G47+H47</f>
        <v>0</v>
      </c>
      <c r="J47" s="30">
        <f>SUM(J8:J46)</f>
        <v>0</v>
      </c>
      <c r="K47" s="30">
        <f>SUM(K8:K46)</f>
        <v>0</v>
      </c>
    </row>
    <row r="48" spans="1:11" ht="14.25" customHeight="1">
      <c r="A48" s="185" t="s">
        <v>217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16"/>
    </row>
    <row r="49" spans="1:11" ht="36">
      <c r="A49" s="45">
        <v>1</v>
      </c>
      <c r="B49" s="136" t="s">
        <v>218</v>
      </c>
      <c r="C49" s="46">
        <v>15</v>
      </c>
      <c r="D49" s="46" t="s">
        <v>8</v>
      </c>
      <c r="E49" s="95"/>
      <c r="F49" s="95"/>
      <c r="G49" s="91">
        <f aca="true" t="shared" si="3" ref="G49:G55">C49*F49</f>
        <v>0</v>
      </c>
      <c r="H49" s="97">
        <f>G49*0.095</f>
        <v>0</v>
      </c>
      <c r="I49" s="91">
        <f>G49+H49</f>
        <v>0</v>
      </c>
      <c r="J49" s="39"/>
      <c r="K49" s="39"/>
    </row>
    <row r="50" spans="1:11" ht="12">
      <c r="A50" s="45">
        <v>2</v>
      </c>
      <c r="B50" s="80" t="s">
        <v>27</v>
      </c>
      <c r="C50" s="46">
        <v>5</v>
      </c>
      <c r="D50" s="46" t="s">
        <v>8</v>
      </c>
      <c r="E50" s="95"/>
      <c r="F50" s="95"/>
      <c r="G50" s="91">
        <f t="shared" si="3"/>
        <v>0</v>
      </c>
      <c r="H50" s="97">
        <f aca="true" t="shared" si="4" ref="H50:H56">G50*0.095</f>
        <v>0</v>
      </c>
      <c r="I50" s="91">
        <f aca="true" t="shared" si="5" ref="I50:I56">G50+H50</f>
        <v>0</v>
      </c>
      <c r="J50" s="39"/>
      <c r="K50" s="39"/>
    </row>
    <row r="51" spans="1:11" ht="12">
      <c r="A51" s="45">
        <v>3</v>
      </c>
      <c r="B51" s="80" t="s">
        <v>28</v>
      </c>
      <c r="C51" s="46">
        <v>10</v>
      </c>
      <c r="D51" s="46" t="s">
        <v>8</v>
      </c>
      <c r="E51" s="95"/>
      <c r="F51" s="95"/>
      <c r="G51" s="91">
        <f t="shared" si="3"/>
        <v>0</v>
      </c>
      <c r="H51" s="97">
        <f t="shared" si="4"/>
        <v>0</v>
      </c>
      <c r="I51" s="91">
        <f t="shared" si="5"/>
        <v>0</v>
      </c>
      <c r="J51" s="39"/>
      <c r="K51" s="39"/>
    </row>
    <row r="52" spans="1:11" ht="12">
      <c r="A52" s="45">
        <v>4</v>
      </c>
      <c r="B52" s="80" t="s">
        <v>29</v>
      </c>
      <c r="C52" s="46">
        <v>10</v>
      </c>
      <c r="D52" s="46" t="s">
        <v>8</v>
      </c>
      <c r="E52" s="95"/>
      <c r="F52" s="95"/>
      <c r="G52" s="91">
        <f t="shared" si="3"/>
        <v>0</v>
      </c>
      <c r="H52" s="97">
        <f t="shared" si="4"/>
        <v>0</v>
      </c>
      <c r="I52" s="91">
        <f t="shared" si="5"/>
        <v>0</v>
      </c>
      <c r="J52" s="39"/>
      <c r="K52" s="39"/>
    </row>
    <row r="53" spans="1:11" ht="27.75" customHeight="1">
      <c r="A53" s="45">
        <v>5</v>
      </c>
      <c r="B53" s="80" t="s">
        <v>30</v>
      </c>
      <c r="C53" s="46">
        <v>20</v>
      </c>
      <c r="D53" s="46" t="s">
        <v>8</v>
      </c>
      <c r="E53" s="95"/>
      <c r="F53" s="95"/>
      <c r="G53" s="91">
        <f t="shared" si="3"/>
        <v>0</v>
      </c>
      <c r="H53" s="97">
        <f t="shared" si="4"/>
        <v>0</v>
      </c>
      <c r="I53" s="91">
        <f t="shared" si="5"/>
        <v>0</v>
      </c>
      <c r="J53" s="39"/>
      <c r="K53" s="39"/>
    </row>
    <row r="54" spans="1:11" ht="27.75" customHeight="1">
      <c r="A54" s="45">
        <v>6</v>
      </c>
      <c r="B54" s="80" t="s">
        <v>219</v>
      </c>
      <c r="C54" s="46">
        <v>10</v>
      </c>
      <c r="D54" s="46" t="s">
        <v>8</v>
      </c>
      <c r="E54" s="95"/>
      <c r="F54" s="95"/>
      <c r="G54" s="91"/>
      <c r="H54" s="97"/>
      <c r="I54" s="91"/>
      <c r="J54" s="39"/>
      <c r="K54" s="39"/>
    </row>
    <row r="55" spans="1:11" ht="24" customHeight="1">
      <c r="A55" s="45">
        <v>7</v>
      </c>
      <c r="B55" s="80" t="s">
        <v>31</v>
      </c>
      <c r="C55" s="46">
        <v>40</v>
      </c>
      <c r="D55" s="46" t="s">
        <v>8</v>
      </c>
      <c r="E55" s="95"/>
      <c r="F55" s="95"/>
      <c r="G55" s="91">
        <f t="shared" si="3"/>
        <v>0</v>
      </c>
      <c r="H55" s="97">
        <f t="shared" si="4"/>
        <v>0</v>
      </c>
      <c r="I55" s="91">
        <f t="shared" si="5"/>
        <v>0</v>
      </c>
      <c r="J55" s="39"/>
      <c r="K55" s="39"/>
    </row>
    <row r="56" spans="1:11" ht="14.25" customHeight="1">
      <c r="A56" s="45"/>
      <c r="B56" s="74" t="s">
        <v>12</v>
      </c>
      <c r="C56" s="28" t="s">
        <v>3</v>
      </c>
      <c r="D56" s="23" t="s">
        <v>3</v>
      </c>
      <c r="E56" s="96"/>
      <c r="F56" s="96"/>
      <c r="G56" s="96">
        <f>SUM(G49:G55)</f>
        <v>0</v>
      </c>
      <c r="H56" s="97">
        <f t="shared" si="4"/>
        <v>0</v>
      </c>
      <c r="I56" s="96">
        <f t="shared" si="5"/>
        <v>0</v>
      </c>
      <c r="J56" s="117">
        <f>SUM(J49:J55)</f>
        <v>0</v>
      </c>
      <c r="K56" s="166">
        <f>SUM(K49:K55)</f>
        <v>0</v>
      </c>
    </row>
    <row r="57" ht="12">
      <c r="A57" s="4"/>
    </row>
    <row r="58" spans="2:10" ht="12">
      <c r="B58" s="183"/>
      <c r="C58" s="184"/>
      <c r="D58" s="184"/>
      <c r="E58" s="184"/>
      <c r="F58" s="184"/>
      <c r="G58" s="184"/>
      <c r="H58" s="184"/>
      <c r="I58" s="184"/>
      <c r="J58" s="184"/>
    </row>
    <row r="60" spans="1:11" s="105" customFormat="1" ht="30.75" customHeight="1">
      <c r="A60" s="168" t="s">
        <v>81</v>
      </c>
      <c r="B60" s="169"/>
      <c r="C60" s="25"/>
      <c r="D60" s="104"/>
      <c r="E60" s="9"/>
      <c r="F60" s="9"/>
      <c r="G60" s="9"/>
      <c r="H60" s="9"/>
      <c r="I60" s="9"/>
      <c r="J60" s="9"/>
      <c r="K60" s="9"/>
    </row>
    <row r="61" spans="1:11" s="105" customFormat="1" ht="12.75">
      <c r="A61" s="170" t="s">
        <v>82</v>
      </c>
      <c r="B61" s="170"/>
      <c r="C61" s="170"/>
      <c r="D61" s="170"/>
      <c r="E61" s="170"/>
      <c r="F61" s="170"/>
      <c r="G61" s="170"/>
      <c r="H61" s="170"/>
      <c r="I61" s="170"/>
      <c r="J61" s="170"/>
      <c r="K61" s="170"/>
    </row>
    <row r="62" spans="1:11" s="105" customFormat="1" ht="15.75" customHeight="1">
      <c r="A62" s="170" t="s">
        <v>83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s="105" customFormat="1" ht="15.75" customHeight="1">
      <c r="A63" s="170" t="s">
        <v>84</v>
      </c>
      <c r="B63" s="170"/>
      <c r="C63" s="170"/>
      <c r="D63" s="170"/>
      <c r="E63" s="170"/>
      <c r="F63" s="170"/>
      <c r="G63" s="170"/>
      <c r="H63" s="170"/>
      <c r="I63" s="170"/>
      <c r="J63" s="170"/>
      <c r="K63" s="170"/>
    </row>
    <row r="64" spans="1:11" s="105" customFormat="1" ht="16.5" customHeight="1">
      <c r="A64" s="170" t="s">
        <v>85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</row>
    <row r="65" spans="1:11" s="105" customFormat="1" ht="15.75" customHeight="1">
      <c r="A65" s="170" t="s">
        <v>86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</row>
    <row r="66" spans="1:11" s="105" customFormat="1" ht="15.75" customHeight="1">
      <c r="A66" s="170" t="s">
        <v>87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</row>
    <row r="67" spans="1:11" s="105" customFormat="1" ht="16.5" customHeight="1">
      <c r="A67" s="170" t="s">
        <v>88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</row>
    <row r="68" spans="1:11" s="105" customFormat="1" ht="27" customHeight="1">
      <c r="A68" s="170" t="s">
        <v>105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</row>
    <row r="69" spans="1:11" s="105" customFormat="1" ht="30" customHeight="1">
      <c r="A69" s="170" t="s">
        <v>106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</row>
    <row r="70" spans="1:11" s="105" customFormat="1" ht="16.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1" s="105" customFormat="1" ht="16.5" customHeight="1">
      <c r="A71" s="167" t="s">
        <v>89</v>
      </c>
      <c r="B71" s="167"/>
      <c r="C71" s="107" t="s">
        <v>7</v>
      </c>
      <c r="D71" s="104"/>
      <c r="E71" s="9"/>
      <c r="F71" s="108" t="s">
        <v>4</v>
      </c>
      <c r="G71" s="9"/>
      <c r="H71" s="9"/>
      <c r="I71" s="9"/>
      <c r="J71" s="9"/>
      <c r="K71" s="9"/>
    </row>
  </sheetData>
  <sheetProtection/>
  <mergeCells count="15">
    <mergeCell ref="B58:J58"/>
    <mergeCell ref="A60:B60"/>
    <mergeCell ref="A68:K68"/>
    <mergeCell ref="A61:K61"/>
    <mergeCell ref="A48:J48"/>
    <mergeCell ref="A3:J3"/>
    <mergeCell ref="A7:J7"/>
    <mergeCell ref="A71:B71"/>
    <mergeCell ref="A62:K62"/>
    <mergeCell ref="A63:K63"/>
    <mergeCell ref="A64:K64"/>
    <mergeCell ref="A65:K65"/>
    <mergeCell ref="A66:K66"/>
    <mergeCell ref="A67:K67"/>
    <mergeCell ref="A69:K69"/>
  </mergeCells>
  <dataValidations count="2">
    <dataValidation type="whole" operator="equal" allowBlank="1" showInputMessage="1" showErrorMessage="1" sqref="J8:K46 J49:K55">
      <formula1>1</formula1>
    </dataValidation>
    <dataValidation operator="equal" allowBlank="1" showInputMessage="1" showErrorMessage="1" sqref="J47:K47"/>
  </dataValidations>
  <printOptions/>
  <pageMargins left="0.7086614173228347" right="0.41" top="0.7480314960629921" bottom="0.7480314960629921" header="0.31496062992125984" footer="0.31496062992125984"/>
  <pageSetup horizontalDpi="600" verticalDpi="600" orientation="landscape" paperSize="9" scale="99" r:id="rId1"/>
  <rowBreaks count="2" manualBreakCount="2">
    <brk id="28" max="10" man="1"/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86"/>
  <sheetViews>
    <sheetView tabSelected="1" zoomScalePageLayoutView="0" workbookViewId="0" topLeftCell="C16">
      <selection activeCell="K38" sqref="K38"/>
    </sheetView>
  </sheetViews>
  <sheetFormatPr defaultColWidth="9.140625" defaultRowHeight="12.75"/>
  <cols>
    <col min="1" max="1" width="4.00390625" style="0" customWidth="1"/>
    <col min="2" max="2" width="33.00390625" style="0" customWidth="1"/>
    <col min="3" max="3" width="6.8515625" style="0" customWidth="1"/>
    <col min="4" max="4" width="6.7109375" style="0" customWidth="1"/>
    <col min="5" max="5" width="15.57421875" style="0" customWidth="1"/>
    <col min="6" max="6" width="15.7109375" style="0" customWidth="1"/>
    <col min="7" max="7" width="15.28125" style="0" customWidth="1"/>
    <col min="8" max="8" width="17.28125" style="0" customWidth="1"/>
    <col min="9" max="9" width="18.7109375" style="0" customWidth="1"/>
  </cols>
  <sheetData>
    <row r="1" spans="1:8" ht="12.75">
      <c r="A1" s="1" t="s">
        <v>9</v>
      </c>
      <c r="B1" s="3"/>
      <c r="C1" s="25"/>
      <c r="D1" s="25"/>
      <c r="E1" s="1"/>
      <c r="F1" s="1"/>
      <c r="G1" s="1"/>
      <c r="H1" s="1"/>
    </row>
    <row r="2" spans="1:9" ht="12.75">
      <c r="A2" s="9" t="s">
        <v>151</v>
      </c>
      <c r="B2" s="3"/>
      <c r="C2" s="25"/>
      <c r="D2" s="25"/>
      <c r="E2" s="1"/>
      <c r="F2" s="1"/>
      <c r="G2" s="1"/>
      <c r="H2" s="1"/>
      <c r="I2" s="1"/>
    </row>
    <row r="3" spans="1:9" ht="18">
      <c r="A3" s="171" t="s">
        <v>221</v>
      </c>
      <c r="B3" s="171"/>
      <c r="C3" s="171"/>
      <c r="D3" s="171"/>
      <c r="E3" s="171"/>
      <c r="F3" s="171"/>
      <c r="G3" s="171"/>
      <c r="H3" s="171"/>
      <c r="I3" s="171"/>
    </row>
    <row r="4" spans="1:9" ht="12.75">
      <c r="A4" s="1"/>
      <c r="B4" s="3"/>
      <c r="C4" s="25"/>
      <c r="D4" s="25"/>
      <c r="E4" s="1"/>
      <c r="F4" s="1"/>
      <c r="G4" s="1"/>
      <c r="H4" s="1"/>
      <c r="I4" s="1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93</v>
      </c>
      <c r="G5" s="10" t="s">
        <v>95</v>
      </c>
      <c r="H5" s="10" t="s">
        <v>94</v>
      </c>
      <c r="I5" s="10" t="s">
        <v>80</v>
      </c>
      <c r="J5" s="98" t="s">
        <v>99</v>
      </c>
      <c r="K5" s="98" t="s">
        <v>100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97</v>
      </c>
      <c r="H6" s="13" t="s">
        <v>91</v>
      </c>
      <c r="I6" s="13" t="s">
        <v>92</v>
      </c>
      <c r="J6" s="99">
        <v>10</v>
      </c>
      <c r="K6" s="99">
        <v>11</v>
      </c>
    </row>
    <row r="7" spans="1:11" ht="12.75">
      <c r="A7" s="175" t="s">
        <v>430</v>
      </c>
      <c r="B7" s="176"/>
      <c r="C7" s="177"/>
      <c r="D7" s="177"/>
      <c r="E7" s="177"/>
      <c r="F7" s="177"/>
      <c r="G7" s="177"/>
      <c r="H7" s="177"/>
      <c r="I7" s="194"/>
      <c r="J7" s="112"/>
      <c r="K7" s="112"/>
    </row>
    <row r="8" spans="1:11" ht="18.75" customHeight="1">
      <c r="A8" s="17">
        <v>1</v>
      </c>
      <c r="B8" s="78" t="s">
        <v>230</v>
      </c>
      <c r="C8" s="22">
        <v>8000</v>
      </c>
      <c r="D8" s="19" t="s">
        <v>11</v>
      </c>
      <c r="E8" s="96"/>
      <c r="F8" s="91"/>
      <c r="G8" s="91">
        <f>C8*F8</f>
        <v>0</v>
      </c>
      <c r="H8" s="97">
        <f>G8*0.095</f>
        <v>0</v>
      </c>
      <c r="I8" s="109">
        <f>G8+H8</f>
        <v>0</v>
      </c>
      <c r="J8" s="42"/>
      <c r="K8" s="42"/>
    </row>
    <row r="9" spans="1:11" ht="12.75">
      <c r="A9" s="17">
        <v>2</v>
      </c>
      <c r="B9" s="78" t="s">
        <v>231</v>
      </c>
      <c r="C9" s="22">
        <v>15000</v>
      </c>
      <c r="D9" s="19" t="s">
        <v>11</v>
      </c>
      <c r="E9" s="96"/>
      <c r="F9" s="91"/>
      <c r="G9" s="91">
        <f aca="true" t="shared" si="0" ref="G9:G31">C9*F9</f>
        <v>0</v>
      </c>
      <c r="H9" s="97">
        <f aca="true" t="shared" si="1" ref="H9:H31">G9*0.095</f>
        <v>0</v>
      </c>
      <c r="I9" s="109">
        <f aca="true" t="shared" si="2" ref="I9:I31">G9+H9</f>
        <v>0</v>
      </c>
      <c r="J9" s="42"/>
      <c r="K9" s="42"/>
    </row>
    <row r="10" spans="1:11" ht="12.75">
      <c r="A10" s="17">
        <v>3</v>
      </c>
      <c r="B10" s="78" t="s">
        <v>232</v>
      </c>
      <c r="C10" s="22">
        <v>7000</v>
      </c>
      <c r="D10" s="19" t="s">
        <v>11</v>
      </c>
      <c r="E10" s="96"/>
      <c r="F10" s="91"/>
      <c r="G10" s="91">
        <f t="shared" si="0"/>
        <v>0</v>
      </c>
      <c r="H10" s="97">
        <f t="shared" si="1"/>
        <v>0</v>
      </c>
      <c r="I10" s="109">
        <f t="shared" si="2"/>
        <v>0</v>
      </c>
      <c r="J10" s="42"/>
      <c r="K10" s="42"/>
    </row>
    <row r="11" spans="1:11" ht="12.75">
      <c r="A11" s="17">
        <v>4</v>
      </c>
      <c r="B11" s="78" t="s">
        <v>242</v>
      </c>
      <c r="C11" s="22">
        <v>100</v>
      </c>
      <c r="D11" s="19" t="s">
        <v>11</v>
      </c>
      <c r="E11" s="96"/>
      <c r="F11" s="91"/>
      <c r="G11" s="91">
        <f t="shared" si="0"/>
        <v>0</v>
      </c>
      <c r="H11" s="97">
        <f t="shared" si="1"/>
        <v>0</v>
      </c>
      <c r="I11" s="109">
        <f t="shared" si="2"/>
        <v>0</v>
      </c>
      <c r="J11" s="42"/>
      <c r="K11" s="42"/>
    </row>
    <row r="12" spans="1:11" ht="12.75">
      <c r="A12" s="17">
        <v>5</v>
      </c>
      <c r="B12" s="78" t="s">
        <v>233</v>
      </c>
      <c r="C12" s="22">
        <v>1000</v>
      </c>
      <c r="D12" s="19" t="s">
        <v>11</v>
      </c>
      <c r="E12" s="96"/>
      <c r="F12" s="91"/>
      <c r="G12" s="91">
        <f t="shared" si="0"/>
        <v>0</v>
      </c>
      <c r="H12" s="97">
        <f t="shared" si="1"/>
        <v>0</v>
      </c>
      <c r="I12" s="109">
        <f t="shared" si="2"/>
        <v>0</v>
      </c>
      <c r="J12" s="42"/>
      <c r="K12" s="42"/>
    </row>
    <row r="13" spans="1:11" ht="12.75">
      <c r="A13" s="17">
        <v>6</v>
      </c>
      <c r="B13" s="78" t="s">
        <v>234</v>
      </c>
      <c r="C13" s="22">
        <v>1000</v>
      </c>
      <c r="D13" s="19" t="s">
        <v>11</v>
      </c>
      <c r="E13" s="96"/>
      <c r="F13" s="91"/>
      <c r="G13" s="91">
        <f t="shared" si="0"/>
        <v>0</v>
      </c>
      <c r="H13" s="97">
        <f t="shared" si="1"/>
        <v>0</v>
      </c>
      <c r="I13" s="109">
        <f t="shared" si="2"/>
        <v>0</v>
      </c>
      <c r="J13" s="42"/>
      <c r="K13" s="42"/>
    </row>
    <row r="14" spans="1:11" ht="12.75">
      <c r="A14" s="17">
        <v>7</v>
      </c>
      <c r="B14" s="78" t="s">
        <v>222</v>
      </c>
      <c r="C14" s="22">
        <v>500</v>
      </c>
      <c r="D14" s="19" t="s">
        <v>11</v>
      </c>
      <c r="E14" s="96"/>
      <c r="F14" s="91"/>
      <c r="G14" s="91">
        <f t="shared" si="0"/>
        <v>0</v>
      </c>
      <c r="H14" s="97">
        <f t="shared" si="1"/>
        <v>0</v>
      </c>
      <c r="I14" s="109">
        <f t="shared" si="2"/>
        <v>0</v>
      </c>
      <c r="J14" s="42"/>
      <c r="K14" s="42"/>
    </row>
    <row r="15" spans="1:11" ht="15.75" customHeight="1">
      <c r="A15" s="17">
        <v>8</v>
      </c>
      <c r="B15" s="78" t="s">
        <v>235</v>
      </c>
      <c r="C15" s="22">
        <v>1000</v>
      </c>
      <c r="D15" s="19" t="s">
        <v>11</v>
      </c>
      <c r="E15" s="96"/>
      <c r="F15" s="91"/>
      <c r="G15" s="91">
        <f t="shared" si="0"/>
        <v>0</v>
      </c>
      <c r="H15" s="97">
        <f t="shared" si="1"/>
        <v>0</v>
      </c>
      <c r="I15" s="109">
        <f t="shared" si="2"/>
        <v>0</v>
      </c>
      <c r="J15" s="42"/>
      <c r="K15" s="42"/>
    </row>
    <row r="16" spans="1:11" ht="12.75">
      <c r="A16" s="17">
        <v>9</v>
      </c>
      <c r="B16" s="78" t="s">
        <v>229</v>
      </c>
      <c r="C16" s="22">
        <v>200</v>
      </c>
      <c r="D16" s="19" t="s">
        <v>11</v>
      </c>
      <c r="E16" s="95"/>
      <c r="F16" s="91"/>
      <c r="G16" s="91">
        <f t="shared" si="0"/>
        <v>0</v>
      </c>
      <c r="H16" s="97">
        <f t="shared" si="1"/>
        <v>0</v>
      </c>
      <c r="I16" s="109">
        <f t="shared" si="2"/>
        <v>0</v>
      </c>
      <c r="J16" s="42"/>
      <c r="K16" s="42"/>
    </row>
    <row r="17" spans="1:11" ht="12.75">
      <c r="A17" s="17">
        <v>10</v>
      </c>
      <c r="B17" s="78" t="s">
        <v>228</v>
      </c>
      <c r="C17" s="22">
        <v>200</v>
      </c>
      <c r="D17" s="19" t="s">
        <v>11</v>
      </c>
      <c r="E17" s="95"/>
      <c r="F17" s="91"/>
      <c r="G17" s="91">
        <f t="shared" si="0"/>
        <v>0</v>
      </c>
      <c r="H17" s="97">
        <f t="shared" si="1"/>
        <v>0</v>
      </c>
      <c r="I17" s="109">
        <f t="shared" si="2"/>
        <v>0</v>
      </c>
      <c r="J17" s="42"/>
      <c r="K17" s="42"/>
    </row>
    <row r="18" spans="1:11" ht="12.75">
      <c r="A18" s="17">
        <v>11</v>
      </c>
      <c r="B18" s="78" t="s">
        <v>223</v>
      </c>
      <c r="C18" s="22">
        <v>10</v>
      </c>
      <c r="D18" s="19" t="s">
        <v>11</v>
      </c>
      <c r="E18" s="95"/>
      <c r="F18" s="91"/>
      <c r="G18" s="91">
        <f t="shared" si="0"/>
        <v>0</v>
      </c>
      <c r="H18" s="97">
        <f t="shared" si="1"/>
        <v>0</v>
      </c>
      <c r="I18" s="109">
        <f t="shared" si="2"/>
        <v>0</v>
      </c>
      <c r="J18" s="42"/>
      <c r="K18" s="42"/>
    </row>
    <row r="19" spans="1:11" ht="12.75">
      <c r="A19" s="17">
        <v>12</v>
      </c>
      <c r="B19" s="78" t="s">
        <v>227</v>
      </c>
      <c r="C19" s="22">
        <v>200</v>
      </c>
      <c r="D19" s="19" t="s">
        <v>11</v>
      </c>
      <c r="E19" s="95"/>
      <c r="F19" s="91"/>
      <c r="G19" s="91">
        <f t="shared" si="0"/>
        <v>0</v>
      </c>
      <c r="H19" s="97">
        <f t="shared" si="1"/>
        <v>0</v>
      </c>
      <c r="I19" s="109">
        <f t="shared" si="2"/>
        <v>0</v>
      </c>
      <c r="J19" s="42"/>
      <c r="K19" s="42"/>
    </row>
    <row r="20" spans="1:11" ht="12.75">
      <c r="A20" s="17">
        <v>13</v>
      </c>
      <c r="B20" s="127" t="s">
        <v>224</v>
      </c>
      <c r="C20" s="22">
        <v>300</v>
      </c>
      <c r="D20" s="19" t="s">
        <v>11</v>
      </c>
      <c r="E20" s="95"/>
      <c r="F20" s="91"/>
      <c r="G20" s="91">
        <f t="shared" si="0"/>
        <v>0</v>
      </c>
      <c r="H20" s="97">
        <f t="shared" si="1"/>
        <v>0</v>
      </c>
      <c r="I20" s="109">
        <f t="shared" si="2"/>
        <v>0</v>
      </c>
      <c r="J20" s="42"/>
      <c r="K20" s="42"/>
    </row>
    <row r="21" spans="1:11" ht="12.75">
      <c r="A21" s="17">
        <v>14</v>
      </c>
      <c r="B21" s="127" t="s">
        <v>225</v>
      </c>
      <c r="C21" s="22">
        <v>150</v>
      </c>
      <c r="D21" s="19" t="s">
        <v>11</v>
      </c>
      <c r="E21" s="95"/>
      <c r="F21" s="91"/>
      <c r="G21" s="91">
        <f t="shared" si="0"/>
        <v>0</v>
      </c>
      <c r="H21" s="97">
        <f t="shared" si="1"/>
        <v>0</v>
      </c>
      <c r="I21" s="109">
        <f t="shared" si="2"/>
        <v>0</v>
      </c>
      <c r="J21" s="42"/>
      <c r="K21" s="42"/>
    </row>
    <row r="22" spans="1:11" ht="12.75">
      <c r="A22" s="17">
        <v>15</v>
      </c>
      <c r="B22" s="127" t="s">
        <v>226</v>
      </c>
      <c r="C22" s="22">
        <v>150</v>
      </c>
      <c r="D22" s="19" t="s">
        <v>11</v>
      </c>
      <c r="E22" s="95"/>
      <c r="F22" s="91"/>
      <c r="G22" s="91">
        <f t="shared" si="0"/>
        <v>0</v>
      </c>
      <c r="H22" s="97">
        <f t="shared" si="1"/>
        <v>0</v>
      </c>
      <c r="I22" s="109">
        <f t="shared" si="2"/>
        <v>0</v>
      </c>
      <c r="J22" s="42"/>
      <c r="K22" s="42"/>
    </row>
    <row r="23" spans="1:11" ht="12.75">
      <c r="A23" s="17">
        <v>16</v>
      </c>
      <c r="B23" s="127" t="s">
        <v>241</v>
      </c>
      <c r="C23" s="22">
        <v>10</v>
      </c>
      <c r="D23" s="19" t="s">
        <v>11</v>
      </c>
      <c r="E23" s="95"/>
      <c r="F23" s="91"/>
      <c r="G23" s="91">
        <f t="shared" si="0"/>
        <v>0</v>
      </c>
      <c r="H23" s="97">
        <f t="shared" si="1"/>
        <v>0</v>
      </c>
      <c r="I23" s="109">
        <f t="shared" si="2"/>
        <v>0</v>
      </c>
      <c r="J23" s="42"/>
      <c r="K23" s="42"/>
    </row>
    <row r="24" spans="1:11" ht="12.75">
      <c r="A24" s="17">
        <v>17</v>
      </c>
      <c r="B24" s="127" t="s">
        <v>243</v>
      </c>
      <c r="C24" s="22">
        <v>10</v>
      </c>
      <c r="D24" s="19" t="s">
        <v>11</v>
      </c>
      <c r="E24" s="95"/>
      <c r="F24" s="91"/>
      <c r="G24" s="91">
        <f t="shared" si="0"/>
        <v>0</v>
      </c>
      <c r="H24" s="97">
        <f t="shared" si="1"/>
        <v>0</v>
      </c>
      <c r="I24" s="109">
        <f t="shared" si="2"/>
        <v>0</v>
      </c>
      <c r="J24" s="42"/>
      <c r="K24" s="42"/>
    </row>
    <row r="25" spans="1:11" ht="12.75">
      <c r="A25" s="17">
        <v>18</v>
      </c>
      <c r="B25" s="127" t="s">
        <v>236</v>
      </c>
      <c r="C25" s="22">
        <v>50</v>
      </c>
      <c r="D25" s="19" t="s">
        <v>11</v>
      </c>
      <c r="E25" s="95"/>
      <c r="F25" s="91"/>
      <c r="G25" s="91">
        <f t="shared" si="0"/>
        <v>0</v>
      </c>
      <c r="H25" s="97">
        <f t="shared" si="1"/>
        <v>0</v>
      </c>
      <c r="I25" s="109">
        <f t="shared" si="2"/>
        <v>0</v>
      </c>
      <c r="J25" s="42"/>
      <c r="K25" s="42"/>
    </row>
    <row r="26" spans="1:11" ht="12.75">
      <c r="A26" s="17">
        <v>19</v>
      </c>
      <c r="B26" s="127" t="s">
        <v>237</v>
      </c>
      <c r="C26" s="22">
        <v>100</v>
      </c>
      <c r="D26" s="19" t="s">
        <v>11</v>
      </c>
      <c r="E26" s="95"/>
      <c r="F26" s="91"/>
      <c r="G26" s="91">
        <f t="shared" si="0"/>
        <v>0</v>
      </c>
      <c r="H26" s="97">
        <f t="shared" si="1"/>
        <v>0</v>
      </c>
      <c r="I26" s="109">
        <f t="shared" si="2"/>
        <v>0</v>
      </c>
      <c r="J26" s="42"/>
      <c r="K26" s="42"/>
    </row>
    <row r="27" spans="1:11" ht="12.75">
      <c r="A27" s="17">
        <v>20</v>
      </c>
      <c r="B27" s="78" t="s">
        <v>238</v>
      </c>
      <c r="C27" s="22">
        <v>1500</v>
      </c>
      <c r="D27" s="19" t="s">
        <v>11</v>
      </c>
      <c r="E27" s="95"/>
      <c r="F27" s="91"/>
      <c r="G27" s="91">
        <f t="shared" si="0"/>
        <v>0</v>
      </c>
      <c r="H27" s="97">
        <f t="shared" si="1"/>
        <v>0</v>
      </c>
      <c r="I27" s="109">
        <f t="shared" si="2"/>
        <v>0</v>
      </c>
      <c r="J27" s="42"/>
      <c r="K27" s="42"/>
    </row>
    <row r="28" spans="1:11" ht="12.75">
      <c r="A28" s="17">
        <v>21</v>
      </c>
      <c r="B28" s="78" t="s">
        <v>239</v>
      </c>
      <c r="C28" s="22">
        <v>1500</v>
      </c>
      <c r="D28" s="19" t="s">
        <v>11</v>
      </c>
      <c r="E28" s="95"/>
      <c r="F28" s="91"/>
      <c r="G28" s="91">
        <f t="shared" si="0"/>
        <v>0</v>
      </c>
      <c r="H28" s="97">
        <f t="shared" si="1"/>
        <v>0</v>
      </c>
      <c r="I28" s="109">
        <f t="shared" si="2"/>
        <v>0</v>
      </c>
      <c r="J28" s="42"/>
      <c r="K28" s="42"/>
    </row>
    <row r="29" spans="1:11" ht="12.75">
      <c r="A29" s="17">
        <v>22</v>
      </c>
      <c r="B29" s="78" t="s">
        <v>245</v>
      </c>
      <c r="C29" s="22">
        <v>1500</v>
      </c>
      <c r="D29" s="19" t="s">
        <v>11</v>
      </c>
      <c r="E29" s="95"/>
      <c r="F29" s="91"/>
      <c r="G29" s="91">
        <f t="shared" si="0"/>
        <v>0</v>
      </c>
      <c r="H29" s="97">
        <f t="shared" si="1"/>
        <v>0</v>
      </c>
      <c r="I29" s="109">
        <f t="shared" si="2"/>
        <v>0</v>
      </c>
      <c r="J29" s="42"/>
      <c r="K29" s="42"/>
    </row>
    <row r="30" spans="1:11" ht="12.75">
      <c r="A30" s="17">
        <v>23</v>
      </c>
      <c r="B30" s="78" t="s">
        <v>244</v>
      </c>
      <c r="C30" s="22">
        <v>100</v>
      </c>
      <c r="D30" s="19" t="s">
        <v>11</v>
      </c>
      <c r="E30" s="95"/>
      <c r="F30" s="91"/>
      <c r="G30" s="91">
        <f t="shared" si="0"/>
        <v>0</v>
      </c>
      <c r="H30" s="97">
        <f t="shared" si="1"/>
        <v>0</v>
      </c>
      <c r="I30" s="109">
        <f t="shared" si="2"/>
        <v>0</v>
      </c>
      <c r="J30" s="42"/>
      <c r="K30" s="42"/>
    </row>
    <row r="31" spans="1:11" ht="21" customHeight="1">
      <c r="A31" s="17">
        <v>24</v>
      </c>
      <c r="B31" s="78" t="s">
        <v>240</v>
      </c>
      <c r="C31" s="22">
        <v>1500</v>
      </c>
      <c r="D31" s="19" t="s">
        <v>11</v>
      </c>
      <c r="E31" s="95"/>
      <c r="F31" s="91"/>
      <c r="G31" s="91">
        <f t="shared" si="0"/>
        <v>0</v>
      </c>
      <c r="H31" s="97">
        <f t="shared" si="1"/>
        <v>0</v>
      </c>
      <c r="I31" s="109">
        <f t="shared" si="2"/>
        <v>0</v>
      </c>
      <c r="J31" s="42"/>
      <c r="K31" s="42"/>
    </row>
    <row r="32" spans="1:11" ht="13.5">
      <c r="A32" s="17"/>
      <c r="B32" s="73" t="s">
        <v>69</v>
      </c>
      <c r="C32" s="28" t="s">
        <v>3</v>
      </c>
      <c r="D32" s="23" t="s">
        <v>3</v>
      </c>
      <c r="E32" s="96"/>
      <c r="F32" s="96"/>
      <c r="G32" s="96">
        <f>SUM(G8:G31)</f>
        <v>0</v>
      </c>
      <c r="H32" s="97">
        <f>G32*0.095</f>
        <v>0</v>
      </c>
      <c r="I32" s="110">
        <f>G32+H32</f>
        <v>0</v>
      </c>
      <c r="J32" s="96">
        <f>SUM(J8:J31)</f>
        <v>0</v>
      </c>
      <c r="K32" s="96">
        <f>SUM(K8:K31)</f>
        <v>0</v>
      </c>
    </row>
    <row r="33" spans="1:11" ht="13.5">
      <c r="A33" s="172" t="s">
        <v>102</v>
      </c>
      <c r="B33" s="173"/>
      <c r="C33" s="195"/>
      <c r="D33" s="195"/>
      <c r="E33" s="195"/>
      <c r="F33" s="195"/>
      <c r="G33" s="195"/>
      <c r="H33" s="195"/>
      <c r="I33" s="195"/>
      <c r="J33" s="112"/>
      <c r="K33" s="112"/>
    </row>
    <row r="34" spans="1:11" ht="24">
      <c r="A34" s="17">
        <v>1</v>
      </c>
      <c r="B34" s="78" t="s">
        <v>72</v>
      </c>
      <c r="C34" s="22">
        <v>150</v>
      </c>
      <c r="D34" s="19" t="s">
        <v>8</v>
      </c>
      <c r="E34" s="95"/>
      <c r="F34" s="95"/>
      <c r="G34" s="91">
        <f>C34*F34</f>
        <v>0</v>
      </c>
      <c r="H34" s="97">
        <f>G34*0.095</f>
        <v>0</v>
      </c>
      <c r="I34" s="109">
        <f>G34+H34</f>
        <v>0</v>
      </c>
      <c r="J34" s="42"/>
      <c r="K34" s="42"/>
    </row>
    <row r="35" spans="1:11" ht="13.5">
      <c r="A35" s="17"/>
      <c r="B35" s="73" t="s">
        <v>12</v>
      </c>
      <c r="C35" s="28" t="s">
        <v>3</v>
      </c>
      <c r="D35" s="23" t="s">
        <v>3</v>
      </c>
      <c r="E35" s="96"/>
      <c r="F35" s="96"/>
      <c r="G35" s="96">
        <f>SUM(G34)</f>
        <v>0</v>
      </c>
      <c r="H35" s="97">
        <f>G35*0.095</f>
        <v>0</v>
      </c>
      <c r="I35" s="110">
        <f>G35+H35</f>
        <v>0</v>
      </c>
      <c r="J35" s="42">
        <f>SUM(J34:J34)</f>
        <v>0</v>
      </c>
      <c r="K35" s="42">
        <f>SUM(K34:K34)</f>
        <v>0</v>
      </c>
    </row>
    <row r="36" spans="1:11" ht="12.75">
      <c r="A36" s="172" t="s">
        <v>103</v>
      </c>
      <c r="B36" s="195"/>
      <c r="C36" s="195"/>
      <c r="D36" s="195"/>
      <c r="E36" s="195"/>
      <c r="F36" s="195"/>
      <c r="G36" s="195"/>
      <c r="H36" s="195"/>
      <c r="I36" s="195"/>
      <c r="J36" s="112"/>
      <c r="K36" s="112"/>
    </row>
    <row r="37" spans="1:11" ht="19.5" customHeight="1">
      <c r="A37" s="17">
        <v>1</v>
      </c>
      <c r="B37" s="78" t="s">
        <v>246</v>
      </c>
      <c r="C37" s="55">
        <v>3000</v>
      </c>
      <c r="D37" s="56" t="s">
        <v>11</v>
      </c>
      <c r="E37" s="96"/>
      <c r="F37" s="91"/>
      <c r="G37" s="91">
        <f>C37*F37</f>
        <v>0</v>
      </c>
      <c r="H37" s="97">
        <f>G37*0.095</f>
        <v>0</v>
      </c>
      <c r="I37" s="109">
        <f>G37+H37</f>
        <v>0</v>
      </c>
      <c r="J37" s="42"/>
      <c r="K37" s="42"/>
    </row>
    <row r="38" spans="1:11" ht="13.5">
      <c r="A38" s="17"/>
      <c r="B38" s="73" t="s">
        <v>13</v>
      </c>
      <c r="C38" s="28" t="s">
        <v>3</v>
      </c>
      <c r="D38" s="23" t="s">
        <v>3</v>
      </c>
      <c r="E38" s="96"/>
      <c r="F38" s="96"/>
      <c r="G38" s="96">
        <f>SUM(G37:G37)</f>
        <v>0</v>
      </c>
      <c r="H38" s="97">
        <f>G38*0.095</f>
        <v>0</v>
      </c>
      <c r="I38" s="110">
        <f>SUM(I37:I37)</f>
        <v>0</v>
      </c>
      <c r="J38" s="42">
        <f>SUM(J37:J37)</f>
        <v>0</v>
      </c>
      <c r="K38" s="42">
        <f>SUM(K37:K37)</f>
        <v>0</v>
      </c>
    </row>
    <row r="39" spans="1:11" ht="12.75">
      <c r="A39" s="172" t="s">
        <v>104</v>
      </c>
      <c r="B39" s="195"/>
      <c r="C39" s="195"/>
      <c r="D39" s="195"/>
      <c r="E39" s="195"/>
      <c r="F39" s="195"/>
      <c r="G39" s="195"/>
      <c r="H39" s="195"/>
      <c r="I39" s="195"/>
      <c r="J39" s="112"/>
      <c r="K39" s="112"/>
    </row>
    <row r="40" spans="1:11" ht="24.75" customHeight="1">
      <c r="A40" s="17">
        <v>1</v>
      </c>
      <c r="B40" s="81" t="s">
        <v>144</v>
      </c>
      <c r="C40" s="55">
        <v>10000</v>
      </c>
      <c r="D40" s="56" t="s">
        <v>11</v>
      </c>
      <c r="E40" s="96"/>
      <c r="F40" s="91"/>
      <c r="G40" s="91">
        <f>C40*F40</f>
        <v>0</v>
      </c>
      <c r="H40" s="97">
        <f>G40*0.095</f>
        <v>0</v>
      </c>
      <c r="I40" s="109">
        <f>G40+H40</f>
        <v>0</v>
      </c>
      <c r="J40" s="42"/>
      <c r="K40" s="42"/>
    </row>
    <row r="41" spans="1:11" ht="15.75" customHeight="1">
      <c r="A41" s="17">
        <v>2</v>
      </c>
      <c r="B41" s="81" t="s">
        <v>266</v>
      </c>
      <c r="C41" s="55">
        <v>100</v>
      </c>
      <c r="D41" s="56" t="s">
        <v>11</v>
      </c>
      <c r="E41" s="96"/>
      <c r="F41" s="91"/>
      <c r="G41" s="91">
        <f>C41*F41</f>
        <v>0</v>
      </c>
      <c r="H41" s="97">
        <f>G41*0.095</f>
        <v>0</v>
      </c>
      <c r="I41" s="109">
        <f>G41+H41</f>
        <v>0</v>
      </c>
      <c r="J41" s="42"/>
      <c r="K41" s="42"/>
    </row>
    <row r="42" spans="1:11" ht="13.5">
      <c r="A42" s="17">
        <v>3</v>
      </c>
      <c r="B42" s="137" t="s">
        <v>38</v>
      </c>
      <c r="C42" s="55">
        <v>50</v>
      </c>
      <c r="D42" s="56" t="s">
        <v>11</v>
      </c>
      <c r="E42" s="96"/>
      <c r="F42" s="91"/>
      <c r="G42" s="91">
        <f>C42*F42</f>
        <v>0</v>
      </c>
      <c r="H42" s="97">
        <f>G42*0.095</f>
        <v>0</v>
      </c>
      <c r="I42" s="109">
        <f>G42+H42</f>
        <v>0</v>
      </c>
      <c r="J42" s="42"/>
      <c r="K42" s="42"/>
    </row>
    <row r="43" spans="1:11" ht="13.5">
      <c r="A43" s="17"/>
      <c r="B43" s="73" t="s">
        <v>32</v>
      </c>
      <c r="C43" s="28" t="s">
        <v>3</v>
      </c>
      <c r="D43" s="23" t="s">
        <v>3</v>
      </c>
      <c r="E43" s="96"/>
      <c r="F43" s="96"/>
      <c r="G43" s="96">
        <f>SUM(G40:G42)</f>
        <v>0</v>
      </c>
      <c r="H43" s="97">
        <f>G43*0.095</f>
        <v>0</v>
      </c>
      <c r="I43" s="109">
        <f>G43+H43</f>
        <v>0</v>
      </c>
      <c r="J43" s="42">
        <f>SUM(J40:J42)</f>
        <v>0</v>
      </c>
      <c r="K43" s="42">
        <f>SUM(K40:K42)</f>
        <v>0</v>
      </c>
    </row>
    <row r="44" spans="1:11" ht="13.5">
      <c r="A44" s="191" t="s">
        <v>247</v>
      </c>
      <c r="B44" s="192"/>
      <c r="C44" s="192"/>
      <c r="D44" s="192"/>
      <c r="E44" s="192"/>
      <c r="F44" s="192"/>
      <c r="G44" s="192"/>
      <c r="H44" s="192"/>
      <c r="I44" s="192"/>
      <c r="J44" s="112"/>
      <c r="K44" s="112"/>
    </row>
    <row r="45" spans="1:11" ht="12.75">
      <c r="A45" s="45">
        <v>1</v>
      </c>
      <c r="B45" s="82" t="s">
        <v>249</v>
      </c>
      <c r="C45" s="19">
        <v>35</v>
      </c>
      <c r="D45" s="19" t="s">
        <v>10</v>
      </c>
      <c r="E45" s="96"/>
      <c r="F45" s="91"/>
      <c r="G45" s="91">
        <f>C45*F45</f>
        <v>0</v>
      </c>
      <c r="H45" s="97">
        <f>G45*0.095</f>
        <v>0</v>
      </c>
      <c r="I45" s="109">
        <f>G45+H45</f>
        <v>0</v>
      </c>
      <c r="J45" s="42"/>
      <c r="K45" s="42"/>
    </row>
    <row r="46" spans="1:11" ht="12.75">
      <c r="A46" s="45">
        <v>2</v>
      </c>
      <c r="B46" s="82" t="s">
        <v>250</v>
      </c>
      <c r="C46" s="19">
        <v>35</v>
      </c>
      <c r="D46" s="19" t="s">
        <v>10</v>
      </c>
      <c r="E46" s="96"/>
      <c r="F46" s="91"/>
      <c r="G46" s="91">
        <f aca="true" t="shared" si="3" ref="G46:G54">C46*F46</f>
        <v>0</v>
      </c>
      <c r="H46" s="97">
        <f aca="true" t="shared" si="4" ref="H46:H55">G46*0.095</f>
        <v>0</v>
      </c>
      <c r="I46" s="109">
        <f aca="true" t="shared" si="5" ref="I46:I55">G46+H46</f>
        <v>0</v>
      </c>
      <c r="J46" s="42"/>
      <c r="K46" s="42"/>
    </row>
    <row r="47" spans="1:11" ht="12.75">
      <c r="A47" s="45">
        <v>3</v>
      </c>
      <c r="B47" s="82" t="s">
        <v>251</v>
      </c>
      <c r="C47" s="19">
        <v>35</v>
      </c>
      <c r="D47" s="19" t="s">
        <v>10</v>
      </c>
      <c r="E47" s="96"/>
      <c r="F47" s="91"/>
      <c r="G47" s="91">
        <f t="shared" si="3"/>
        <v>0</v>
      </c>
      <c r="H47" s="97">
        <f t="shared" si="4"/>
        <v>0</v>
      </c>
      <c r="I47" s="109">
        <f t="shared" si="5"/>
        <v>0</v>
      </c>
      <c r="J47" s="42"/>
      <c r="K47" s="42"/>
    </row>
    <row r="48" spans="1:11" ht="12.75">
      <c r="A48" s="45">
        <v>4</v>
      </c>
      <c r="B48" s="82" t="s">
        <v>252</v>
      </c>
      <c r="C48" s="19">
        <v>35</v>
      </c>
      <c r="D48" s="19" t="s">
        <v>10</v>
      </c>
      <c r="E48" s="96"/>
      <c r="F48" s="91"/>
      <c r="G48" s="91">
        <f t="shared" si="3"/>
        <v>0</v>
      </c>
      <c r="H48" s="97">
        <f t="shared" si="4"/>
        <v>0</v>
      </c>
      <c r="I48" s="109">
        <f t="shared" si="5"/>
        <v>0</v>
      </c>
      <c r="J48" s="42"/>
      <c r="K48" s="42"/>
    </row>
    <row r="49" spans="1:11" ht="12.75">
      <c r="A49" s="45">
        <v>5</v>
      </c>
      <c r="B49" s="82" t="s">
        <v>253</v>
      </c>
      <c r="C49" s="19">
        <v>35</v>
      </c>
      <c r="D49" s="19" t="s">
        <v>10</v>
      </c>
      <c r="E49" s="96"/>
      <c r="F49" s="91"/>
      <c r="G49" s="91">
        <f t="shared" si="3"/>
        <v>0</v>
      </c>
      <c r="H49" s="97">
        <f t="shared" si="4"/>
        <v>0</v>
      </c>
      <c r="I49" s="109">
        <f t="shared" si="5"/>
        <v>0</v>
      </c>
      <c r="J49" s="42"/>
      <c r="K49" s="42"/>
    </row>
    <row r="50" spans="1:11" ht="12.75">
      <c r="A50" s="45">
        <v>6</v>
      </c>
      <c r="B50" s="82" t="s">
        <v>254</v>
      </c>
      <c r="C50" s="19">
        <v>35</v>
      </c>
      <c r="D50" s="19" t="s">
        <v>10</v>
      </c>
      <c r="E50" s="96"/>
      <c r="F50" s="91"/>
      <c r="G50" s="91">
        <f t="shared" si="3"/>
        <v>0</v>
      </c>
      <c r="H50" s="97">
        <f t="shared" si="4"/>
        <v>0</v>
      </c>
      <c r="I50" s="109">
        <f t="shared" si="5"/>
        <v>0</v>
      </c>
      <c r="J50" s="42"/>
      <c r="K50" s="42"/>
    </row>
    <row r="51" spans="1:11" ht="12.75">
      <c r="A51" s="45">
        <v>7</v>
      </c>
      <c r="B51" s="82" t="s">
        <v>255</v>
      </c>
      <c r="C51" s="19">
        <v>35</v>
      </c>
      <c r="D51" s="19" t="s">
        <v>10</v>
      </c>
      <c r="E51" s="96"/>
      <c r="F51" s="91"/>
      <c r="G51" s="91">
        <f t="shared" si="3"/>
        <v>0</v>
      </c>
      <c r="H51" s="97">
        <f t="shared" si="4"/>
        <v>0</v>
      </c>
      <c r="I51" s="109">
        <f t="shared" si="5"/>
        <v>0</v>
      </c>
      <c r="J51" s="42"/>
      <c r="K51" s="42"/>
    </row>
    <row r="52" spans="1:11" ht="12.75">
      <c r="A52" s="45">
        <v>8</v>
      </c>
      <c r="B52" s="82" t="s">
        <v>256</v>
      </c>
      <c r="C52" s="19">
        <v>35</v>
      </c>
      <c r="D52" s="19" t="s">
        <v>10</v>
      </c>
      <c r="E52" s="96"/>
      <c r="F52" s="91"/>
      <c r="G52" s="91">
        <f t="shared" si="3"/>
        <v>0</v>
      </c>
      <c r="H52" s="97">
        <f t="shared" si="4"/>
        <v>0</v>
      </c>
      <c r="I52" s="109">
        <f t="shared" si="5"/>
        <v>0</v>
      </c>
      <c r="J52" s="42"/>
      <c r="K52" s="42"/>
    </row>
    <row r="53" spans="1:11" ht="12.75">
      <c r="A53" s="45">
        <v>9</v>
      </c>
      <c r="B53" s="82" t="s">
        <v>257</v>
      </c>
      <c r="C53" s="19">
        <v>35</v>
      </c>
      <c r="D53" s="19" t="s">
        <v>10</v>
      </c>
      <c r="E53" s="96"/>
      <c r="F53" s="91"/>
      <c r="G53" s="91">
        <f t="shared" si="3"/>
        <v>0</v>
      </c>
      <c r="H53" s="97">
        <f t="shared" si="4"/>
        <v>0</v>
      </c>
      <c r="I53" s="109">
        <f t="shared" si="5"/>
        <v>0</v>
      </c>
      <c r="J53" s="42"/>
      <c r="K53" s="42"/>
    </row>
    <row r="54" spans="1:11" ht="12.75">
      <c r="A54" s="45">
        <v>10</v>
      </c>
      <c r="B54" s="82" t="s">
        <v>258</v>
      </c>
      <c r="C54" s="19">
        <v>35</v>
      </c>
      <c r="D54" s="19" t="s">
        <v>10</v>
      </c>
      <c r="E54" s="96"/>
      <c r="F54" s="91"/>
      <c r="G54" s="91">
        <f t="shared" si="3"/>
        <v>0</v>
      </c>
      <c r="H54" s="97">
        <f t="shared" si="4"/>
        <v>0</v>
      </c>
      <c r="I54" s="109">
        <f t="shared" si="5"/>
        <v>0</v>
      </c>
      <c r="J54" s="42"/>
      <c r="K54" s="42"/>
    </row>
    <row r="55" spans="1:11" ht="13.5">
      <c r="A55" s="17"/>
      <c r="B55" s="73" t="s">
        <v>33</v>
      </c>
      <c r="C55" s="28" t="s">
        <v>3</v>
      </c>
      <c r="D55" s="23" t="s">
        <v>3</v>
      </c>
      <c r="E55" s="96"/>
      <c r="F55" s="96"/>
      <c r="G55" s="96">
        <f>SUM(G45:G54)</f>
        <v>0</v>
      </c>
      <c r="H55" s="97">
        <f t="shared" si="4"/>
        <v>0</v>
      </c>
      <c r="I55" s="109">
        <f t="shared" si="5"/>
        <v>0</v>
      </c>
      <c r="J55" s="42">
        <f>SUM(J45:J54)</f>
        <v>0</v>
      </c>
      <c r="K55" s="42">
        <f>SUM(K45:K54)</f>
        <v>0</v>
      </c>
    </row>
    <row r="56" spans="1:11" ht="13.5">
      <c r="A56" s="191" t="s">
        <v>248</v>
      </c>
      <c r="B56" s="192"/>
      <c r="C56" s="192"/>
      <c r="D56" s="192"/>
      <c r="E56" s="192"/>
      <c r="F56" s="192"/>
      <c r="G56" s="192"/>
      <c r="H56" s="192"/>
      <c r="I56" s="192"/>
      <c r="J56" s="112"/>
      <c r="K56" s="112"/>
    </row>
    <row r="57" spans="1:11" ht="12.75">
      <c r="A57" s="45">
        <v>1</v>
      </c>
      <c r="B57" s="138" t="s">
        <v>142</v>
      </c>
      <c r="C57" s="19">
        <v>10</v>
      </c>
      <c r="D57" s="19" t="s">
        <v>11</v>
      </c>
      <c r="E57" s="96"/>
      <c r="F57" s="91"/>
      <c r="G57" s="91">
        <f>C57*F57</f>
        <v>0</v>
      </c>
      <c r="H57" s="97">
        <f>G57*0.095</f>
        <v>0</v>
      </c>
      <c r="I57" s="109">
        <f>G57+H57</f>
        <v>0</v>
      </c>
      <c r="J57" s="42"/>
      <c r="K57" s="42"/>
    </row>
    <row r="58" spans="1:11" ht="12.75">
      <c r="A58" s="45">
        <v>2</v>
      </c>
      <c r="B58" s="138" t="s">
        <v>259</v>
      </c>
      <c r="C58" s="19">
        <v>10</v>
      </c>
      <c r="D58" s="19" t="s">
        <v>11</v>
      </c>
      <c r="E58" s="96"/>
      <c r="F58" s="91"/>
      <c r="G58" s="91">
        <f aca="true" t="shared" si="6" ref="G58:G63">C58*F58</f>
        <v>0</v>
      </c>
      <c r="H58" s="97">
        <f aca="true" t="shared" si="7" ref="H58:H64">G58*0.095</f>
        <v>0</v>
      </c>
      <c r="I58" s="109">
        <f aca="true" t="shared" si="8" ref="I58:I64">G58+H58</f>
        <v>0</v>
      </c>
      <c r="J58" s="42"/>
      <c r="K58" s="42"/>
    </row>
    <row r="59" spans="1:11" ht="12.75">
      <c r="A59" s="45">
        <v>3</v>
      </c>
      <c r="B59" s="138" t="s">
        <v>260</v>
      </c>
      <c r="C59" s="19">
        <v>10</v>
      </c>
      <c r="D59" s="19" t="s">
        <v>11</v>
      </c>
      <c r="E59" s="96"/>
      <c r="F59" s="91"/>
      <c r="G59" s="91">
        <f t="shared" si="6"/>
        <v>0</v>
      </c>
      <c r="H59" s="97">
        <f t="shared" si="7"/>
        <v>0</v>
      </c>
      <c r="I59" s="109">
        <f t="shared" si="8"/>
        <v>0</v>
      </c>
      <c r="J59" s="42"/>
      <c r="K59" s="42"/>
    </row>
    <row r="60" spans="1:11" ht="12.75">
      <c r="A60" s="45">
        <v>4</v>
      </c>
      <c r="B60" s="138" t="s">
        <v>261</v>
      </c>
      <c r="C60" s="19">
        <v>10</v>
      </c>
      <c r="D60" s="19" t="s">
        <v>11</v>
      </c>
      <c r="E60" s="96"/>
      <c r="F60" s="91"/>
      <c r="G60" s="91">
        <f t="shared" si="6"/>
        <v>0</v>
      </c>
      <c r="H60" s="97">
        <f t="shared" si="7"/>
        <v>0</v>
      </c>
      <c r="I60" s="109">
        <f t="shared" si="8"/>
        <v>0</v>
      </c>
      <c r="J60" s="42"/>
      <c r="K60" s="42"/>
    </row>
    <row r="61" spans="1:11" ht="12.75">
      <c r="A61" s="45">
        <v>5</v>
      </c>
      <c r="B61" s="138" t="s">
        <v>262</v>
      </c>
      <c r="C61" s="19">
        <v>10</v>
      </c>
      <c r="D61" s="19" t="s">
        <v>11</v>
      </c>
      <c r="E61" s="96"/>
      <c r="F61" s="91"/>
      <c r="G61" s="91">
        <f t="shared" si="6"/>
        <v>0</v>
      </c>
      <c r="H61" s="97">
        <f t="shared" si="7"/>
        <v>0</v>
      </c>
      <c r="I61" s="109">
        <f t="shared" si="8"/>
        <v>0</v>
      </c>
      <c r="J61" s="42"/>
      <c r="K61" s="42"/>
    </row>
    <row r="62" spans="1:11" ht="12.75">
      <c r="A62" s="45">
        <v>6</v>
      </c>
      <c r="B62" s="138" t="s">
        <v>143</v>
      </c>
      <c r="C62" s="19">
        <v>10</v>
      </c>
      <c r="D62" s="19" t="s">
        <v>11</v>
      </c>
      <c r="E62" s="96"/>
      <c r="F62" s="91"/>
      <c r="G62" s="91">
        <f t="shared" si="6"/>
        <v>0</v>
      </c>
      <c r="H62" s="97">
        <f t="shared" si="7"/>
        <v>0</v>
      </c>
      <c r="I62" s="109">
        <f t="shared" si="8"/>
        <v>0</v>
      </c>
      <c r="J62" s="42"/>
      <c r="K62" s="42"/>
    </row>
    <row r="63" spans="1:11" ht="12.75">
      <c r="A63" s="45">
        <v>7</v>
      </c>
      <c r="B63" s="139" t="s">
        <v>263</v>
      </c>
      <c r="C63" s="19">
        <v>10</v>
      </c>
      <c r="D63" s="19" t="s">
        <v>11</v>
      </c>
      <c r="E63" s="96"/>
      <c r="F63" s="91"/>
      <c r="G63" s="91">
        <f t="shared" si="6"/>
        <v>0</v>
      </c>
      <c r="H63" s="97">
        <f t="shared" si="7"/>
        <v>0</v>
      </c>
      <c r="I63" s="109">
        <f t="shared" si="8"/>
        <v>0</v>
      </c>
      <c r="J63" s="42"/>
      <c r="K63" s="42"/>
    </row>
    <row r="64" spans="1:11" ht="13.5">
      <c r="A64" s="17"/>
      <c r="B64" s="73" t="s">
        <v>34</v>
      </c>
      <c r="C64" s="28" t="s">
        <v>3</v>
      </c>
      <c r="D64" s="23" t="s">
        <v>3</v>
      </c>
      <c r="E64" s="96"/>
      <c r="F64" s="96"/>
      <c r="G64" s="96">
        <f>SUM(G57:G63)</f>
        <v>0</v>
      </c>
      <c r="H64" s="97">
        <f t="shared" si="7"/>
        <v>0</v>
      </c>
      <c r="I64" s="109">
        <f t="shared" si="8"/>
        <v>0</v>
      </c>
      <c r="J64" s="42">
        <f>SUM(J57:J63)</f>
        <v>0</v>
      </c>
      <c r="K64" s="42">
        <f>SUM(K57:K63)</f>
        <v>0</v>
      </c>
    </row>
    <row r="65" spans="1:11" ht="12.75">
      <c r="A65" s="191" t="s">
        <v>435</v>
      </c>
      <c r="B65" s="193"/>
      <c r="C65" s="193"/>
      <c r="D65" s="193"/>
      <c r="E65" s="193"/>
      <c r="F65" s="193"/>
      <c r="G65" s="193"/>
      <c r="H65" s="193"/>
      <c r="I65" s="193"/>
      <c r="J65" s="112"/>
      <c r="K65" s="112"/>
    </row>
    <row r="66" spans="1:11" ht="12.75">
      <c r="A66" s="19">
        <v>1</v>
      </c>
      <c r="B66" s="149" t="s">
        <v>140</v>
      </c>
      <c r="C66" s="19">
        <v>35</v>
      </c>
      <c r="D66" s="19" t="s">
        <v>11</v>
      </c>
      <c r="E66" s="96"/>
      <c r="F66" s="91"/>
      <c r="G66" s="91">
        <f>C66*F66</f>
        <v>0</v>
      </c>
      <c r="H66" s="97">
        <f aca="true" t="shared" si="9" ref="H66:H71">G66*0.095</f>
        <v>0</v>
      </c>
      <c r="I66" s="109">
        <f aca="true" t="shared" si="10" ref="I66:I71">G66+H66</f>
        <v>0</v>
      </c>
      <c r="J66" s="42"/>
      <c r="K66" s="42"/>
    </row>
    <row r="67" spans="1:11" ht="12.75">
      <c r="A67" s="19">
        <v>2</v>
      </c>
      <c r="B67" s="149" t="s">
        <v>265</v>
      </c>
      <c r="C67" s="19">
        <v>40</v>
      </c>
      <c r="D67" s="19" t="s">
        <v>11</v>
      </c>
      <c r="E67" s="96"/>
      <c r="F67" s="91"/>
      <c r="G67" s="91">
        <f>C67*F67</f>
        <v>0</v>
      </c>
      <c r="H67" s="97">
        <f t="shared" si="9"/>
        <v>0</v>
      </c>
      <c r="I67" s="109">
        <f t="shared" si="10"/>
        <v>0</v>
      </c>
      <c r="J67" s="42"/>
      <c r="K67" s="42"/>
    </row>
    <row r="68" spans="1:11" ht="12.75">
      <c r="A68" s="19">
        <v>3</v>
      </c>
      <c r="B68" s="149" t="s">
        <v>264</v>
      </c>
      <c r="C68" s="19">
        <v>25</v>
      </c>
      <c r="D68" s="19" t="s">
        <v>11</v>
      </c>
      <c r="E68" s="96"/>
      <c r="F68" s="91"/>
      <c r="G68" s="91">
        <f>C68*F68</f>
        <v>0</v>
      </c>
      <c r="H68" s="97">
        <f t="shared" si="9"/>
        <v>0</v>
      </c>
      <c r="I68" s="109">
        <f t="shared" si="10"/>
        <v>0</v>
      </c>
      <c r="J68" s="42"/>
      <c r="K68" s="42"/>
    </row>
    <row r="69" spans="1:11" ht="12.75">
      <c r="A69" s="19">
        <v>4</v>
      </c>
      <c r="B69" s="149" t="s">
        <v>149</v>
      </c>
      <c r="C69" s="19">
        <v>15</v>
      </c>
      <c r="D69" s="19" t="s">
        <v>11</v>
      </c>
      <c r="E69" s="96"/>
      <c r="F69" s="91"/>
      <c r="G69" s="91">
        <f>C69*F69</f>
        <v>0</v>
      </c>
      <c r="H69" s="97">
        <f t="shared" si="9"/>
        <v>0</v>
      </c>
      <c r="I69" s="109">
        <f t="shared" si="10"/>
        <v>0</v>
      </c>
      <c r="J69" s="42"/>
      <c r="K69" s="42"/>
    </row>
    <row r="70" spans="1:11" ht="12.75">
      <c r="A70" s="19">
        <v>5</v>
      </c>
      <c r="B70" s="149" t="s">
        <v>141</v>
      </c>
      <c r="C70" s="19">
        <v>40</v>
      </c>
      <c r="D70" s="19" t="s">
        <v>11</v>
      </c>
      <c r="E70" s="96"/>
      <c r="F70" s="91"/>
      <c r="G70" s="91">
        <f>C70*F70</f>
        <v>0</v>
      </c>
      <c r="H70" s="97">
        <f t="shared" si="9"/>
        <v>0</v>
      </c>
      <c r="I70" s="109">
        <f t="shared" si="10"/>
        <v>0</v>
      </c>
      <c r="J70" s="42"/>
      <c r="K70" s="42"/>
    </row>
    <row r="71" spans="1:11" ht="13.5">
      <c r="A71" s="17"/>
      <c r="B71" s="73" t="s">
        <v>436</v>
      </c>
      <c r="C71" s="28" t="s">
        <v>3</v>
      </c>
      <c r="D71" s="23" t="s">
        <v>3</v>
      </c>
      <c r="E71" s="96"/>
      <c r="F71" s="96"/>
      <c r="G71" s="96">
        <f>SUM(G66:G70)</f>
        <v>0</v>
      </c>
      <c r="H71" s="97">
        <f t="shared" si="9"/>
        <v>0</v>
      </c>
      <c r="I71" s="110">
        <f t="shared" si="10"/>
        <v>0</v>
      </c>
      <c r="J71" s="42">
        <f>SUM(J66:J70)</f>
        <v>0</v>
      </c>
      <c r="K71" s="42">
        <f>SUM(K66:K70)</f>
        <v>0</v>
      </c>
    </row>
    <row r="72" spans="1:9" ht="12.75">
      <c r="A72" s="52"/>
      <c r="B72" s="62"/>
      <c r="C72" s="63"/>
      <c r="D72" s="63"/>
      <c r="E72" s="63"/>
      <c r="F72" s="63"/>
      <c r="G72" s="63"/>
      <c r="H72" s="63"/>
      <c r="I72" s="63"/>
    </row>
    <row r="73" spans="1:9" ht="13.5">
      <c r="A73" s="2"/>
      <c r="B73" s="189"/>
      <c r="C73" s="190"/>
      <c r="D73" s="190"/>
      <c r="E73" s="190"/>
      <c r="F73" s="190"/>
      <c r="G73" s="190"/>
      <c r="H73" s="190"/>
      <c r="I73" s="190"/>
    </row>
    <row r="74" spans="1:9" ht="12.75">
      <c r="A74" s="1"/>
      <c r="B74" s="189"/>
      <c r="C74" s="190"/>
      <c r="D74" s="190"/>
      <c r="E74" s="190"/>
      <c r="F74" s="190"/>
      <c r="G74" s="190"/>
      <c r="H74" s="190"/>
      <c r="I74" s="190"/>
    </row>
    <row r="75" spans="1:11" s="105" customFormat="1" ht="30.75" customHeight="1">
      <c r="A75" s="168" t="s">
        <v>81</v>
      </c>
      <c r="B75" s="169"/>
      <c r="C75" s="25"/>
      <c r="D75" s="104"/>
      <c r="E75" s="9"/>
      <c r="F75" s="9"/>
      <c r="G75" s="9"/>
      <c r="H75" s="9"/>
      <c r="I75" s="9"/>
      <c r="J75" s="9"/>
      <c r="K75" s="9"/>
    </row>
    <row r="76" spans="1:11" s="105" customFormat="1" ht="12.75">
      <c r="A76" s="170" t="s">
        <v>82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</row>
    <row r="77" spans="1:11" s="105" customFormat="1" ht="15.75" customHeight="1">
      <c r="A77" s="170" t="s">
        <v>83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</row>
    <row r="78" spans="1:11" s="105" customFormat="1" ht="15.75" customHeight="1">
      <c r="A78" s="170" t="s">
        <v>84</v>
      </c>
      <c r="B78" s="170"/>
      <c r="C78" s="170"/>
      <c r="D78" s="170"/>
      <c r="E78" s="170"/>
      <c r="F78" s="170"/>
      <c r="G78" s="170"/>
      <c r="H78" s="170"/>
      <c r="I78" s="170"/>
      <c r="J78" s="170"/>
      <c r="K78" s="170"/>
    </row>
    <row r="79" spans="1:11" s="105" customFormat="1" ht="16.5" customHeight="1">
      <c r="A79" s="170" t="s">
        <v>85</v>
      </c>
      <c r="B79" s="170"/>
      <c r="C79" s="170"/>
      <c r="D79" s="170"/>
      <c r="E79" s="170"/>
      <c r="F79" s="170"/>
      <c r="G79" s="170"/>
      <c r="H79" s="170"/>
      <c r="I79" s="170"/>
      <c r="J79" s="170"/>
      <c r="K79" s="170"/>
    </row>
    <row r="80" spans="1:11" s="105" customFormat="1" ht="15.75" customHeight="1">
      <c r="A80" s="170" t="s">
        <v>86</v>
      </c>
      <c r="B80" s="170"/>
      <c r="C80" s="170"/>
      <c r="D80" s="170"/>
      <c r="E80" s="170"/>
      <c r="F80" s="170"/>
      <c r="G80" s="170"/>
      <c r="H80" s="170"/>
      <c r="I80" s="170"/>
      <c r="J80" s="170"/>
      <c r="K80" s="170"/>
    </row>
    <row r="81" spans="1:11" s="105" customFormat="1" ht="15.75" customHeight="1">
      <c r="A81" s="170" t="s">
        <v>87</v>
      </c>
      <c r="B81" s="170"/>
      <c r="C81" s="170"/>
      <c r="D81" s="170"/>
      <c r="E81" s="170"/>
      <c r="F81" s="170"/>
      <c r="G81" s="170"/>
      <c r="H81" s="170"/>
      <c r="I81" s="170"/>
      <c r="J81" s="170"/>
      <c r="K81" s="170"/>
    </row>
    <row r="82" spans="1:11" s="105" customFormat="1" ht="16.5" customHeight="1">
      <c r="A82" s="170" t="s">
        <v>88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</row>
    <row r="83" spans="1:11" s="105" customFormat="1" ht="27" customHeight="1">
      <c r="A83" s="170" t="s">
        <v>105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</row>
    <row r="84" spans="1:11" s="105" customFormat="1" ht="30" customHeight="1">
      <c r="A84" s="170" t="s">
        <v>106</v>
      </c>
      <c r="B84" s="170"/>
      <c r="C84" s="170"/>
      <c r="D84" s="170"/>
      <c r="E84" s="170"/>
      <c r="F84" s="170"/>
      <c r="G84" s="170"/>
      <c r="H84" s="170"/>
      <c r="I84" s="170"/>
      <c r="J84" s="170"/>
      <c r="K84" s="170"/>
    </row>
    <row r="85" spans="1:11" s="105" customFormat="1" ht="16.5" customHeight="1">
      <c r="A85" s="106"/>
      <c r="B85" s="106"/>
      <c r="C85" s="106"/>
      <c r="D85" s="106"/>
      <c r="E85" s="106"/>
      <c r="F85" s="106"/>
      <c r="G85" s="106"/>
      <c r="H85" s="106"/>
      <c r="I85" s="106"/>
      <c r="J85" s="106"/>
      <c r="K85" s="106"/>
    </row>
    <row r="86" spans="1:11" s="105" customFormat="1" ht="16.5" customHeight="1">
      <c r="A86" s="167" t="s">
        <v>89</v>
      </c>
      <c r="B86" s="167"/>
      <c r="C86" s="107" t="s">
        <v>7</v>
      </c>
      <c r="D86" s="104"/>
      <c r="E86" s="9"/>
      <c r="F86" s="108" t="s">
        <v>4</v>
      </c>
      <c r="G86" s="9"/>
      <c r="H86" s="9"/>
      <c r="I86" s="9"/>
      <c r="J86" s="9"/>
      <c r="K86" s="9"/>
    </row>
  </sheetData>
  <sheetProtection/>
  <mergeCells count="21">
    <mergeCell ref="A3:I3"/>
    <mergeCell ref="A7:I7"/>
    <mergeCell ref="A33:I33"/>
    <mergeCell ref="A36:I36"/>
    <mergeCell ref="A39:I39"/>
    <mergeCell ref="A82:K82"/>
    <mergeCell ref="A44:I44"/>
    <mergeCell ref="A75:B75"/>
    <mergeCell ref="A86:B86"/>
    <mergeCell ref="A77:K77"/>
    <mergeCell ref="A78:K78"/>
    <mergeCell ref="A79:K79"/>
    <mergeCell ref="A80:K80"/>
    <mergeCell ref="B73:I73"/>
    <mergeCell ref="A84:K84"/>
    <mergeCell ref="A81:K81"/>
    <mergeCell ref="A76:K76"/>
    <mergeCell ref="A83:K83"/>
    <mergeCell ref="B74:I74"/>
    <mergeCell ref="A56:I56"/>
    <mergeCell ref="A65:I65"/>
  </mergeCells>
  <dataValidations count="1">
    <dataValidation type="whole" operator="equal" allowBlank="1" showInputMessage="1" showErrorMessage="1" sqref="J66:K70 J37:K37 J34:K34 J40:K42 J8:K31 J57:K63 J45:K54">
      <formula1>1</formula1>
    </dataValidation>
  </dataValidations>
  <printOptions/>
  <pageMargins left="0.7086614173228347" right="0.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5.8515625" style="1" customWidth="1"/>
    <col min="2" max="2" width="34.00390625" style="1" customWidth="1"/>
    <col min="3" max="3" width="7.7109375" style="1" customWidth="1"/>
    <col min="4" max="4" width="6.421875" style="1" customWidth="1"/>
    <col min="5" max="5" width="15.140625" style="1" customWidth="1"/>
    <col min="6" max="6" width="16.00390625" style="1" customWidth="1"/>
    <col min="7" max="7" width="15.57421875" style="1" customWidth="1"/>
    <col min="8" max="8" width="14.00390625" style="1" customWidth="1"/>
    <col min="9" max="9" width="17.00390625" style="1" customWidth="1"/>
    <col min="10" max="16384" width="9.140625" style="1" customWidth="1"/>
  </cols>
  <sheetData>
    <row r="1" spans="1:4" ht="12.75">
      <c r="A1" s="1" t="s">
        <v>9</v>
      </c>
      <c r="B1" s="3"/>
      <c r="C1" s="25"/>
      <c r="D1" s="25"/>
    </row>
    <row r="2" spans="1:4" ht="12.75">
      <c r="A2" s="9" t="s">
        <v>155</v>
      </c>
      <c r="B2" s="3"/>
      <c r="C2" s="25"/>
      <c r="D2" s="25"/>
    </row>
    <row r="3" spans="1:9" ht="18">
      <c r="A3" s="171" t="s">
        <v>125</v>
      </c>
      <c r="B3" s="171"/>
      <c r="C3" s="171"/>
      <c r="D3" s="171"/>
      <c r="E3" s="171"/>
      <c r="F3" s="171"/>
      <c r="G3" s="171"/>
      <c r="H3" s="171"/>
      <c r="I3" s="171"/>
    </row>
    <row r="4" spans="2:4" ht="12.75">
      <c r="B4" s="3"/>
      <c r="C4" s="25"/>
      <c r="D4" s="25"/>
    </row>
    <row r="5" spans="1:11" ht="48">
      <c r="A5" s="8" t="s">
        <v>2</v>
      </c>
      <c r="B5" s="8" t="s">
        <v>0</v>
      </c>
      <c r="C5" s="8" t="s">
        <v>1</v>
      </c>
      <c r="D5" s="8" t="s">
        <v>6</v>
      </c>
      <c r="E5" s="10" t="s">
        <v>5</v>
      </c>
      <c r="F5" s="10" t="s">
        <v>93</v>
      </c>
      <c r="G5" s="10" t="s">
        <v>95</v>
      </c>
      <c r="H5" s="10" t="s">
        <v>94</v>
      </c>
      <c r="I5" s="10" t="s">
        <v>80</v>
      </c>
      <c r="J5" s="98" t="s">
        <v>99</v>
      </c>
      <c r="K5" s="98" t="s">
        <v>100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13">
        <v>5</v>
      </c>
      <c r="F6" s="13">
        <v>6</v>
      </c>
      <c r="G6" s="10" t="s">
        <v>97</v>
      </c>
      <c r="H6" s="13" t="s">
        <v>98</v>
      </c>
      <c r="I6" s="13" t="s">
        <v>92</v>
      </c>
      <c r="J6" s="99">
        <v>10</v>
      </c>
      <c r="K6" s="99">
        <v>11</v>
      </c>
    </row>
    <row r="7" spans="1:11" ht="13.5">
      <c r="A7" s="175" t="s">
        <v>277</v>
      </c>
      <c r="B7" s="196"/>
      <c r="C7" s="197"/>
      <c r="D7" s="197"/>
      <c r="E7" s="197"/>
      <c r="F7" s="197"/>
      <c r="G7" s="197"/>
      <c r="H7" s="197"/>
      <c r="I7" s="198"/>
      <c r="J7" s="111"/>
      <c r="K7" s="111"/>
    </row>
    <row r="8" spans="1:11" ht="12.75">
      <c r="A8" s="19">
        <v>1</v>
      </c>
      <c r="B8" s="78" t="s">
        <v>272</v>
      </c>
      <c r="C8" s="22">
        <v>100</v>
      </c>
      <c r="D8" s="19" t="s">
        <v>8</v>
      </c>
      <c r="E8" s="96"/>
      <c r="F8" s="91"/>
      <c r="G8" s="91">
        <f>C8*F8</f>
        <v>0</v>
      </c>
      <c r="H8" s="97">
        <f>G8*0.095</f>
        <v>0</v>
      </c>
      <c r="I8" s="109">
        <f>G8+H8</f>
        <v>0</v>
      </c>
      <c r="J8" s="64"/>
      <c r="K8" s="64"/>
    </row>
    <row r="9" spans="1:11" ht="12.75">
      <c r="A9" s="19">
        <v>2</v>
      </c>
      <c r="B9" s="78" t="s">
        <v>275</v>
      </c>
      <c r="C9" s="22">
        <v>20</v>
      </c>
      <c r="D9" s="19" t="s">
        <v>8</v>
      </c>
      <c r="E9" s="96"/>
      <c r="F9" s="91"/>
      <c r="G9" s="91">
        <f aca="true" t="shared" si="0" ref="G9:G20">C9*F9</f>
        <v>0</v>
      </c>
      <c r="H9" s="97">
        <f aca="true" t="shared" si="1" ref="H9:H21">G9*0.095</f>
        <v>0</v>
      </c>
      <c r="I9" s="109">
        <f aca="true" t="shared" si="2" ref="I9:I21">G9+H9</f>
        <v>0</v>
      </c>
      <c r="J9" s="64"/>
      <c r="K9" s="64"/>
    </row>
    <row r="10" spans="1:11" ht="24.75" customHeight="1">
      <c r="A10" s="19">
        <v>3</v>
      </c>
      <c r="B10" s="127" t="s">
        <v>267</v>
      </c>
      <c r="C10" s="22">
        <v>60</v>
      </c>
      <c r="D10" s="19" t="s">
        <v>8</v>
      </c>
      <c r="E10" s="96"/>
      <c r="F10" s="91"/>
      <c r="G10" s="91">
        <f t="shared" si="0"/>
        <v>0</v>
      </c>
      <c r="H10" s="97">
        <f t="shared" si="1"/>
        <v>0</v>
      </c>
      <c r="I10" s="109">
        <f t="shared" si="2"/>
        <v>0</v>
      </c>
      <c r="J10" s="64"/>
      <c r="K10" s="64"/>
    </row>
    <row r="11" spans="1:11" ht="24.75" customHeight="1">
      <c r="A11" s="19">
        <v>4</v>
      </c>
      <c r="B11" s="78" t="s">
        <v>268</v>
      </c>
      <c r="C11" s="22">
        <v>10</v>
      </c>
      <c r="D11" s="19" t="s">
        <v>8</v>
      </c>
      <c r="E11" s="96"/>
      <c r="F11" s="91"/>
      <c r="G11" s="91">
        <f t="shared" si="0"/>
        <v>0</v>
      </c>
      <c r="H11" s="97">
        <f t="shared" si="1"/>
        <v>0</v>
      </c>
      <c r="I11" s="109">
        <f t="shared" si="2"/>
        <v>0</v>
      </c>
      <c r="J11" s="64"/>
      <c r="K11" s="64"/>
    </row>
    <row r="12" spans="1:11" ht="24.75" customHeight="1">
      <c r="A12" s="19">
        <v>5</v>
      </c>
      <c r="B12" s="78" t="s">
        <v>269</v>
      </c>
      <c r="C12" s="22">
        <v>10</v>
      </c>
      <c r="D12" s="19" t="s">
        <v>8</v>
      </c>
      <c r="E12" s="96"/>
      <c r="F12" s="91"/>
      <c r="G12" s="91">
        <f t="shared" si="0"/>
        <v>0</v>
      </c>
      <c r="H12" s="97">
        <f t="shared" si="1"/>
        <v>0</v>
      </c>
      <c r="I12" s="109">
        <f t="shared" si="2"/>
        <v>0</v>
      </c>
      <c r="J12" s="64"/>
      <c r="K12" s="64"/>
    </row>
    <row r="13" spans="1:11" ht="24.75" customHeight="1">
      <c r="A13" s="19">
        <v>6</v>
      </c>
      <c r="B13" s="78" t="s">
        <v>270</v>
      </c>
      <c r="C13" s="22">
        <v>10</v>
      </c>
      <c r="D13" s="19" t="s">
        <v>8</v>
      </c>
      <c r="E13" s="96"/>
      <c r="F13" s="91"/>
      <c r="G13" s="91">
        <f t="shared" si="0"/>
        <v>0</v>
      </c>
      <c r="H13" s="97">
        <f t="shared" si="1"/>
        <v>0</v>
      </c>
      <c r="I13" s="109">
        <f t="shared" si="2"/>
        <v>0</v>
      </c>
      <c r="J13" s="64"/>
      <c r="K13" s="64"/>
    </row>
    <row r="14" spans="1:11" ht="24.75" customHeight="1">
      <c r="A14" s="19">
        <v>7</v>
      </c>
      <c r="B14" s="78" t="s">
        <v>271</v>
      </c>
      <c r="C14" s="22">
        <v>5</v>
      </c>
      <c r="D14" s="19" t="s">
        <v>8</v>
      </c>
      <c r="E14" s="96"/>
      <c r="F14" s="91"/>
      <c r="G14" s="91">
        <f t="shared" si="0"/>
        <v>0</v>
      </c>
      <c r="H14" s="97">
        <f t="shared" si="1"/>
        <v>0</v>
      </c>
      <c r="I14" s="109">
        <f t="shared" si="2"/>
        <v>0</v>
      </c>
      <c r="J14" s="64"/>
      <c r="K14" s="64"/>
    </row>
    <row r="15" spans="1:11" ht="24.75" customHeight="1">
      <c r="A15" s="19">
        <v>8</v>
      </c>
      <c r="B15" s="78" t="s">
        <v>273</v>
      </c>
      <c r="C15" s="22">
        <v>5</v>
      </c>
      <c r="D15" s="19" t="s">
        <v>8</v>
      </c>
      <c r="E15" s="96"/>
      <c r="F15" s="91"/>
      <c r="G15" s="91">
        <f t="shared" si="0"/>
        <v>0</v>
      </c>
      <c r="H15" s="97">
        <f t="shared" si="1"/>
        <v>0</v>
      </c>
      <c r="I15" s="109">
        <f t="shared" si="2"/>
        <v>0</v>
      </c>
      <c r="J15" s="64"/>
      <c r="K15" s="64"/>
    </row>
    <row r="16" spans="1:11" ht="24.75" customHeight="1">
      <c r="A16" s="19">
        <v>9</v>
      </c>
      <c r="B16" s="78" t="s">
        <v>274</v>
      </c>
      <c r="C16" s="22">
        <v>10</v>
      </c>
      <c r="D16" s="19" t="s">
        <v>8</v>
      </c>
      <c r="E16" s="96"/>
      <c r="F16" s="91"/>
      <c r="G16" s="91">
        <f t="shared" si="0"/>
        <v>0</v>
      </c>
      <c r="H16" s="97">
        <f t="shared" si="1"/>
        <v>0</v>
      </c>
      <c r="I16" s="109">
        <f t="shared" si="2"/>
        <v>0</v>
      </c>
      <c r="J16" s="64"/>
      <c r="K16" s="64"/>
    </row>
    <row r="17" spans="1:11" ht="12.75">
      <c r="A17" s="154">
        <v>10</v>
      </c>
      <c r="B17" s="161" t="s">
        <v>428</v>
      </c>
      <c r="C17" s="19">
        <v>25</v>
      </c>
      <c r="D17" s="19" t="s">
        <v>8</v>
      </c>
      <c r="E17" s="95"/>
      <c r="F17" s="91"/>
      <c r="G17" s="91">
        <f t="shared" si="0"/>
        <v>0</v>
      </c>
      <c r="H17" s="97">
        <f t="shared" si="1"/>
        <v>0</v>
      </c>
      <c r="I17" s="109">
        <f t="shared" si="2"/>
        <v>0</v>
      </c>
      <c r="J17" s="42"/>
      <c r="K17" s="42"/>
    </row>
    <row r="18" spans="1:11" ht="12.75">
      <c r="A18" s="154">
        <v>11</v>
      </c>
      <c r="B18" s="161" t="s">
        <v>429</v>
      </c>
      <c r="C18" s="19">
        <v>4</v>
      </c>
      <c r="D18" s="19" t="s">
        <v>8</v>
      </c>
      <c r="E18" s="95"/>
      <c r="F18" s="91"/>
      <c r="G18" s="91">
        <f t="shared" si="0"/>
        <v>0</v>
      </c>
      <c r="H18" s="97">
        <f t="shared" si="1"/>
        <v>0</v>
      </c>
      <c r="I18" s="109">
        <f t="shared" si="2"/>
        <v>0</v>
      </c>
      <c r="J18" s="42"/>
      <c r="K18" s="42"/>
    </row>
    <row r="19" spans="1:11" ht="12.75">
      <c r="A19" s="19">
        <v>12</v>
      </c>
      <c r="B19" s="78" t="s">
        <v>276</v>
      </c>
      <c r="C19" s="55">
        <v>10</v>
      </c>
      <c r="D19" s="56" t="s">
        <v>8</v>
      </c>
      <c r="E19" s="96"/>
      <c r="F19" s="91"/>
      <c r="G19" s="91">
        <f t="shared" si="0"/>
        <v>0</v>
      </c>
      <c r="H19" s="97">
        <f t="shared" si="1"/>
        <v>0</v>
      </c>
      <c r="I19" s="109">
        <f t="shared" si="2"/>
        <v>0</v>
      </c>
      <c r="J19" s="64"/>
      <c r="K19" s="64"/>
    </row>
    <row r="20" spans="1:11" ht="12.75">
      <c r="A20" s="19">
        <v>13</v>
      </c>
      <c r="B20" s="78" t="s">
        <v>70</v>
      </c>
      <c r="C20" s="19">
        <v>20</v>
      </c>
      <c r="D20" s="19" t="s">
        <v>8</v>
      </c>
      <c r="E20" s="96"/>
      <c r="F20" s="91"/>
      <c r="G20" s="91">
        <f t="shared" si="0"/>
        <v>0</v>
      </c>
      <c r="H20" s="97">
        <f t="shared" si="1"/>
        <v>0</v>
      </c>
      <c r="I20" s="109">
        <f t="shared" si="2"/>
        <v>0</v>
      </c>
      <c r="J20" s="64"/>
      <c r="K20" s="64"/>
    </row>
    <row r="21" spans="1:11" ht="13.5">
      <c r="A21" s="19"/>
      <c r="B21" s="73" t="s">
        <v>69</v>
      </c>
      <c r="C21" s="28" t="s">
        <v>3</v>
      </c>
      <c r="D21" s="23" t="s">
        <v>3</v>
      </c>
      <c r="E21" s="96"/>
      <c r="F21" s="96"/>
      <c r="G21" s="96">
        <f>SUM(G8:G20)</f>
        <v>0</v>
      </c>
      <c r="H21" s="97">
        <f t="shared" si="1"/>
        <v>0</v>
      </c>
      <c r="I21" s="109">
        <f t="shared" si="2"/>
        <v>0</v>
      </c>
      <c r="J21" s="64">
        <f>SUM(J8:J20)</f>
        <v>0</v>
      </c>
      <c r="K21" s="64">
        <f>SUM(K8:K20)</f>
        <v>0</v>
      </c>
    </row>
    <row r="24" spans="2:9" ht="12.75">
      <c r="B24" s="189"/>
      <c r="C24" s="199"/>
      <c r="D24" s="199"/>
      <c r="E24" s="199"/>
      <c r="F24" s="199"/>
      <c r="G24" s="199"/>
      <c r="H24" s="199"/>
      <c r="I24" s="199"/>
    </row>
    <row r="25" spans="1:11" s="105" customFormat="1" ht="30.75" customHeight="1">
      <c r="A25" s="168" t="s">
        <v>81</v>
      </c>
      <c r="B25" s="169"/>
      <c r="C25" s="25"/>
      <c r="D25" s="104"/>
      <c r="E25" s="9"/>
      <c r="F25" s="9"/>
      <c r="G25" s="9"/>
      <c r="H25" s="9"/>
      <c r="I25" s="9"/>
      <c r="J25" s="9"/>
      <c r="K25" s="9"/>
    </row>
    <row r="26" spans="1:11" s="105" customFormat="1" ht="12.75">
      <c r="A26" s="170" t="s">
        <v>82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</row>
    <row r="27" spans="1:11" s="105" customFormat="1" ht="15.75" customHeight="1">
      <c r="A27" s="170" t="s">
        <v>83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</row>
    <row r="28" spans="1:11" s="105" customFormat="1" ht="15.75" customHeight="1">
      <c r="A28" s="170" t="s">
        <v>84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</row>
    <row r="29" spans="1:11" s="105" customFormat="1" ht="16.5" customHeight="1">
      <c r="A29" s="170" t="s">
        <v>85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</row>
    <row r="30" spans="1:11" s="105" customFormat="1" ht="15.75" customHeight="1">
      <c r="A30" s="170" t="s">
        <v>86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</row>
    <row r="31" spans="1:11" s="105" customFormat="1" ht="15.75" customHeight="1">
      <c r="A31" s="170" t="s">
        <v>87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1" s="105" customFormat="1" ht="16.5" customHeight="1">
      <c r="A32" s="170" t="s">
        <v>88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1" s="105" customFormat="1" ht="27" customHeight="1">
      <c r="A33" s="170" t="s">
        <v>105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</row>
    <row r="34" spans="1:11" s="105" customFormat="1" ht="30" customHeight="1">
      <c r="A34" s="170" t="s">
        <v>106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1" s="105" customFormat="1" ht="16.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s="105" customFormat="1" ht="16.5" customHeight="1">
      <c r="A36" s="167" t="s">
        <v>89</v>
      </c>
      <c r="B36" s="167"/>
      <c r="C36" s="107" t="s">
        <v>7</v>
      </c>
      <c r="D36" s="104"/>
      <c r="E36" s="9"/>
      <c r="F36" s="108" t="s">
        <v>4</v>
      </c>
      <c r="G36" s="9"/>
      <c r="H36" s="9"/>
      <c r="I36" s="9"/>
      <c r="J36" s="9"/>
      <c r="K36" s="9"/>
    </row>
  </sheetData>
  <sheetProtection/>
  <mergeCells count="14">
    <mergeCell ref="A3:I3"/>
    <mergeCell ref="A7:I7"/>
    <mergeCell ref="B24:I24"/>
    <mergeCell ref="A31:K31"/>
    <mergeCell ref="A32:K32"/>
    <mergeCell ref="A33:K33"/>
    <mergeCell ref="A36:B36"/>
    <mergeCell ref="A25:B25"/>
    <mergeCell ref="A26:K26"/>
    <mergeCell ref="A27:K27"/>
    <mergeCell ref="A28:K28"/>
    <mergeCell ref="A29:K29"/>
    <mergeCell ref="A34:K34"/>
    <mergeCell ref="A30:K30"/>
  </mergeCells>
  <dataValidations count="1">
    <dataValidation type="whole" operator="equal" allowBlank="1" showInputMessage="1" showErrorMessage="1" sqref="J8:K20">
      <formula1>1</formula1>
    </dataValidation>
  </dataValidations>
  <printOptions/>
  <pageMargins left="0.7086614173228347" right="0.3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zoomScalePageLayoutView="0" workbookViewId="0" topLeftCell="A94">
      <selection activeCell="K134" sqref="K134"/>
    </sheetView>
  </sheetViews>
  <sheetFormatPr defaultColWidth="9.140625" defaultRowHeight="12.75"/>
  <cols>
    <col min="1" max="1" width="5.00390625" style="60" customWidth="1"/>
    <col min="2" max="2" width="47.8515625" style="0" customWidth="1"/>
    <col min="3" max="3" width="7.140625" style="0" customWidth="1"/>
    <col min="4" max="4" width="7.8515625" style="0" customWidth="1"/>
    <col min="5" max="5" width="16.57421875" style="0" customWidth="1"/>
    <col min="6" max="6" width="16.7109375" style="0" customWidth="1"/>
    <col min="7" max="7" width="13.421875" style="0" customWidth="1"/>
    <col min="8" max="8" width="14.7109375" style="0" customWidth="1"/>
    <col min="9" max="9" width="13.57421875" style="0" customWidth="1"/>
  </cols>
  <sheetData>
    <row r="1" spans="1:8" ht="12.75">
      <c r="A1" s="59" t="s">
        <v>74</v>
      </c>
      <c r="B1" s="3"/>
      <c r="C1" s="25"/>
      <c r="D1" s="25"/>
      <c r="E1" s="1"/>
      <c r="F1" s="1"/>
      <c r="G1" s="1"/>
      <c r="H1" s="1"/>
    </row>
    <row r="2" spans="1:9" ht="12.75">
      <c r="A2" s="9" t="s">
        <v>151</v>
      </c>
      <c r="B2" s="3"/>
      <c r="C2" s="25"/>
      <c r="D2" s="25"/>
      <c r="E2" s="1"/>
      <c r="F2" s="1"/>
      <c r="G2" s="1"/>
      <c r="H2" s="1"/>
      <c r="I2" s="1"/>
    </row>
    <row r="3" spans="1:9" ht="18">
      <c r="A3" s="171" t="s">
        <v>424</v>
      </c>
      <c r="B3" s="171"/>
      <c r="C3" s="171"/>
      <c r="D3" s="171"/>
      <c r="E3" s="171"/>
      <c r="F3" s="171"/>
      <c r="G3" s="171"/>
      <c r="H3" s="171"/>
      <c r="I3" s="171"/>
    </row>
    <row r="4" spans="1:9" ht="12.75">
      <c r="A4" s="59"/>
      <c r="B4" s="3"/>
      <c r="C4" s="25"/>
      <c r="D4" s="25"/>
      <c r="E4" s="1"/>
      <c r="F4" s="1"/>
      <c r="G4" s="1"/>
      <c r="H4" s="1"/>
      <c r="I4" s="1"/>
    </row>
    <row r="5" spans="1:9" ht="12.75">
      <c r="A5" s="59"/>
      <c r="B5" s="3"/>
      <c r="C5" s="25"/>
      <c r="D5" s="25"/>
      <c r="E5" s="1"/>
      <c r="F5" s="1"/>
      <c r="G5" s="1"/>
      <c r="H5" s="1"/>
      <c r="I5" s="1"/>
    </row>
    <row r="6" spans="1:11" ht="48">
      <c r="A6" s="48" t="s">
        <v>2</v>
      </c>
      <c r="B6" s="8" t="s">
        <v>0</v>
      </c>
      <c r="C6" s="8" t="s">
        <v>1</v>
      </c>
      <c r="D6" s="8" t="s">
        <v>6</v>
      </c>
      <c r="E6" s="10" t="s">
        <v>5</v>
      </c>
      <c r="F6" s="10" t="s">
        <v>93</v>
      </c>
      <c r="G6" s="10" t="s">
        <v>95</v>
      </c>
      <c r="H6" s="10" t="s">
        <v>94</v>
      </c>
      <c r="I6" s="10" t="s">
        <v>80</v>
      </c>
      <c r="J6" s="98" t="s">
        <v>99</v>
      </c>
      <c r="K6" s="98" t="s">
        <v>100</v>
      </c>
    </row>
    <row r="7" spans="1:11" ht="12.75">
      <c r="A7" s="48">
        <v>1</v>
      </c>
      <c r="B7" s="8">
        <v>2</v>
      </c>
      <c r="C7" s="8">
        <v>3</v>
      </c>
      <c r="D7" s="8">
        <v>4</v>
      </c>
      <c r="E7" s="13">
        <v>5</v>
      </c>
      <c r="F7" s="13">
        <v>6</v>
      </c>
      <c r="G7" s="10" t="s">
        <v>97</v>
      </c>
      <c r="H7" s="13" t="s">
        <v>98</v>
      </c>
      <c r="I7" s="13" t="s">
        <v>92</v>
      </c>
      <c r="J7" s="99">
        <v>10</v>
      </c>
      <c r="K7" s="99">
        <v>11</v>
      </c>
    </row>
    <row r="8" spans="1:11" ht="13.5">
      <c r="A8" s="175" t="s">
        <v>437</v>
      </c>
      <c r="B8" s="196"/>
      <c r="C8" s="197"/>
      <c r="D8" s="197"/>
      <c r="E8" s="197"/>
      <c r="F8" s="197"/>
      <c r="G8" s="197"/>
      <c r="H8" s="197"/>
      <c r="I8" s="198"/>
      <c r="J8" s="99"/>
      <c r="K8" s="99"/>
    </row>
    <row r="9" spans="1:11" ht="12.75" customHeight="1">
      <c r="A9" s="19">
        <v>1</v>
      </c>
      <c r="B9" s="127" t="s">
        <v>278</v>
      </c>
      <c r="C9" s="22">
        <v>40</v>
      </c>
      <c r="D9" s="19" t="s">
        <v>8</v>
      </c>
      <c r="E9" s="95"/>
      <c r="F9" s="91"/>
      <c r="G9" s="91">
        <f aca="true" t="shared" si="0" ref="G9:G72">C9*F9</f>
        <v>0</v>
      </c>
      <c r="H9" s="97">
        <f>G9*0.095</f>
        <v>0</v>
      </c>
      <c r="I9" s="109">
        <f aca="true" t="shared" si="1" ref="I9:I72">G9+H9</f>
        <v>0</v>
      </c>
      <c r="J9" s="42"/>
      <c r="K9" s="42"/>
    </row>
    <row r="10" spans="1:11" ht="12.75">
      <c r="A10" s="19">
        <v>2</v>
      </c>
      <c r="B10" s="127" t="s">
        <v>279</v>
      </c>
      <c r="C10" s="22">
        <v>400</v>
      </c>
      <c r="D10" s="19" t="s">
        <v>8</v>
      </c>
      <c r="E10" s="95"/>
      <c r="F10" s="91"/>
      <c r="G10" s="91">
        <f t="shared" si="0"/>
        <v>0</v>
      </c>
      <c r="H10" s="97">
        <f aca="true" t="shared" si="2" ref="H10:H73">G10*0.095</f>
        <v>0</v>
      </c>
      <c r="I10" s="109">
        <f t="shared" si="1"/>
        <v>0</v>
      </c>
      <c r="J10" s="42"/>
      <c r="K10" s="42"/>
    </row>
    <row r="11" spans="1:11" ht="12.75">
      <c r="A11" s="19">
        <v>3</v>
      </c>
      <c r="B11" s="127" t="s">
        <v>280</v>
      </c>
      <c r="C11" s="22">
        <v>400</v>
      </c>
      <c r="D11" s="19" t="s">
        <v>8</v>
      </c>
      <c r="E11" s="95"/>
      <c r="F11" s="91"/>
      <c r="G11" s="91">
        <f t="shared" si="0"/>
        <v>0</v>
      </c>
      <c r="H11" s="97">
        <f t="shared" si="2"/>
        <v>0</v>
      </c>
      <c r="I11" s="109">
        <f t="shared" si="1"/>
        <v>0</v>
      </c>
      <c r="J11" s="42"/>
      <c r="K11" s="42"/>
    </row>
    <row r="12" spans="1:11" ht="12.75">
      <c r="A12" s="19">
        <v>4</v>
      </c>
      <c r="B12" s="127" t="s">
        <v>281</v>
      </c>
      <c r="C12" s="22">
        <v>2500</v>
      </c>
      <c r="D12" s="19" t="s">
        <v>8</v>
      </c>
      <c r="E12" s="95"/>
      <c r="F12" s="91"/>
      <c r="G12" s="91">
        <f t="shared" si="0"/>
        <v>0</v>
      </c>
      <c r="H12" s="97">
        <f t="shared" si="2"/>
        <v>0</v>
      </c>
      <c r="I12" s="109">
        <f t="shared" si="1"/>
        <v>0</v>
      </c>
      <c r="J12" s="42"/>
      <c r="K12" s="42"/>
    </row>
    <row r="13" spans="1:11" ht="12.75">
      <c r="A13" s="19">
        <v>5</v>
      </c>
      <c r="B13" s="127" t="s">
        <v>282</v>
      </c>
      <c r="C13" s="22">
        <v>40</v>
      </c>
      <c r="D13" s="19" t="s">
        <v>8</v>
      </c>
      <c r="E13" s="95"/>
      <c r="F13" s="91"/>
      <c r="G13" s="91">
        <f t="shared" si="0"/>
        <v>0</v>
      </c>
      <c r="H13" s="97">
        <f t="shared" si="2"/>
        <v>0</v>
      </c>
      <c r="I13" s="109">
        <f t="shared" si="1"/>
        <v>0</v>
      </c>
      <c r="J13" s="42"/>
      <c r="K13" s="42"/>
    </row>
    <row r="14" spans="1:11" ht="24">
      <c r="A14" s="19">
        <v>6</v>
      </c>
      <c r="B14" s="127" t="s">
        <v>288</v>
      </c>
      <c r="C14" s="22">
        <v>700</v>
      </c>
      <c r="D14" s="19" t="s">
        <v>8</v>
      </c>
      <c r="E14" s="95"/>
      <c r="F14" s="91"/>
      <c r="G14" s="91">
        <f t="shared" si="0"/>
        <v>0</v>
      </c>
      <c r="H14" s="97">
        <f t="shared" si="2"/>
        <v>0</v>
      </c>
      <c r="I14" s="109">
        <f t="shared" si="1"/>
        <v>0</v>
      </c>
      <c r="J14" s="42"/>
      <c r="K14" s="42"/>
    </row>
    <row r="15" spans="1:11" ht="12.75">
      <c r="A15" s="19">
        <v>7</v>
      </c>
      <c r="B15" s="127" t="s">
        <v>285</v>
      </c>
      <c r="C15" s="22">
        <v>360</v>
      </c>
      <c r="D15" s="19" t="s">
        <v>8</v>
      </c>
      <c r="E15" s="95"/>
      <c r="F15" s="91"/>
      <c r="G15" s="91">
        <f t="shared" si="0"/>
        <v>0</v>
      </c>
      <c r="H15" s="97">
        <f t="shared" si="2"/>
        <v>0</v>
      </c>
      <c r="I15" s="109">
        <f t="shared" si="1"/>
        <v>0</v>
      </c>
      <c r="J15" s="42"/>
      <c r="K15" s="42"/>
    </row>
    <row r="16" spans="1:11" ht="12.75">
      <c r="A16" s="19">
        <v>8</v>
      </c>
      <c r="B16" s="127" t="s">
        <v>286</v>
      </c>
      <c r="C16" s="22">
        <v>160</v>
      </c>
      <c r="D16" s="19" t="s">
        <v>8</v>
      </c>
      <c r="E16" s="95"/>
      <c r="F16" s="91"/>
      <c r="G16" s="91">
        <f t="shared" si="0"/>
        <v>0</v>
      </c>
      <c r="H16" s="97">
        <f t="shared" si="2"/>
        <v>0</v>
      </c>
      <c r="I16" s="109">
        <f t="shared" si="1"/>
        <v>0</v>
      </c>
      <c r="J16" s="42"/>
      <c r="K16" s="42"/>
    </row>
    <row r="17" spans="1:11" ht="12.75">
      <c r="A17" s="19">
        <v>9</v>
      </c>
      <c r="B17" s="127" t="s">
        <v>287</v>
      </c>
      <c r="C17" s="22">
        <v>500</v>
      </c>
      <c r="D17" s="19" t="s">
        <v>8</v>
      </c>
      <c r="E17" s="95"/>
      <c r="F17" s="91"/>
      <c r="G17" s="91">
        <f t="shared" si="0"/>
        <v>0</v>
      </c>
      <c r="H17" s="97">
        <f t="shared" si="2"/>
        <v>0</v>
      </c>
      <c r="I17" s="109">
        <f t="shared" si="1"/>
        <v>0</v>
      </c>
      <c r="J17" s="42"/>
      <c r="K17" s="42"/>
    </row>
    <row r="18" spans="1:11" ht="12.75">
      <c r="A18" s="19">
        <v>10</v>
      </c>
      <c r="B18" s="127" t="s">
        <v>289</v>
      </c>
      <c r="C18" s="22">
        <v>100</v>
      </c>
      <c r="D18" s="19" t="s">
        <v>8</v>
      </c>
      <c r="E18" s="95"/>
      <c r="F18" s="91"/>
      <c r="G18" s="91">
        <f t="shared" si="0"/>
        <v>0</v>
      </c>
      <c r="H18" s="97">
        <f t="shared" si="2"/>
        <v>0</v>
      </c>
      <c r="I18" s="109">
        <f t="shared" si="1"/>
        <v>0</v>
      </c>
      <c r="J18" s="42"/>
      <c r="K18" s="42"/>
    </row>
    <row r="19" spans="1:11" ht="12.75">
      <c r="A19" s="19">
        <v>11</v>
      </c>
      <c r="B19" s="127" t="s">
        <v>283</v>
      </c>
      <c r="C19" s="22">
        <v>50</v>
      </c>
      <c r="D19" s="19" t="s">
        <v>8</v>
      </c>
      <c r="E19" s="95"/>
      <c r="F19" s="91"/>
      <c r="G19" s="91">
        <f t="shared" si="0"/>
        <v>0</v>
      </c>
      <c r="H19" s="97">
        <f t="shared" si="2"/>
        <v>0</v>
      </c>
      <c r="I19" s="109">
        <f t="shared" si="1"/>
        <v>0</v>
      </c>
      <c r="J19" s="42"/>
      <c r="K19" s="42"/>
    </row>
    <row r="20" spans="1:11" ht="12.75">
      <c r="A20" s="19">
        <v>12</v>
      </c>
      <c r="B20" s="127" t="s">
        <v>290</v>
      </c>
      <c r="C20" s="22">
        <v>300</v>
      </c>
      <c r="D20" s="19" t="s">
        <v>8</v>
      </c>
      <c r="E20" s="95"/>
      <c r="F20" s="91"/>
      <c r="G20" s="91">
        <f t="shared" si="0"/>
        <v>0</v>
      </c>
      <c r="H20" s="97">
        <f t="shared" si="2"/>
        <v>0</v>
      </c>
      <c r="I20" s="109">
        <f t="shared" si="1"/>
        <v>0</v>
      </c>
      <c r="J20" s="42"/>
      <c r="K20" s="42"/>
    </row>
    <row r="21" spans="1:11" ht="12.75">
      <c r="A21" s="19">
        <v>13</v>
      </c>
      <c r="B21" s="127" t="s">
        <v>284</v>
      </c>
      <c r="C21" s="22">
        <v>200</v>
      </c>
      <c r="D21" s="19" t="s">
        <v>8</v>
      </c>
      <c r="E21" s="95"/>
      <c r="F21" s="91"/>
      <c r="G21" s="91">
        <f t="shared" si="0"/>
        <v>0</v>
      </c>
      <c r="H21" s="97">
        <f t="shared" si="2"/>
        <v>0</v>
      </c>
      <c r="I21" s="109">
        <f t="shared" si="1"/>
        <v>0</v>
      </c>
      <c r="J21" s="42"/>
      <c r="K21" s="42"/>
    </row>
    <row r="22" spans="1:11" ht="12.75">
      <c r="A22" s="19">
        <v>14</v>
      </c>
      <c r="B22" s="127" t="s">
        <v>127</v>
      </c>
      <c r="C22" s="22">
        <v>10</v>
      </c>
      <c r="D22" s="19" t="s">
        <v>8</v>
      </c>
      <c r="E22" s="95"/>
      <c r="F22" s="91"/>
      <c r="G22" s="91">
        <f t="shared" si="0"/>
        <v>0</v>
      </c>
      <c r="H22" s="97">
        <f t="shared" si="2"/>
        <v>0</v>
      </c>
      <c r="I22" s="109">
        <f t="shared" si="1"/>
        <v>0</v>
      </c>
      <c r="J22" s="42"/>
      <c r="K22" s="42"/>
    </row>
    <row r="23" spans="1:11" ht="12.75">
      <c r="A23" s="141">
        <v>15</v>
      </c>
      <c r="B23" s="140" t="s">
        <v>134</v>
      </c>
      <c r="C23" s="142">
        <v>2000</v>
      </c>
      <c r="D23" s="143" t="s">
        <v>11</v>
      </c>
      <c r="E23" s="144"/>
      <c r="F23" s="145"/>
      <c r="G23" s="91">
        <f t="shared" si="0"/>
        <v>0</v>
      </c>
      <c r="H23" s="97">
        <f t="shared" si="2"/>
        <v>0</v>
      </c>
      <c r="I23" s="109">
        <f t="shared" si="1"/>
        <v>0</v>
      </c>
      <c r="J23" s="42"/>
      <c r="K23" s="42"/>
    </row>
    <row r="24" spans="1:11" ht="12.75">
      <c r="A24" s="141">
        <v>16</v>
      </c>
      <c r="B24" s="140" t="s">
        <v>133</v>
      </c>
      <c r="C24" s="142">
        <v>3000</v>
      </c>
      <c r="D24" s="143" t="s">
        <v>11</v>
      </c>
      <c r="E24" s="144"/>
      <c r="F24" s="145"/>
      <c r="G24" s="91">
        <f t="shared" si="0"/>
        <v>0</v>
      </c>
      <c r="H24" s="97">
        <f t="shared" si="2"/>
        <v>0</v>
      </c>
      <c r="I24" s="109">
        <f t="shared" si="1"/>
        <v>0</v>
      </c>
      <c r="J24" s="42"/>
      <c r="K24" s="42"/>
    </row>
    <row r="25" spans="1:11" ht="12.75">
      <c r="A25" s="141">
        <v>17</v>
      </c>
      <c r="B25" s="140" t="s">
        <v>297</v>
      </c>
      <c r="C25" s="142">
        <v>100</v>
      </c>
      <c r="D25" s="143" t="s">
        <v>11</v>
      </c>
      <c r="E25" s="144"/>
      <c r="F25" s="145"/>
      <c r="G25" s="91">
        <f t="shared" si="0"/>
        <v>0</v>
      </c>
      <c r="H25" s="97">
        <f t="shared" si="2"/>
        <v>0</v>
      </c>
      <c r="I25" s="109">
        <f t="shared" si="1"/>
        <v>0</v>
      </c>
      <c r="J25" s="42"/>
      <c r="K25" s="42"/>
    </row>
    <row r="26" spans="1:11" ht="12.75">
      <c r="A26" s="141">
        <v>18</v>
      </c>
      <c r="B26" s="140" t="s">
        <v>293</v>
      </c>
      <c r="C26" s="142">
        <v>1000</v>
      </c>
      <c r="D26" s="143" t="s">
        <v>11</v>
      </c>
      <c r="E26" s="144"/>
      <c r="F26" s="145"/>
      <c r="G26" s="91">
        <f t="shared" si="0"/>
        <v>0</v>
      </c>
      <c r="H26" s="97">
        <f t="shared" si="2"/>
        <v>0</v>
      </c>
      <c r="I26" s="109">
        <f t="shared" si="1"/>
        <v>0</v>
      </c>
      <c r="J26" s="42"/>
      <c r="K26" s="42"/>
    </row>
    <row r="27" spans="1:11" ht="12.75">
      <c r="A27" s="141">
        <v>19</v>
      </c>
      <c r="B27" s="140" t="s">
        <v>294</v>
      </c>
      <c r="C27" s="142">
        <v>1000</v>
      </c>
      <c r="D27" s="143" t="s">
        <v>11</v>
      </c>
      <c r="E27" s="144"/>
      <c r="F27" s="145"/>
      <c r="G27" s="91">
        <f t="shared" si="0"/>
        <v>0</v>
      </c>
      <c r="H27" s="97">
        <f t="shared" si="2"/>
        <v>0</v>
      </c>
      <c r="I27" s="109">
        <f t="shared" si="1"/>
        <v>0</v>
      </c>
      <c r="J27" s="42"/>
      <c r="K27" s="42"/>
    </row>
    <row r="28" spans="1:11" ht="12.75">
      <c r="A28" s="141">
        <v>20</v>
      </c>
      <c r="B28" s="140" t="s">
        <v>298</v>
      </c>
      <c r="C28" s="142">
        <v>100</v>
      </c>
      <c r="D28" s="143" t="s">
        <v>11</v>
      </c>
      <c r="E28" s="144"/>
      <c r="F28" s="145"/>
      <c r="G28" s="91">
        <f t="shared" si="0"/>
        <v>0</v>
      </c>
      <c r="H28" s="97">
        <f t="shared" si="2"/>
        <v>0</v>
      </c>
      <c r="I28" s="109">
        <f t="shared" si="1"/>
        <v>0</v>
      </c>
      <c r="J28" s="42"/>
      <c r="K28" s="42"/>
    </row>
    <row r="29" spans="1:11" ht="12.75" customHeight="1">
      <c r="A29" s="141">
        <v>21</v>
      </c>
      <c r="B29" s="140" t="s">
        <v>343</v>
      </c>
      <c r="C29" s="142">
        <v>1000</v>
      </c>
      <c r="D29" s="143" t="s">
        <v>11</v>
      </c>
      <c r="E29" s="144"/>
      <c r="F29" s="145"/>
      <c r="G29" s="91">
        <f t="shared" si="0"/>
        <v>0</v>
      </c>
      <c r="H29" s="97">
        <f t="shared" si="2"/>
        <v>0</v>
      </c>
      <c r="I29" s="109">
        <f t="shared" si="1"/>
        <v>0</v>
      </c>
      <c r="J29" s="42"/>
      <c r="K29" s="42"/>
    </row>
    <row r="30" spans="1:11" ht="12.75" customHeight="1">
      <c r="A30" s="141">
        <v>22</v>
      </c>
      <c r="B30" s="140" t="s">
        <v>291</v>
      </c>
      <c r="C30" s="142">
        <v>1000</v>
      </c>
      <c r="D30" s="143" t="s">
        <v>11</v>
      </c>
      <c r="E30" s="144"/>
      <c r="F30" s="145"/>
      <c r="G30" s="91">
        <f t="shared" si="0"/>
        <v>0</v>
      </c>
      <c r="H30" s="97">
        <f t="shared" si="2"/>
        <v>0</v>
      </c>
      <c r="I30" s="109">
        <f t="shared" si="1"/>
        <v>0</v>
      </c>
      <c r="J30" s="42"/>
      <c r="K30" s="42"/>
    </row>
    <row r="31" spans="1:11" ht="12.75" customHeight="1">
      <c r="A31" s="141">
        <v>23</v>
      </c>
      <c r="B31" s="140" t="s">
        <v>131</v>
      </c>
      <c r="C31" s="142">
        <v>6000</v>
      </c>
      <c r="D31" s="143" t="s">
        <v>11</v>
      </c>
      <c r="E31" s="144"/>
      <c r="F31" s="145"/>
      <c r="G31" s="91">
        <f t="shared" si="0"/>
        <v>0</v>
      </c>
      <c r="H31" s="97">
        <f t="shared" si="2"/>
        <v>0</v>
      </c>
      <c r="I31" s="109">
        <f t="shared" si="1"/>
        <v>0</v>
      </c>
      <c r="J31" s="42"/>
      <c r="K31" s="42"/>
    </row>
    <row r="32" spans="1:11" ht="12.75">
      <c r="A32" s="141">
        <v>24</v>
      </c>
      <c r="B32" s="140" t="s">
        <v>132</v>
      </c>
      <c r="C32" s="142">
        <v>5400</v>
      </c>
      <c r="D32" s="143" t="s">
        <v>11</v>
      </c>
      <c r="E32" s="144"/>
      <c r="F32" s="145"/>
      <c r="G32" s="91">
        <f t="shared" si="0"/>
        <v>0</v>
      </c>
      <c r="H32" s="97">
        <f t="shared" si="2"/>
        <v>0</v>
      </c>
      <c r="I32" s="109">
        <f t="shared" si="1"/>
        <v>0</v>
      </c>
      <c r="J32" s="42"/>
      <c r="K32" s="42"/>
    </row>
    <row r="33" spans="1:11" ht="12.75">
      <c r="A33" s="141">
        <v>25</v>
      </c>
      <c r="B33" s="140" t="s">
        <v>129</v>
      </c>
      <c r="C33" s="142">
        <v>5400</v>
      </c>
      <c r="D33" s="143" t="s">
        <v>11</v>
      </c>
      <c r="E33" s="144"/>
      <c r="F33" s="145"/>
      <c r="G33" s="91">
        <f t="shared" si="0"/>
        <v>0</v>
      </c>
      <c r="H33" s="97">
        <f t="shared" si="2"/>
        <v>0</v>
      </c>
      <c r="I33" s="109">
        <f t="shared" si="1"/>
        <v>0</v>
      </c>
      <c r="J33" s="42"/>
      <c r="K33" s="42"/>
    </row>
    <row r="34" spans="1:11" ht="12.75">
      <c r="A34" s="141">
        <v>26</v>
      </c>
      <c r="B34" s="140" t="s">
        <v>128</v>
      </c>
      <c r="C34" s="142">
        <v>3000</v>
      </c>
      <c r="D34" s="143" t="s">
        <v>11</v>
      </c>
      <c r="E34" s="144"/>
      <c r="F34" s="145"/>
      <c r="G34" s="91">
        <f t="shared" si="0"/>
        <v>0</v>
      </c>
      <c r="H34" s="97">
        <f t="shared" si="2"/>
        <v>0</v>
      </c>
      <c r="I34" s="109">
        <f t="shared" si="1"/>
        <v>0</v>
      </c>
      <c r="J34" s="42"/>
      <c r="K34" s="42"/>
    </row>
    <row r="35" spans="1:11" ht="12.75">
      <c r="A35" s="141">
        <v>27</v>
      </c>
      <c r="B35" s="140" t="s">
        <v>299</v>
      </c>
      <c r="C35" s="142">
        <v>100</v>
      </c>
      <c r="D35" s="143" t="s">
        <v>11</v>
      </c>
      <c r="E35" s="144"/>
      <c r="F35" s="145"/>
      <c r="G35" s="91">
        <f t="shared" si="0"/>
        <v>0</v>
      </c>
      <c r="H35" s="97">
        <f t="shared" si="2"/>
        <v>0</v>
      </c>
      <c r="I35" s="109">
        <f t="shared" si="1"/>
        <v>0</v>
      </c>
      <c r="J35" s="42"/>
      <c r="K35" s="42"/>
    </row>
    <row r="36" spans="1:11" ht="12.75">
      <c r="A36" s="141">
        <v>28</v>
      </c>
      <c r="B36" s="140" t="s">
        <v>136</v>
      </c>
      <c r="C36" s="142">
        <v>1000</v>
      </c>
      <c r="D36" s="143" t="s">
        <v>11</v>
      </c>
      <c r="E36" s="144"/>
      <c r="F36" s="145"/>
      <c r="G36" s="91">
        <f t="shared" si="0"/>
        <v>0</v>
      </c>
      <c r="H36" s="97">
        <f t="shared" si="2"/>
        <v>0</v>
      </c>
      <c r="I36" s="109">
        <f t="shared" si="1"/>
        <v>0</v>
      </c>
      <c r="J36" s="42"/>
      <c r="K36" s="42"/>
    </row>
    <row r="37" spans="1:11" ht="12.75">
      <c r="A37" s="141">
        <v>29</v>
      </c>
      <c r="B37" s="140" t="s">
        <v>292</v>
      </c>
      <c r="C37" s="142">
        <v>1000</v>
      </c>
      <c r="D37" s="143" t="s">
        <v>11</v>
      </c>
      <c r="E37" s="144"/>
      <c r="F37" s="145"/>
      <c r="G37" s="91">
        <f t="shared" si="0"/>
        <v>0</v>
      </c>
      <c r="H37" s="97">
        <f t="shared" si="2"/>
        <v>0</v>
      </c>
      <c r="I37" s="109">
        <f t="shared" si="1"/>
        <v>0</v>
      </c>
      <c r="J37" s="42"/>
      <c r="K37" s="42"/>
    </row>
    <row r="38" spans="1:11" ht="12.75">
      <c r="A38" s="141">
        <v>30</v>
      </c>
      <c r="B38" s="140" t="s">
        <v>300</v>
      </c>
      <c r="C38" s="142">
        <v>100</v>
      </c>
      <c r="D38" s="143" t="s">
        <v>11</v>
      </c>
      <c r="E38" s="144"/>
      <c r="F38" s="145"/>
      <c r="G38" s="91">
        <f t="shared" si="0"/>
        <v>0</v>
      </c>
      <c r="H38" s="97">
        <f t="shared" si="2"/>
        <v>0</v>
      </c>
      <c r="I38" s="109">
        <f t="shared" si="1"/>
        <v>0</v>
      </c>
      <c r="J38" s="42"/>
      <c r="K38" s="42"/>
    </row>
    <row r="39" spans="1:11" ht="12.75">
      <c r="A39" s="141">
        <v>31</v>
      </c>
      <c r="B39" s="140" t="s">
        <v>296</v>
      </c>
      <c r="C39" s="142">
        <v>3000</v>
      </c>
      <c r="D39" s="143" t="s">
        <v>11</v>
      </c>
      <c r="E39" s="144"/>
      <c r="F39" s="145"/>
      <c r="G39" s="91">
        <f t="shared" si="0"/>
        <v>0</v>
      </c>
      <c r="H39" s="97">
        <f t="shared" si="2"/>
        <v>0</v>
      </c>
      <c r="I39" s="109">
        <f t="shared" si="1"/>
        <v>0</v>
      </c>
      <c r="J39" s="42"/>
      <c r="K39" s="42"/>
    </row>
    <row r="40" spans="1:11" ht="12.75">
      <c r="A40" s="141">
        <v>32</v>
      </c>
      <c r="B40" s="140" t="s">
        <v>295</v>
      </c>
      <c r="C40" s="142">
        <v>3000</v>
      </c>
      <c r="D40" s="143" t="s">
        <v>11</v>
      </c>
      <c r="E40" s="144"/>
      <c r="F40" s="145"/>
      <c r="G40" s="91">
        <f t="shared" si="0"/>
        <v>0</v>
      </c>
      <c r="H40" s="97">
        <f t="shared" si="2"/>
        <v>0</v>
      </c>
      <c r="I40" s="109">
        <f t="shared" si="1"/>
        <v>0</v>
      </c>
      <c r="J40" s="42"/>
      <c r="K40" s="42"/>
    </row>
    <row r="41" spans="1:11" ht="12.75">
      <c r="A41" s="141">
        <v>33</v>
      </c>
      <c r="B41" s="140" t="s">
        <v>301</v>
      </c>
      <c r="C41" s="142">
        <v>2000</v>
      </c>
      <c r="D41" s="143" t="s">
        <v>11</v>
      </c>
      <c r="E41" s="144"/>
      <c r="F41" s="145"/>
      <c r="G41" s="91">
        <f t="shared" si="0"/>
        <v>0</v>
      </c>
      <c r="H41" s="97">
        <f t="shared" si="2"/>
        <v>0</v>
      </c>
      <c r="I41" s="109">
        <f t="shared" si="1"/>
        <v>0</v>
      </c>
      <c r="J41" s="42"/>
      <c r="K41" s="42"/>
    </row>
    <row r="42" spans="1:11" ht="12.75">
      <c r="A42" s="141">
        <v>34</v>
      </c>
      <c r="B42" s="140" t="s">
        <v>302</v>
      </c>
      <c r="C42" s="142">
        <v>2000</v>
      </c>
      <c r="D42" s="143" t="s">
        <v>11</v>
      </c>
      <c r="E42" s="144"/>
      <c r="F42" s="145"/>
      <c r="G42" s="91">
        <f t="shared" si="0"/>
        <v>0</v>
      </c>
      <c r="H42" s="97">
        <f t="shared" si="2"/>
        <v>0</v>
      </c>
      <c r="I42" s="109">
        <f t="shared" si="1"/>
        <v>0</v>
      </c>
      <c r="J42" s="42"/>
      <c r="K42" s="42"/>
    </row>
    <row r="43" spans="1:11" ht="12.75">
      <c r="A43" s="141">
        <v>35</v>
      </c>
      <c r="B43" s="140" t="s">
        <v>342</v>
      </c>
      <c r="C43" s="142">
        <v>6000</v>
      </c>
      <c r="D43" s="143" t="s">
        <v>11</v>
      </c>
      <c r="E43" s="144"/>
      <c r="F43" s="145"/>
      <c r="G43" s="91">
        <f t="shared" si="0"/>
        <v>0</v>
      </c>
      <c r="H43" s="97">
        <f t="shared" si="2"/>
        <v>0</v>
      </c>
      <c r="I43" s="109">
        <f t="shared" si="1"/>
        <v>0</v>
      </c>
      <c r="J43" s="42"/>
      <c r="K43" s="42"/>
    </row>
    <row r="44" spans="1:11" ht="12.75">
      <c r="A44" s="141">
        <v>36</v>
      </c>
      <c r="B44" s="140" t="s">
        <v>341</v>
      </c>
      <c r="C44" s="142">
        <v>1000</v>
      </c>
      <c r="D44" s="143" t="s">
        <v>11</v>
      </c>
      <c r="E44" s="144"/>
      <c r="F44" s="145"/>
      <c r="G44" s="91">
        <f t="shared" si="0"/>
        <v>0</v>
      </c>
      <c r="H44" s="97">
        <f t="shared" si="2"/>
        <v>0</v>
      </c>
      <c r="I44" s="109">
        <f t="shared" si="1"/>
        <v>0</v>
      </c>
      <c r="J44" s="42"/>
      <c r="K44" s="42"/>
    </row>
    <row r="45" spans="1:11" ht="12.75">
      <c r="A45" s="141">
        <v>37</v>
      </c>
      <c r="B45" s="149" t="s">
        <v>304</v>
      </c>
      <c r="C45" s="150">
        <v>20000</v>
      </c>
      <c r="D45" s="143" t="s">
        <v>11</v>
      </c>
      <c r="E45" s="144"/>
      <c r="F45" s="145"/>
      <c r="G45" s="91">
        <f t="shared" si="0"/>
        <v>0</v>
      </c>
      <c r="H45" s="97">
        <f t="shared" si="2"/>
        <v>0</v>
      </c>
      <c r="I45" s="109">
        <f t="shared" si="1"/>
        <v>0</v>
      </c>
      <c r="J45" s="42"/>
      <c r="K45" s="42"/>
    </row>
    <row r="46" spans="1:11" ht="12.75">
      <c r="A46" s="141">
        <v>38</v>
      </c>
      <c r="B46" s="149" t="s">
        <v>303</v>
      </c>
      <c r="C46" s="150">
        <v>1000</v>
      </c>
      <c r="D46" s="143" t="s">
        <v>11</v>
      </c>
      <c r="E46" s="144"/>
      <c r="F46" s="145"/>
      <c r="G46" s="91">
        <f t="shared" si="0"/>
        <v>0</v>
      </c>
      <c r="H46" s="97">
        <f t="shared" si="2"/>
        <v>0</v>
      </c>
      <c r="I46" s="109">
        <f t="shared" si="1"/>
        <v>0</v>
      </c>
      <c r="J46" s="42"/>
      <c r="K46" s="42"/>
    </row>
    <row r="47" spans="1:11" ht="12.75">
      <c r="A47" s="141">
        <v>39</v>
      </c>
      <c r="B47" s="149" t="s">
        <v>316</v>
      </c>
      <c r="C47" s="150">
        <v>100</v>
      </c>
      <c r="D47" s="143" t="s">
        <v>11</v>
      </c>
      <c r="E47" s="144"/>
      <c r="F47" s="145"/>
      <c r="G47" s="91">
        <f t="shared" si="0"/>
        <v>0</v>
      </c>
      <c r="H47" s="97">
        <f t="shared" si="2"/>
        <v>0</v>
      </c>
      <c r="I47" s="109">
        <f t="shared" si="1"/>
        <v>0</v>
      </c>
      <c r="J47" s="42"/>
      <c r="K47" s="42"/>
    </row>
    <row r="48" spans="1:11" ht="12.75">
      <c r="A48" s="141">
        <v>40</v>
      </c>
      <c r="B48" s="149" t="s">
        <v>340</v>
      </c>
      <c r="C48" s="150">
        <v>1000</v>
      </c>
      <c r="D48" s="143" t="s">
        <v>11</v>
      </c>
      <c r="E48" s="144"/>
      <c r="F48" s="145"/>
      <c r="G48" s="91">
        <f t="shared" si="0"/>
        <v>0</v>
      </c>
      <c r="H48" s="97">
        <f t="shared" si="2"/>
        <v>0</v>
      </c>
      <c r="I48" s="109">
        <f t="shared" si="1"/>
        <v>0</v>
      </c>
      <c r="J48" s="42"/>
      <c r="K48" s="42"/>
    </row>
    <row r="49" spans="1:11" ht="12.75">
      <c r="A49" s="141">
        <v>41</v>
      </c>
      <c r="B49" s="149" t="s">
        <v>305</v>
      </c>
      <c r="C49" s="150">
        <v>1000</v>
      </c>
      <c r="D49" s="143" t="s">
        <v>11</v>
      </c>
      <c r="E49" s="144"/>
      <c r="F49" s="145"/>
      <c r="G49" s="91">
        <f t="shared" si="0"/>
        <v>0</v>
      </c>
      <c r="H49" s="97">
        <f t="shared" si="2"/>
        <v>0</v>
      </c>
      <c r="I49" s="109">
        <f t="shared" si="1"/>
        <v>0</v>
      </c>
      <c r="J49" s="42"/>
      <c r="K49" s="42"/>
    </row>
    <row r="50" spans="1:11" ht="12.75">
      <c r="A50" s="141">
        <v>42</v>
      </c>
      <c r="B50" s="149" t="s">
        <v>315</v>
      </c>
      <c r="C50" s="150">
        <v>100</v>
      </c>
      <c r="D50" s="143" t="s">
        <v>11</v>
      </c>
      <c r="E50" s="144"/>
      <c r="F50" s="145"/>
      <c r="G50" s="91">
        <f t="shared" si="0"/>
        <v>0</v>
      </c>
      <c r="H50" s="97">
        <f t="shared" si="2"/>
        <v>0</v>
      </c>
      <c r="I50" s="109">
        <f t="shared" si="1"/>
        <v>0</v>
      </c>
      <c r="J50" s="42"/>
      <c r="K50" s="42"/>
    </row>
    <row r="51" spans="1:11" ht="12.75">
      <c r="A51" s="141">
        <v>43</v>
      </c>
      <c r="B51" s="149" t="s">
        <v>306</v>
      </c>
      <c r="C51" s="150">
        <v>1000</v>
      </c>
      <c r="D51" s="143" t="s">
        <v>11</v>
      </c>
      <c r="E51" s="144"/>
      <c r="F51" s="145"/>
      <c r="G51" s="91">
        <f t="shared" si="0"/>
        <v>0</v>
      </c>
      <c r="H51" s="97">
        <f t="shared" si="2"/>
        <v>0</v>
      </c>
      <c r="I51" s="109">
        <f t="shared" si="1"/>
        <v>0</v>
      </c>
      <c r="J51" s="42"/>
      <c r="K51" s="42"/>
    </row>
    <row r="52" spans="1:11" ht="12.75">
      <c r="A52" s="141">
        <v>44</v>
      </c>
      <c r="B52" s="149" t="s">
        <v>307</v>
      </c>
      <c r="C52" s="150">
        <v>500</v>
      </c>
      <c r="D52" s="143" t="s">
        <v>11</v>
      </c>
      <c r="E52" s="144"/>
      <c r="F52" s="145"/>
      <c r="G52" s="91">
        <f t="shared" si="0"/>
        <v>0</v>
      </c>
      <c r="H52" s="97">
        <f t="shared" si="2"/>
        <v>0</v>
      </c>
      <c r="I52" s="109">
        <f t="shared" si="1"/>
        <v>0</v>
      </c>
      <c r="J52" s="42"/>
      <c r="K52" s="42"/>
    </row>
    <row r="53" spans="1:11" ht="12.75">
      <c r="A53" s="141">
        <v>45</v>
      </c>
      <c r="B53" s="149" t="s">
        <v>314</v>
      </c>
      <c r="C53" s="150">
        <v>100</v>
      </c>
      <c r="D53" s="143" t="s">
        <v>11</v>
      </c>
      <c r="E53" s="144"/>
      <c r="F53" s="145"/>
      <c r="G53" s="91">
        <f t="shared" si="0"/>
        <v>0</v>
      </c>
      <c r="H53" s="97">
        <f t="shared" si="2"/>
        <v>0</v>
      </c>
      <c r="I53" s="109">
        <f t="shared" si="1"/>
        <v>0</v>
      </c>
      <c r="J53" s="42"/>
      <c r="K53" s="42"/>
    </row>
    <row r="54" spans="1:11" ht="12.75">
      <c r="A54" s="141">
        <v>46</v>
      </c>
      <c r="B54" s="140" t="s">
        <v>309</v>
      </c>
      <c r="C54" s="150">
        <v>1000</v>
      </c>
      <c r="D54" s="143" t="s">
        <v>11</v>
      </c>
      <c r="E54" s="144"/>
      <c r="F54" s="145"/>
      <c r="G54" s="91">
        <f t="shared" si="0"/>
        <v>0</v>
      </c>
      <c r="H54" s="97">
        <f t="shared" si="2"/>
        <v>0</v>
      </c>
      <c r="I54" s="109">
        <f t="shared" si="1"/>
        <v>0</v>
      </c>
      <c r="J54" s="42"/>
      <c r="K54" s="42"/>
    </row>
    <row r="55" spans="1:11" ht="12.75">
      <c r="A55" s="141">
        <v>47</v>
      </c>
      <c r="B55" s="140" t="s">
        <v>308</v>
      </c>
      <c r="C55" s="150">
        <v>500</v>
      </c>
      <c r="D55" s="143" t="s">
        <v>11</v>
      </c>
      <c r="E55" s="144"/>
      <c r="F55" s="145"/>
      <c r="G55" s="91">
        <f t="shared" si="0"/>
        <v>0</v>
      </c>
      <c r="H55" s="97">
        <f t="shared" si="2"/>
        <v>0</v>
      </c>
      <c r="I55" s="109">
        <f t="shared" si="1"/>
        <v>0</v>
      </c>
      <c r="J55" s="42"/>
      <c r="K55" s="42"/>
    </row>
    <row r="56" spans="1:11" ht="12.75">
      <c r="A56" s="141">
        <v>48</v>
      </c>
      <c r="B56" s="149" t="s">
        <v>310</v>
      </c>
      <c r="C56" s="150">
        <v>100</v>
      </c>
      <c r="D56" s="143" t="s">
        <v>11</v>
      </c>
      <c r="E56" s="144"/>
      <c r="F56" s="145"/>
      <c r="G56" s="91">
        <f t="shared" si="0"/>
        <v>0</v>
      </c>
      <c r="H56" s="97">
        <f t="shared" si="2"/>
        <v>0</v>
      </c>
      <c r="I56" s="109">
        <f t="shared" si="1"/>
        <v>0</v>
      </c>
      <c r="J56" s="42"/>
      <c r="K56" s="42"/>
    </row>
    <row r="57" spans="1:11" ht="12.75">
      <c r="A57" s="141">
        <v>49</v>
      </c>
      <c r="B57" s="140" t="s">
        <v>355</v>
      </c>
      <c r="C57" s="150">
        <v>2000</v>
      </c>
      <c r="D57" s="143" t="s">
        <v>11</v>
      </c>
      <c r="E57" s="144"/>
      <c r="F57" s="145"/>
      <c r="G57" s="91">
        <f t="shared" si="0"/>
        <v>0</v>
      </c>
      <c r="H57" s="97">
        <f t="shared" si="2"/>
        <v>0</v>
      </c>
      <c r="I57" s="109">
        <f t="shared" si="1"/>
        <v>0</v>
      </c>
      <c r="J57" s="42"/>
      <c r="K57" s="42"/>
    </row>
    <row r="58" spans="1:11" ht="12.75">
      <c r="A58" s="141">
        <v>50</v>
      </c>
      <c r="B58" s="140" t="s">
        <v>311</v>
      </c>
      <c r="C58" s="150">
        <v>2000</v>
      </c>
      <c r="D58" s="143" t="s">
        <v>11</v>
      </c>
      <c r="E58" s="144"/>
      <c r="F58" s="145"/>
      <c r="G58" s="91">
        <f t="shared" si="0"/>
        <v>0</v>
      </c>
      <c r="H58" s="97">
        <f t="shared" si="2"/>
        <v>0</v>
      </c>
      <c r="I58" s="109">
        <f t="shared" si="1"/>
        <v>0</v>
      </c>
      <c r="J58" s="42"/>
      <c r="K58" s="42"/>
    </row>
    <row r="59" spans="1:11" ht="12.75">
      <c r="A59" s="141">
        <v>51</v>
      </c>
      <c r="B59" s="140" t="s">
        <v>313</v>
      </c>
      <c r="C59" s="150">
        <v>100</v>
      </c>
      <c r="D59" s="143" t="s">
        <v>11</v>
      </c>
      <c r="E59" s="144"/>
      <c r="F59" s="145"/>
      <c r="G59" s="91">
        <f t="shared" si="0"/>
        <v>0</v>
      </c>
      <c r="H59" s="97">
        <f t="shared" si="2"/>
        <v>0</v>
      </c>
      <c r="I59" s="109">
        <f t="shared" si="1"/>
        <v>0</v>
      </c>
      <c r="J59" s="42"/>
      <c r="K59" s="42"/>
    </row>
    <row r="60" spans="1:11" ht="12.75">
      <c r="A60" s="141">
        <v>52</v>
      </c>
      <c r="B60" s="149" t="s">
        <v>321</v>
      </c>
      <c r="C60" s="150">
        <v>1000</v>
      </c>
      <c r="D60" s="143" t="s">
        <v>11</v>
      </c>
      <c r="E60" s="144"/>
      <c r="F60" s="145"/>
      <c r="G60" s="91">
        <f t="shared" si="0"/>
        <v>0</v>
      </c>
      <c r="H60" s="97">
        <f t="shared" si="2"/>
        <v>0</v>
      </c>
      <c r="I60" s="109">
        <f t="shared" si="1"/>
        <v>0</v>
      </c>
      <c r="J60" s="42"/>
      <c r="K60" s="42"/>
    </row>
    <row r="61" spans="1:11" ht="12.75">
      <c r="A61" s="141">
        <v>53</v>
      </c>
      <c r="B61" s="149" t="s">
        <v>312</v>
      </c>
      <c r="C61" s="150">
        <v>1000</v>
      </c>
      <c r="D61" s="143" t="s">
        <v>11</v>
      </c>
      <c r="E61" s="144"/>
      <c r="F61" s="145"/>
      <c r="G61" s="91">
        <f t="shared" si="0"/>
        <v>0</v>
      </c>
      <c r="H61" s="97">
        <f t="shared" si="2"/>
        <v>0</v>
      </c>
      <c r="I61" s="109">
        <f t="shared" si="1"/>
        <v>0</v>
      </c>
      <c r="J61" s="42"/>
      <c r="K61" s="42"/>
    </row>
    <row r="62" spans="1:11" ht="12.75">
      <c r="A62" s="141">
        <v>54</v>
      </c>
      <c r="B62" s="149" t="s">
        <v>130</v>
      </c>
      <c r="C62" s="150">
        <v>1600</v>
      </c>
      <c r="D62" s="143" t="s">
        <v>11</v>
      </c>
      <c r="E62" s="144"/>
      <c r="F62" s="145"/>
      <c r="G62" s="91">
        <f t="shared" si="0"/>
        <v>0</v>
      </c>
      <c r="H62" s="97">
        <f t="shared" si="2"/>
        <v>0</v>
      </c>
      <c r="I62" s="109">
        <f t="shared" si="1"/>
        <v>0</v>
      </c>
      <c r="J62" s="42"/>
      <c r="K62" s="42"/>
    </row>
    <row r="63" spans="1:11" ht="12.75">
      <c r="A63" s="141">
        <v>55</v>
      </c>
      <c r="B63" s="149" t="s">
        <v>317</v>
      </c>
      <c r="C63" s="150">
        <v>500</v>
      </c>
      <c r="D63" s="143" t="s">
        <v>11</v>
      </c>
      <c r="E63" s="144"/>
      <c r="F63" s="145"/>
      <c r="G63" s="91">
        <f t="shared" si="0"/>
        <v>0</v>
      </c>
      <c r="H63" s="97">
        <f t="shared" si="2"/>
        <v>0</v>
      </c>
      <c r="I63" s="109">
        <f t="shared" si="1"/>
        <v>0</v>
      </c>
      <c r="J63" s="42"/>
      <c r="K63" s="42"/>
    </row>
    <row r="64" spans="1:11" ht="12.75">
      <c r="A64" s="141">
        <v>56</v>
      </c>
      <c r="B64" s="149" t="s">
        <v>318</v>
      </c>
      <c r="C64" s="150">
        <v>500</v>
      </c>
      <c r="D64" s="143" t="s">
        <v>11</v>
      </c>
      <c r="E64" s="144"/>
      <c r="F64" s="145"/>
      <c r="G64" s="91">
        <f t="shared" si="0"/>
        <v>0</v>
      </c>
      <c r="H64" s="97">
        <f t="shared" si="2"/>
        <v>0</v>
      </c>
      <c r="I64" s="109">
        <f t="shared" si="1"/>
        <v>0</v>
      </c>
      <c r="J64" s="42"/>
      <c r="K64" s="42"/>
    </row>
    <row r="65" spans="1:11" ht="12.75">
      <c r="A65" s="141">
        <v>57</v>
      </c>
      <c r="B65" s="149" t="s">
        <v>380</v>
      </c>
      <c r="C65" s="150">
        <v>100</v>
      </c>
      <c r="D65" s="143" t="s">
        <v>11</v>
      </c>
      <c r="E65" s="144"/>
      <c r="F65" s="145"/>
      <c r="G65" s="91">
        <f t="shared" si="0"/>
        <v>0</v>
      </c>
      <c r="H65" s="97">
        <f t="shared" si="2"/>
        <v>0</v>
      </c>
      <c r="I65" s="109">
        <f t="shared" si="1"/>
        <v>0</v>
      </c>
      <c r="J65" s="42"/>
      <c r="K65" s="42"/>
    </row>
    <row r="66" spans="1:11" ht="12.75">
      <c r="A66" s="141">
        <v>58</v>
      </c>
      <c r="B66" s="149" t="s">
        <v>381</v>
      </c>
      <c r="C66" s="150">
        <v>100</v>
      </c>
      <c r="D66" s="143" t="s">
        <v>11</v>
      </c>
      <c r="E66" s="144"/>
      <c r="F66" s="145"/>
      <c r="G66" s="91">
        <f t="shared" si="0"/>
        <v>0</v>
      </c>
      <c r="H66" s="97">
        <f t="shared" si="2"/>
        <v>0</v>
      </c>
      <c r="I66" s="109">
        <f t="shared" si="1"/>
        <v>0</v>
      </c>
      <c r="J66" s="42"/>
      <c r="K66" s="42"/>
    </row>
    <row r="67" spans="1:11" ht="12.75">
      <c r="A67" s="141">
        <v>59</v>
      </c>
      <c r="B67" s="149" t="s">
        <v>382</v>
      </c>
      <c r="C67" s="150">
        <v>100</v>
      </c>
      <c r="D67" s="143" t="s">
        <v>11</v>
      </c>
      <c r="E67" s="144"/>
      <c r="F67" s="145"/>
      <c r="G67" s="91">
        <f t="shared" si="0"/>
        <v>0</v>
      </c>
      <c r="H67" s="97">
        <f t="shared" si="2"/>
        <v>0</v>
      </c>
      <c r="I67" s="109">
        <f t="shared" si="1"/>
        <v>0</v>
      </c>
      <c r="J67" s="42"/>
      <c r="K67" s="42"/>
    </row>
    <row r="68" spans="1:11" ht="12.75">
      <c r="A68" s="141">
        <v>60</v>
      </c>
      <c r="B68" s="149" t="s">
        <v>383</v>
      </c>
      <c r="C68" s="150">
        <v>100</v>
      </c>
      <c r="D68" s="143" t="s">
        <v>11</v>
      </c>
      <c r="E68" s="144"/>
      <c r="F68" s="145"/>
      <c r="G68" s="91">
        <f t="shared" si="0"/>
        <v>0</v>
      </c>
      <c r="H68" s="97">
        <f t="shared" si="2"/>
        <v>0</v>
      </c>
      <c r="I68" s="109">
        <f t="shared" si="1"/>
        <v>0</v>
      </c>
      <c r="J68" s="42"/>
      <c r="K68" s="42"/>
    </row>
    <row r="69" spans="1:11" ht="12.75">
      <c r="A69" s="141">
        <v>61</v>
      </c>
      <c r="B69" s="149" t="s">
        <v>384</v>
      </c>
      <c r="C69" s="150">
        <v>100</v>
      </c>
      <c r="D69" s="143" t="s">
        <v>11</v>
      </c>
      <c r="E69" s="144"/>
      <c r="F69" s="145"/>
      <c r="G69" s="91">
        <f t="shared" si="0"/>
        <v>0</v>
      </c>
      <c r="H69" s="97">
        <f t="shared" si="2"/>
        <v>0</v>
      </c>
      <c r="I69" s="109">
        <f t="shared" si="1"/>
        <v>0</v>
      </c>
      <c r="J69" s="42"/>
      <c r="K69" s="42"/>
    </row>
    <row r="70" spans="1:11" ht="12.75">
      <c r="A70" s="141">
        <v>62</v>
      </c>
      <c r="B70" s="149" t="s">
        <v>385</v>
      </c>
      <c r="C70" s="150">
        <v>100</v>
      </c>
      <c r="D70" s="143" t="s">
        <v>11</v>
      </c>
      <c r="E70" s="144"/>
      <c r="F70" s="145"/>
      <c r="G70" s="91">
        <f t="shared" si="0"/>
        <v>0</v>
      </c>
      <c r="H70" s="97">
        <f t="shared" si="2"/>
        <v>0</v>
      </c>
      <c r="I70" s="109">
        <f t="shared" si="1"/>
        <v>0</v>
      </c>
      <c r="J70" s="42"/>
      <c r="K70" s="42"/>
    </row>
    <row r="71" spans="1:11" ht="12.75">
      <c r="A71" s="141">
        <v>63</v>
      </c>
      <c r="B71" s="149" t="s">
        <v>386</v>
      </c>
      <c r="C71" s="150">
        <v>100</v>
      </c>
      <c r="D71" s="143" t="s">
        <v>11</v>
      </c>
      <c r="E71" s="144"/>
      <c r="F71" s="145"/>
      <c r="G71" s="91">
        <f t="shared" si="0"/>
        <v>0</v>
      </c>
      <c r="H71" s="97">
        <f t="shared" si="2"/>
        <v>0</v>
      </c>
      <c r="I71" s="109">
        <f t="shared" si="1"/>
        <v>0</v>
      </c>
      <c r="J71" s="42"/>
      <c r="K71" s="42"/>
    </row>
    <row r="72" spans="1:11" ht="12.75">
      <c r="A72" s="141">
        <v>64</v>
      </c>
      <c r="B72" s="149" t="s">
        <v>135</v>
      </c>
      <c r="C72" s="150">
        <v>4000</v>
      </c>
      <c r="D72" s="143" t="s">
        <v>11</v>
      </c>
      <c r="E72" s="144"/>
      <c r="F72" s="145"/>
      <c r="G72" s="91">
        <f t="shared" si="0"/>
        <v>0</v>
      </c>
      <c r="H72" s="97">
        <f t="shared" si="2"/>
        <v>0</v>
      </c>
      <c r="I72" s="109">
        <f t="shared" si="1"/>
        <v>0</v>
      </c>
      <c r="J72" s="42"/>
      <c r="K72" s="42"/>
    </row>
    <row r="73" spans="1:11" ht="13.5">
      <c r="A73" s="141"/>
      <c r="B73" s="151" t="s">
        <v>69</v>
      </c>
      <c r="C73" s="142" t="s">
        <v>3</v>
      </c>
      <c r="D73" s="152" t="s">
        <v>3</v>
      </c>
      <c r="E73" s="144"/>
      <c r="F73" s="144"/>
      <c r="G73" s="144">
        <f>SUM(G9:G72)</f>
        <v>0</v>
      </c>
      <c r="H73" s="97">
        <f t="shared" si="2"/>
        <v>0</v>
      </c>
      <c r="I73" s="109">
        <f>G73+H73</f>
        <v>0</v>
      </c>
      <c r="J73" s="148">
        <f>SUM(J9:J72)</f>
        <v>0</v>
      </c>
      <c r="K73" s="148">
        <f>SUM(K9:K72)</f>
        <v>0</v>
      </c>
    </row>
    <row r="74" spans="1:11" ht="12.75">
      <c r="A74" s="202" t="s">
        <v>347</v>
      </c>
      <c r="B74" s="201"/>
      <c r="C74" s="201"/>
      <c r="D74" s="201"/>
      <c r="E74" s="201"/>
      <c r="F74" s="201"/>
      <c r="G74" s="201"/>
      <c r="H74" s="201"/>
      <c r="I74" s="201"/>
      <c r="J74" s="153"/>
      <c r="K74" s="153"/>
    </row>
    <row r="75" spans="1:11" ht="12.75">
      <c r="A75" s="141">
        <v>1</v>
      </c>
      <c r="B75" s="140" t="s">
        <v>320</v>
      </c>
      <c r="C75" s="142">
        <v>2400</v>
      </c>
      <c r="D75" s="143" t="s">
        <v>11</v>
      </c>
      <c r="E75" s="144"/>
      <c r="F75" s="145"/>
      <c r="G75" s="145">
        <f>C75*F75</f>
        <v>0</v>
      </c>
      <c r="H75" s="146">
        <f>G75*0.095</f>
        <v>0</v>
      </c>
      <c r="I75" s="147">
        <f>G75+H75</f>
        <v>0</v>
      </c>
      <c r="J75" s="148"/>
      <c r="K75" s="148"/>
    </row>
    <row r="76" spans="1:11" ht="12.75">
      <c r="A76" s="141">
        <v>2</v>
      </c>
      <c r="B76" s="140" t="s">
        <v>322</v>
      </c>
      <c r="C76" s="142">
        <v>4000</v>
      </c>
      <c r="D76" s="143" t="s">
        <v>11</v>
      </c>
      <c r="E76" s="144"/>
      <c r="F76" s="145"/>
      <c r="G76" s="145">
        <f aca="true" t="shared" si="3" ref="G76:G123">C76*F76</f>
        <v>0</v>
      </c>
      <c r="H76" s="146">
        <f aca="true" t="shared" si="4" ref="H76:H124">G76*0.095</f>
        <v>0</v>
      </c>
      <c r="I76" s="147">
        <f aca="true" t="shared" si="5" ref="I76:I124">G76+H76</f>
        <v>0</v>
      </c>
      <c r="J76" s="148"/>
      <c r="K76" s="148"/>
    </row>
    <row r="77" spans="1:11" ht="12.75">
      <c r="A77" s="141">
        <v>3</v>
      </c>
      <c r="B77" s="140" t="s">
        <v>356</v>
      </c>
      <c r="C77" s="142">
        <v>100</v>
      </c>
      <c r="D77" s="143" t="s">
        <v>11</v>
      </c>
      <c r="E77" s="144"/>
      <c r="F77" s="145"/>
      <c r="G77" s="145">
        <f t="shared" si="3"/>
        <v>0</v>
      </c>
      <c r="H77" s="146">
        <f t="shared" si="4"/>
        <v>0</v>
      </c>
      <c r="I77" s="147">
        <f t="shared" si="5"/>
        <v>0</v>
      </c>
      <c r="J77" s="148"/>
      <c r="K77" s="148"/>
    </row>
    <row r="78" spans="1:11" ht="12.75">
      <c r="A78" s="141">
        <v>4</v>
      </c>
      <c r="B78" s="140" t="s">
        <v>323</v>
      </c>
      <c r="C78" s="142">
        <v>100</v>
      </c>
      <c r="D78" s="143" t="s">
        <v>11</v>
      </c>
      <c r="E78" s="144"/>
      <c r="F78" s="145"/>
      <c r="G78" s="145">
        <f t="shared" si="3"/>
        <v>0</v>
      </c>
      <c r="H78" s="146">
        <f t="shared" si="4"/>
        <v>0</v>
      </c>
      <c r="I78" s="147">
        <f t="shared" si="5"/>
        <v>0</v>
      </c>
      <c r="J78" s="148"/>
      <c r="K78" s="148"/>
    </row>
    <row r="79" spans="1:11" ht="18" customHeight="1">
      <c r="A79" s="141">
        <v>5</v>
      </c>
      <c r="B79" s="140" t="s">
        <v>324</v>
      </c>
      <c r="C79" s="142">
        <v>100</v>
      </c>
      <c r="D79" s="143" t="s">
        <v>11</v>
      </c>
      <c r="E79" s="144"/>
      <c r="F79" s="145"/>
      <c r="G79" s="145">
        <f t="shared" si="3"/>
        <v>0</v>
      </c>
      <c r="H79" s="146">
        <f t="shared" si="4"/>
        <v>0</v>
      </c>
      <c r="I79" s="147">
        <f t="shared" si="5"/>
        <v>0</v>
      </c>
      <c r="J79" s="148"/>
      <c r="K79" s="148"/>
    </row>
    <row r="80" spans="1:11" ht="12.75">
      <c r="A80" s="141">
        <v>6</v>
      </c>
      <c r="B80" s="140" t="s">
        <v>348</v>
      </c>
      <c r="C80" s="142">
        <v>100</v>
      </c>
      <c r="D80" s="143" t="s">
        <v>11</v>
      </c>
      <c r="E80" s="144"/>
      <c r="F80" s="145"/>
      <c r="G80" s="145">
        <f t="shared" si="3"/>
        <v>0</v>
      </c>
      <c r="H80" s="146">
        <f t="shared" si="4"/>
        <v>0</v>
      </c>
      <c r="I80" s="147">
        <f t="shared" si="5"/>
        <v>0</v>
      </c>
      <c r="J80" s="148"/>
      <c r="K80" s="148"/>
    </row>
    <row r="81" spans="1:11" ht="12.75">
      <c r="A81" s="141">
        <v>7</v>
      </c>
      <c r="B81" s="140" t="s">
        <v>139</v>
      </c>
      <c r="C81" s="142">
        <v>1000</v>
      </c>
      <c r="D81" s="143" t="s">
        <v>11</v>
      </c>
      <c r="E81" s="144"/>
      <c r="F81" s="145"/>
      <c r="G81" s="145">
        <f t="shared" si="3"/>
        <v>0</v>
      </c>
      <c r="H81" s="146">
        <f t="shared" si="4"/>
        <v>0</v>
      </c>
      <c r="I81" s="147">
        <f t="shared" si="5"/>
        <v>0</v>
      </c>
      <c r="J81" s="148"/>
      <c r="K81" s="148"/>
    </row>
    <row r="82" spans="1:11" ht="12.75">
      <c r="A82" s="141">
        <v>8</v>
      </c>
      <c r="B82" s="140" t="s">
        <v>319</v>
      </c>
      <c r="C82" s="142">
        <v>100</v>
      </c>
      <c r="D82" s="143" t="s">
        <v>11</v>
      </c>
      <c r="E82" s="144"/>
      <c r="F82" s="145"/>
      <c r="G82" s="145">
        <f t="shared" si="3"/>
        <v>0</v>
      </c>
      <c r="H82" s="146">
        <f t="shared" si="4"/>
        <v>0</v>
      </c>
      <c r="I82" s="147">
        <f t="shared" si="5"/>
        <v>0</v>
      </c>
      <c r="J82" s="148"/>
      <c r="K82" s="148"/>
    </row>
    <row r="83" spans="1:11" ht="12.75">
      <c r="A83" s="141">
        <v>9</v>
      </c>
      <c r="B83" s="140" t="s">
        <v>344</v>
      </c>
      <c r="C83" s="142">
        <v>800</v>
      </c>
      <c r="D83" s="143" t="s">
        <v>11</v>
      </c>
      <c r="E83" s="144"/>
      <c r="F83" s="145"/>
      <c r="G83" s="145">
        <f t="shared" si="3"/>
        <v>0</v>
      </c>
      <c r="H83" s="146">
        <f t="shared" si="4"/>
        <v>0</v>
      </c>
      <c r="I83" s="147">
        <f t="shared" si="5"/>
        <v>0</v>
      </c>
      <c r="J83" s="148"/>
      <c r="K83" s="148"/>
    </row>
    <row r="84" spans="1:11" ht="12.75">
      <c r="A84" s="141">
        <v>10</v>
      </c>
      <c r="B84" s="140" t="s">
        <v>325</v>
      </c>
      <c r="C84" s="142">
        <v>1500</v>
      </c>
      <c r="D84" s="143" t="s">
        <v>11</v>
      </c>
      <c r="E84" s="144"/>
      <c r="F84" s="145"/>
      <c r="G84" s="145">
        <f t="shared" si="3"/>
        <v>0</v>
      </c>
      <c r="H84" s="146">
        <f t="shared" si="4"/>
        <v>0</v>
      </c>
      <c r="I84" s="147">
        <f t="shared" si="5"/>
        <v>0</v>
      </c>
      <c r="J84" s="148"/>
      <c r="K84" s="148"/>
    </row>
    <row r="85" spans="1:11" ht="12.75">
      <c r="A85" s="141">
        <v>11</v>
      </c>
      <c r="B85" s="140" t="s">
        <v>326</v>
      </c>
      <c r="C85" s="142">
        <v>2000</v>
      </c>
      <c r="D85" s="143" t="s">
        <v>11</v>
      </c>
      <c r="E85" s="144"/>
      <c r="F85" s="145"/>
      <c r="G85" s="145">
        <f t="shared" si="3"/>
        <v>0</v>
      </c>
      <c r="H85" s="146">
        <f t="shared" si="4"/>
        <v>0</v>
      </c>
      <c r="I85" s="147">
        <f t="shared" si="5"/>
        <v>0</v>
      </c>
      <c r="J85" s="148"/>
      <c r="K85" s="148"/>
    </row>
    <row r="86" spans="1:11" ht="12.75">
      <c r="A86" s="141">
        <v>12</v>
      </c>
      <c r="B86" s="140" t="s">
        <v>325</v>
      </c>
      <c r="C86" s="142">
        <v>1000</v>
      </c>
      <c r="D86" s="143" t="s">
        <v>11</v>
      </c>
      <c r="E86" s="144"/>
      <c r="F86" s="145"/>
      <c r="G86" s="145">
        <f t="shared" si="3"/>
        <v>0</v>
      </c>
      <c r="H86" s="146">
        <f t="shared" si="4"/>
        <v>0</v>
      </c>
      <c r="I86" s="147">
        <f t="shared" si="5"/>
        <v>0</v>
      </c>
      <c r="J86" s="148"/>
      <c r="K86" s="148"/>
    </row>
    <row r="87" spans="1:11" ht="12.75">
      <c r="A87" s="141">
        <v>13</v>
      </c>
      <c r="B87" s="140" t="s">
        <v>327</v>
      </c>
      <c r="C87" s="142">
        <v>100</v>
      </c>
      <c r="D87" s="143" t="s">
        <v>11</v>
      </c>
      <c r="E87" s="144"/>
      <c r="F87" s="145"/>
      <c r="G87" s="145">
        <f t="shared" si="3"/>
        <v>0</v>
      </c>
      <c r="H87" s="146">
        <f t="shared" si="4"/>
        <v>0</v>
      </c>
      <c r="I87" s="147">
        <f t="shared" si="5"/>
        <v>0</v>
      </c>
      <c r="J87" s="148"/>
      <c r="K87" s="148"/>
    </row>
    <row r="88" spans="1:11" ht="12.75">
      <c r="A88" s="141">
        <v>14</v>
      </c>
      <c r="B88" s="140" t="s">
        <v>138</v>
      </c>
      <c r="C88" s="142">
        <v>600</v>
      </c>
      <c r="D88" s="143" t="s">
        <v>11</v>
      </c>
      <c r="E88" s="144"/>
      <c r="F88" s="145"/>
      <c r="G88" s="145">
        <f t="shared" si="3"/>
        <v>0</v>
      </c>
      <c r="H88" s="146">
        <f t="shared" si="4"/>
        <v>0</v>
      </c>
      <c r="I88" s="147">
        <f t="shared" si="5"/>
        <v>0</v>
      </c>
      <c r="J88" s="148"/>
      <c r="K88" s="148"/>
    </row>
    <row r="89" spans="1:11" ht="12.75">
      <c r="A89" s="141">
        <v>15</v>
      </c>
      <c r="B89" s="140" t="s">
        <v>345</v>
      </c>
      <c r="C89" s="142">
        <v>5000</v>
      </c>
      <c r="D89" s="143" t="s">
        <v>11</v>
      </c>
      <c r="E89" s="144"/>
      <c r="F89" s="145"/>
      <c r="G89" s="145">
        <f t="shared" si="3"/>
        <v>0</v>
      </c>
      <c r="H89" s="146">
        <f t="shared" si="4"/>
        <v>0</v>
      </c>
      <c r="I89" s="147">
        <f t="shared" si="5"/>
        <v>0</v>
      </c>
      <c r="J89" s="148"/>
      <c r="K89" s="148"/>
    </row>
    <row r="90" spans="1:11" ht="12.75">
      <c r="A90" s="141">
        <v>16</v>
      </c>
      <c r="B90" s="140" t="s">
        <v>328</v>
      </c>
      <c r="C90" s="142">
        <v>1000</v>
      </c>
      <c r="D90" s="143" t="s">
        <v>11</v>
      </c>
      <c r="E90" s="144"/>
      <c r="F90" s="145"/>
      <c r="G90" s="145">
        <f t="shared" si="3"/>
        <v>0</v>
      </c>
      <c r="H90" s="146">
        <f t="shared" si="4"/>
        <v>0</v>
      </c>
      <c r="I90" s="147">
        <f t="shared" si="5"/>
        <v>0</v>
      </c>
      <c r="J90" s="148"/>
      <c r="K90" s="148"/>
    </row>
    <row r="91" spans="1:11" ht="12.75">
      <c r="A91" s="141">
        <v>17</v>
      </c>
      <c r="B91" s="140" t="s">
        <v>357</v>
      </c>
      <c r="C91" s="142">
        <v>2000</v>
      </c>
      <c r="D91" s="143" t="s">
        <v>11</v>
      </c>
      <c r="E91" s="144"/>
      <c r="F91" s="145"/>
      <c r="G91" s="145">
        <f t="shared" si="3"/>
        <v>0</v>
      </c>
      <c r="H91" s="146">
        <f t="shared" si="4"/>
        <v>0</v>
      </c>
      <c r="I91" s="147">
        <f t="shared" si="5"/>
        <v>0</v>
      </c>
      <c r="J91" s="148"/>
      <c r="K91" s="148"/>
    </row>
    <row r="92" spans="1:11" ht="12.75" customHeight="1">
      <c r="A92" s="141">
        <v>18</v>
      </c>
      <c r="B92" s="140" t="s">
        <v>329</v>
      </c>
      <c r="C92" s="142">
        <v>100</v>
      </c>
      <c r="D92" s="143" t="s">
        <v>11</v>
      </c>
      <c r="E92" s="144"/>
      <c r="F92" s="145"/>
      <c r="G92" s="145">
        <f t="shared" si="3"/>
        <v>0</v>
      </c>
      <c r="H92" s="146">
        <f t="shared" si="4"/>
        <v>0</v>
      </c>
      <c r="I92" s="147">
        <f t="shared" si="5"/>
        <v>0</v>
      </c>
      <c r="J92" s="148"/>
      <c r="K92" s="148"/>
    </row>
    <row r="93" spans="1:11" ht="12.75" customHeight="1">
      <c r="A93" s="141">
        <v>19</v>
      </c>
      <c r="B93" s="140" t="s">
        <v>370</v>
      </c>
      <c r="C93" s="142">
        <v>100</v>
      </c>
      <c r="D93" s="143" t="s">
        <v>11</v>
      </c>
      <c r="E93" s="144"/>
      <c r="F93" s="145"/>
      <c r="G93" s="145">
        <f t="shared" si="3"/>
        <v>0</v>
      </c>
      <c r="H93" s="146">
        <f t="shared" si="4"/>
        <v>0</v>
      </c>
      <c r="I93" s="147">
        <f t="shared" si="5"/>
        <v>0</v>
      </c>
      <c r="J93" s="148"/>
      <c r="K93" s="148"/>
    </row>
    <row r="94" spans="1:11" ht="12.75" customHeight="1">
      <c r="A94" s="141">
        <v>20</v>
      </c>
      <c r="B94" s="140" t="s">
        <v>330</v>
      </c>
      <c r="C94" s="142">
        <v>300</v>
      </c>
      <c r="D94" s="143" t="s">
        <v>11</v>
      </c>
      <c r="E94" s="144"/>
      <c r="F94" s="145"/>
      <c r="G94" s="145">
        <f t="shared" si="3"/>
        <v>0</v>
      </c>
      <c r="H94" s="146">
        <f t="shared" si="4"/>
        <v>0</v>
      </c>
      <c r="I94" s="147">
        <f t="shared" si="5"/>
        <v>0</v>
      </c>
      <c r="J94" s="148"/>
      <c r="K94" s="148"/>
    </row>
    <row r="95" spans="1:11" ht="12.75" customHeight="1">
      <c r="A95" s="141">
        <v>21</v>
      </c>
      <c r="B95" s="140" t="s">
        <v>358</v>
      </c>
      <c r="C95" s="142">
        <v>500</v>
      </c>
      <c r="D95" s="143" t="s">
        <v>11</v>
      </c>
      <c r="E95" s="144"/>
      <c r="F95" s="145"/>
      <c r="G95" s="145">
        <f t="shared" si="3"/>
        <v>0</v>
      </c>
      <c r="H95" s="146">
        <f t="shared" si="4"/>
        <v>0</v>
      </c>
      <c r="I95" s="147">
        <f t="shared" si="5"/>
        <v>0</v>
      </c>
      <c r="J95" s="148"/>
      <c r="K95" s="148"/>
    </row>
    <row r="96" spans="1:11" ht="12.75" customHeight="1">
      <c r="A96" s="141">
        <v>22</v>
      </c>
      <c r="B96" s="140" t="s">
        <v>339</v>
      </c>
      <c r="C96" s="142">
        <v>100</v>
      </c>
      <c r="D96" s="143" t="s">
        <v>11</v>
      </c>
      <c r="E96" s="144"/>
      <c r="F96" s="145"/>
      <c r="G96" s="145">
        <f t="shared" si="3"/>
        <v>0</v>
      </c>
      <c r="H96" s="146">
        <f t="shared" si="4"/>
        <v>0</v>
      </c>
      <c r="I96" s="147">
        <f t="shared" si="5"/>
        <v>0</v>
      </c>
      <c r="J96" s="148"/>
      <c r="K96" s="148"/>
    </row>
    <row r="97" spans="1:11" ht="12.75" customHeight="1">
      <c r="A97" s="141">
        <v>23</v>
      </c>
      <c r="B97" s="140" t="s">
        <v>359</v>
      </c>
      <c r="C97" s="150">
        <v>800</v>
      </c>
      <c r="D97" s="150" t="s">
        <v>11</v>
      </c>
      <c r="E97" s="144"/>
      <c r="F97" s="145"/>
      <c r="G97" s="145">
        <f t="shared" si="3"/>
        <v>0</v>
      </c>
      <c r="H97" s="146">
        <f t="shared" si="4"/>
        <v>0</v>
      </c>
      <c r="I97" s="147">
        <f t="shared" si="5"/>
        <v>0</v>
      </c>
      <c r="J97" s="148"/>
      <c r="K97" s="148"/>
    </row>
    <row r="98" spans="1:11" ht="12.75" customHeight="1">
      <c r="A98" s="141">
        <v>24</v>
      </c>
      <c r="B98" s="140" t="s">
        <v>37</v>
      </c>
      <c r="C98" s="150">
        <v>6000</v>
      </c>
      <c r="D98" s="150" t="s">
        <v>11</v>
      </c>
      <c r="E98" s="144"/>
      <c r="F98" s="145"/>
      <c r="G98" s="145">
        <f t="shared" si="3"/>
        <v>0</v>
      </c>
      <c r="H98" s="146">
        <f t="shared" si="4"/>
        <v>0</v>
      </c>
      <c r="I98" s="147">
        <f t="shared" si="5"/>
        <v>0</v>
      </c>
      <c r="J98" s="148"/>
      <c r="K98" s="148"/>
    </row>
    <row r="99" spans="1:11" ht="12.75">
      <c r="A99" s="141">
        <v>25</v>
      </c>
      <c r="B99" s="140" t="s">
        <v>332</v>
      </c>
      <c r="C99" s="150">
        <v>1000</v>
      </c>
      <c r="D99" s="150" t="s">
        <v>11</v>
      </c>
      <c r="E99" s="144"/>
      <c r="F99" s="145"/>
      <c r="G99" s="145">
        <f t="shared" si="3"/>
        <v>0</v>
      </c>
      <c r="H99" s="146">
        <f t="shared" si="4"/>
        <v>0</v>
      </c>
      <c r="I99" s="147">
        <f t="shared" si="5"/>
        <v>0</v>
      </c>
      <c r="J99" s="148"/>
      <c r="K99" s="148"/>
    </row>
    <row r="100" spans="1:11" ht="12.75">
      <c r="A100" s="141">
        <v>26</v>
      </c>
      <c r="B100" s="140" t="s">
        <v>369</v>
      </c>
      <c r="C100" s="150">
        <v>100</v>
      </c>
      <c r="D100" s="150" t="s">
        <v>11</v>
      </c>
      <c r="E100" s="144"/>
      <c r="F100" s="145"/>
      <c r="G100" s="145">
        <f t="shared" si="3"/>
        <v>0</v>
      </c>
      <c r="H100" s="146">
        <f t="shared" si="4"/>
        <v>0</v>
      </c>
      <c r="I100" s="147">
        <f t="shared" si="5"/>
        <v>0</v>
      </c>
      <c r="J100" s="148"/>
      <c r="K100" s="148"/>
    </row>
    <row r="101" spans="1:11" ht="12.75">
      <c r="A101" s="141">
        <v>27</v>
      </c>
      <c r="B101" s="140" t="s">
        <v>331</v>
      </c>
      <c r="C101" s="150">
        <v>200</v>
      </c>
      <c r="D101" s="150" t="s">
        <v>11</v>
      </c>
      <c r="E101" s="144"/>
      <c r="F101" s="145"/>
      <c r="G101" s="145">
        <f t="shared" si="3"/>
        <v>0</v>
      </c>
      <c r="H101" s="146">
        <f t="shared" si="4"/>
        <v>0</v>
      </c>
      <c r="I101" s="147">
        <f t="shared" si="5"/>
        <v>0</v>
      </c>
      <c r="J101" s="148"/>
      <c r="K101" s="148"/>
    </row>
    <row r="102" spans="1:11" ht="12.75">
      <c r="A102" s="141">
        <v>28</v>
      </c>
      <c r="B102" s="140" t="s">
        <v>333</v>
      </c>
      <c r="C102" s="150">
        <v>100</v>
      </c>
      <c r="D102" s="150" t="s">
        <v>11</v>
      </c>
      <c r="E102" s="144"/>
      <c r="F102" s="145"/>
      <c r="G102" s="145">
        <f t="shared" si="3"/>
        <v>0</v>
      </c>
      <c r="H102" s="146">
        <f t="shared" si="4"/>
        <v>0</v>
      </c>
      <c r="I102" s="147">
        <f t="shared" si="5"/>
        <v>0</v>
      </c>
      <c r="J102" s="148"/>
      <c r="K102" s="148"/>
    </row>
    <row r="103" spans="1:11" ht="12.75">
      <c r="A103" s="141">
        <v>29</v>
      </c>
      <c r="B103" s="140" t="s">
        <v>334</v>
      </c>
      <c r="C103" s="150">
        <v>100</v>
      </c>
      <c r="D103" s="150" t="s">
        <v>11</v>
      </c>
      <c r="E103" s="144"/>
      <c r="F103" s="145"/>
      <c r="G103" s="145">
        <f t="shared" si="3"/>
        <v>0</v>
      </c>
      <c r="H103" s="146">
        <f t="shared" si="4"/>
        <v>0</v>
      </c>
      <c r="I103" s="147">
        <f t="shared" si="5"/>
        <v>0</v>
      </c>
      <c r="J103" s="148"/>
      <c r="K103" s="148"/>
    </row>
    <row r="104" spans="1:11" ht="12.75">
      <c r="A104" s="141">
        <v>30</v>
      </c>
      <c r="B104" s="140" t="s">
        <v>335</v>
      </c>
      <c r="C104" s="150">
        <v>100</v>
      </c>
      <c r="D104" s="150" t="s">
        <v>11</v>
      </c>
      <c r="E104" s="144"/>
      <c r="F104" s="145"/>
      <c r="G104" s="145">
        <f t="shared" si="3"/>
        <v>0</v>
      </c>
      <c r="H104" s="146">
        <f t="shared" si="4"/>
        <v>0</v>
      </c>
      <c r="I104" s="147">
        <f t="shared" si="5"/>
        <v>0</v>
      </c>
      <c r="J104" s="148"/>
      <c r="K104" s="148"/>
    </row>
    <row r="105" spans="1:11" ht="12.75">
      <c r="A105" s="141">
        <v>31</v>
      </c>
      <c r="B105" s="140" t="s">
        <v>371</v>
      </c>
      <c r="C105" s="150">
        <v>100</v>
      </c>
      <c r="D105" s="150" t="s">
        <v>11</v>
      </c>
      <c r="E105" s="144"/>
      <c r="F105" s="145"/>
      <c r="G105" s="145">
        <f t="shared" si="3"/>
        <v>0</v>
      </c>
      <c r="H105" s="146">
        <f t="shared" si="4"/>
        <v>0</v>
      </c>
      <c r="I105" s="147">
        <f t="shared" si="5"/>
        <v>0</v>
      </c>
      <c r="J105" s="148"/>
      <c r="K105" s="148"/>
    </row>
    <row r="106" spans="1:11" ht="12.75">
      <c r="A106" s="141">
        <v>32</v>
      </c>
      <c r="B106" s="140" t="s">
        <v>372</v>
      </c>
      <c r="C106" s="150">
        <v>1000</v>
      </c>
      <c r="D106" s="150" t="s">
        <v>11</v>
      </c>
      <c r="E106" s="144"/>
      <c r="F106" s="145"/>
      <c r="G106" s="145">
        <f t="shared" si="3"/>
        <v>0</v>
      </c>
      <c r="H106" s="146">
        <f t="shared" si="4"/>
        <v>0</v>
      </c>
      <c r="I106" s="147">
        <f t="shared" si="5"/>
        <v>0</v>
      </c>
      <c r="J106" s="148"/>
      <c r="K106" s="148"/>
    </row>
    <row r="107" spans="1:11" ht="12.75">
      <c r="A107" s="141">
        <v>33</v>
      </c>
      <c r="B107" s="140" t="s">
        <v>373</v>
      </c>
      <c r="C107" s="150">
        <v>500</v>
      </c>
      <c r="D107" s="150" t="s">
        <v>11</v>
      </c>
      <c r="E107" s="144"/>
      <c r="F107" s="145"/>
      <c r="G107" s="145">
        <f t="shared" si="3"/>
        <v>0</v>
      </c>
      <c r="H107" s="146">
        <f t="shared" si="4"/>
        <v>0</v>
      </c>
      <c r="I107" s="147">
        <f t="shared" si="5"/>
        <v>0</v>
      </c>
      <c r="J107" s="148"/>
      <c r="K107" s="148"/>
    </row>
    <row r="108" spans="1:11" ht="12.75">
      <c r="A108" s="141">
        <v>34</v>
      </c>
      <c r="B108" s="140" t="s">
        <v>374</v>
      </c>
      <c r="C108" s="150">
        <v>1000</v>
      </c>
      <c r="D108" s="150" t="s">
        <v>11</v>
      </c>
      <c r="E108" s="144"/>
      <c r="F108" s="145"/>
      <c r="G108" s="145">
        <f t="shared" si="3"/>
        <v>0</v>
      </c>
      <c r="H108" s="146">
        <f t="shared" si="4"/>
        <v>0</v>
      </c>
      <c r="I108" s="147">
        <f t="shared" si="5"/>
        <v>0</v>
      </c>
      <c r="J108" s="148"/>
      <c r="K108" s="148"/>
    </row>
    <row r="109" spans="1:11" ht="24">
      <c r="A109" s="141">
        <v>35</v>
      </c>
      <c r="B109" s="140" t="s">
        <v>375</v>
      </c>
      <c r="C109" s="150">
        <v>100</v>
      </c>
      <c r="D109" s="150" t="s">
        <v>11</v>
      </c>
      <c r="E109" s="144"/>
      <c r="F109" s="145"/>
      <c r="G109" s="145">
        <f t="shared" si="3"/>
        <v>0</v>
      </c>
      <c r="H109" s="146">
        <f t="shared" si="4"/>
        <v>0</v>
      </c>
      <c r="I109" s="147">
        <f t="shared" si="5"/>
        <v>0</v>
      </c>
      <c r="J109" s="148"/>
      <c r="K109" s="148"/>
    </row>
    <row r="110" spans="1:11" ht="24">
      <c r="A110" s="141">
        <v>36</v>
      </c>
      <c r="B110" s="140" t="s">
        <v>376</v>
      </c>
      <c r="C110" s="150">
        <v>1000</v>
      </c>
      <c r="D110" s="150" t="s">
        <v>11</v>
      </c>
      <c r="E110" s="144"/>
      <c r="F110" s="145"/>
      <c r="G110" s="145">
        <f t="shared" si="3"/>
        <v>0</v>
      </c>
      <c r="H110" s="146">
        <f t="shared" si="4"/>
        <v>0</v>
      </c>
      <c r="I110" s="147">
        <f t="shared" si="5"/>
        <v>0</v>
      </c>
      <c r="J110" s="148"/>
      <c r="K110" s="148"/>
    </row>
    <row r="111" spans="1:11" ht="24">
      <c r="A111" s="141">
        <v>37</v>
      </c>
      <c r="B111" s="140" t="s">
        <v>377</v>
      </c>
      <c r="C111" s="150">
        <v>500</v>
      </c>
      <c r="D111" s="150" t="s">
        <v>11</v>
      </c>
      <c r="E111" s="144"/>
      <c r="F111" s="145"/>
      <c r="G111" s="145">
        <f t="shared" si="3"/>
        <v>0</v>
      </c>
      <c r="H111" s="146">
        <f t="shared" si="4"/>
        <v>0</v>
      </c>
      <c r="I111" s="147">
        <f t="shared" si="5"/>
        <v>0</v>
      </c>
      <c r="J111" s="148"/>
      <c r="K111" s="148"/>
    </row>
    <row r="112" spans="1:11" ht="24">
      <c r="A112" s="141">
        <v>38</v>
      </c>
      <c r="B112" s="140" t="s">
        <v>378</v>
      </c>
      <c r="C112" s="150">
        <v>1000</v>
      </c>
      <c r="D112" s="150" t="s">
        <v>11</v>
      </c>
      <c r="E112" s="144"/>
      <c r="F112" s="145"/>
      <c r="G112" s="145">
        <f t="shared" si="3"/>
        <v>0</v>
      </c>
      <c r="H112" s="146">
        <f t="shared" si="4"/>
        <v>0</v>
      </c>
      <c r="I112" s="147">
        <f t="shared" si="5"/>
        <v>0</v>
      </c>
      <c r="J112" s="148"/>
      <c r="K112" s="148"/>
    </row>
    <row r="113" spans="1:11" ht="12.75">
      <c r="A113" s="141">
        <v>39</v>
      </c>
      <c r="B113" s="140" t="s">
        <v>379</v>
      </c>
      <c r="C113" s="150">
        <v>1000</v>
      </c>
      <c r="D113" s="150" t="s">
        <v>11</v>
      </c>
      <c r="E113" s="144"/>
      <c r="F113" s="145"/>
      <c r="G113" s="145">
        <f t="shared" si="3"/>
        <v>0</v>
      </c>
      <c r="H113" s="146">
        <f t="shared" si="4"/>
        <v>0</v>
      </c>
      <c r="I113" s="147">
        <f t="shared" si="5"/>
        <v>0</v>
      </c>
      <c r="J113" s="148"/>
      <c r="K113" s="148"/>
    </row>
    <row r="114" spans="1:11" ht="12.75">
      <c r="A114" s="141">
        <v>40</v>
      </c>
      <c r="B114" s="140" t="s">
        <v>336</v>
      </c>
      <c r="C114" s="150">
        <v>10</v>
      </c>
      <c r="D114" s="150" t="s">
        <v>8</v>
      </c>
      <c r="E114" s="144"/>
      <c r="F114" s="145"/>
      <c r="G114" s="145">
        <f t="shared" si="3"/>
        <v>0</v>
      </c>
      <c r="H114" s="146">
        <f t="shared" si="4"/>
        <v>0</v>
      </c>
      <c r="I114" s="147">
        <f t="shared" si="5"/>
        <v>0</v>
      </c>
      <c r="J114" s="148"/>
      <c r="K114" s="148"/>
    </row>
    <row r="115" spans="1:11" ht="12.75">
      <c r="A115" s="141">
        <v>41</v>
      </c>
      <c r="B115" s="140" t="s">
        <v>360</v>
      </c>
      <c r="C115" s="150">
        <v>10</v>
      </c>
      <c r="D115" s="150" t="s">
        <v>8</v>
      </c>
      <c r="E115" s="144"/>
      <c r="F115" s="145"/>
      <c r="G115" s="145">
        <f t="shared" si="3"/>
        <v>0</v>
      </c>
      <c r="H115" s="146">
        <f t="shared" si="4"/>
        <v>0</v>
      </c>
      <c r="I115" s="147">
        <f t="shared" si="5"/>
        <v>0</v>
      </c>
      <c r="J115" s="148"/>
      <c r="K115" s="148"/>
    </row>
    <row r="116" spans="1:11" ht="12.75">
      <c r="A116" s="141">
        <v>42</v>
      </c>
      <c r="B116" s="140" t="s">
        <v>337</v>
      </c>
      <c r="C116" s="150">
        <v>300</v>
      </c>
      <c r="D116" s="150" t="s">
        <v>11</v>
      </c>
      <c r="E116" s="144"/>
      <c r="F116" s="145"/>
      <c r="G116" s="145">
        <f t="shared" si="3"/>
        <v>0</v>
      </c>
      <c r="H116" s="146">
        <f t="shared" si="4"/>
        <v>0</v>
      </c>
      <c r="I116" s="147">
        <f t="shared" si="5"/>
        <v>0</v>
      </c>
      <c r="J116" s="148"/>
      <c r="K116" s="148"/>
    </row>
    <row r="117" spans="1:11" ht="12.75">
      <c r="A117" s="141">
        <v>43</v>
      </c>
      <c r="B117" s="140" t="s">
        <v>338</v>
      </c>
      <c r="C117" s="150">
        <v>300</v>
      </c>
      <c r="D117" s="150" t="s">
        <v>11</v>
      </c>
      <c r="E117" s="144"/>
      <c r="F117" s="145"/>
      <c r="G117" s="145">
        <f t="shared" si="3"/>
        <v>0</v>
      </c>
      <c r="H117" s="146">
        <f t="shared" si="4"/>
        <v>0</v>
      </c>
      <c r="I117" s="147">
        <f t="shared" si="5"/>
        <v>0</v>
      </c>
      <c r="J117" s="148"/>
      <c r="K117" s="148"/>
    </row>
    <row r="118" spans="1:11" ht="12.75">
      <c r="A118" s="154">
        <v>44</v>
      </c>
      <c r="B118" s="140" t="s">
        <v>349</v>
      </c>
      <c r="C118" s="141">
        <v>5</v>
      </c>
      <c r="D118" s="155" t="s">
        <v>8</v>
      </c>
      <c r="E118" s="144"/>
      <c r="F118" s="145"/>
      <c r="G118" s="145">
        <f t="shared" si="3"/>
        <v>0</v>
      </c>
      <c r="H118" s="146">
        <f t="shared" si="4"/>
        <v>0</v>
      </c>
      <c r="I118" s="147">
        <f t="shared" si="5"/>
        <v>0</v>
      </c>
      <c r="J118" s="148"/>
      <c r="K118" s="148"/>
    </row>
    <row r="119" spans="1:11" ht="12.75">
      <c r="A119" s="154">
        <v>45</v>
      </c>
      <c r="B119" s="140" t="s">
        <v>350</v>
      </c>
      <c r="C119" s="141">
        <v>5</v>
      </c>
      <c r="D119" s="155" t="s">
        <v>8</v>
      </c>
      <c r="E119" s="144"/>
      <c r="F119" s="145"/>
      <c r="G119" s="145">
        <f t="shared" si="3"/>
        <v>0</v>
      </c>
      <c r="H119" s="146">
        <f t="shared" si="4"/>
        <v>0</v>
      </c>
      <c r="I119" s="147">
        <f t="shared" si="5"/>
        <v>0</v>
      </c>
      <c r="J119" s="148"/>
      <c r="K119" s="148"/>
    </row>
    <row r="120" spans="1:11" ht="12.75">
      <c r="A120" s="154">
        <v>46</v>
      </c>
      <c r="B120" s="140" t="s">
        <v>351</v>
      </c>
      <c r="C120" s="141">
        <v>5</v>
      </c>
      <c r="D120" s="155" t="s">
        <v>8</v>
      </c>
      <c r="E120" s="144"/>
      <c r="F120" s="145"/>
      <c r="G120" s="145">
        <f t="shared" si="3"/>
        <v>0</v>
      </c>
      <c r="H120" s="146">
        <f t="shared" si="4"/>
        <v>0</v>
      </c>
      <c r="I120" s="147">
        <f t="shared" si="5"/>
        <v>0</v>
      </c>
      <c r="J120" s="148"/>
      <c r="K120" s="148"/>
    </row>
    <row r="121" spans="1:11" ht="12.75">
      <c r="A121" s="154">
        <v>47</v>
      </c>
      <c r="B121" s="140" t="s">
        <v>352</v>
      </c>
      <c r="C121" s="141">
        <v>5</v>
      </c>
      <c r="D121" s="155" t="s">
        <v>8</v>
      </c>
      <c r="E121" s="144"/>
      <c r="F121" s="145"/>
      <c r="G121" s="145">
        <f t="shared" si="3"/>
        <v>0</v>
      </c>
      <c r="H121" s="146">
        <f t="shared" si="4"/>
        <v>0</v>
      </c>
      <c r="I121" s="147">
        <f t="shared" si="5"/>
        <v>0</v>
      </c>
      <c r="J121" s="148"/>
      <c r="K121" s="148"/>
    </row>
    <row r="122" spans="1:11" ht="12.75">
      <c r="A122" s="154">
        <v>48</v>
      </c>
      <c r="B122" s="140" t="s">
        <v>353</v>
      </c>
      <c r="C122" s="141">
        <v>5</v>
      </c>
      <c r="D122" s="155" t="s">
        <v>8</v>
      </c>
      <c r="E122" s="144"/>
      <c r="F122" s="145"/>
      <c r="G122" s="145">
        <f t="shared" si="3"/>
        <v>0</v>
      </c>
      <c r="H122" s="146">
        <f t="shared" si="4"/>
        <v>0</v>
      </c>
      <c r="I122" s="147">
        <f t="shared" si="5"/>
        <v>0</v>
      </c>
      <c r="J122" s="148"/>
      <c r="K122" s="148"/>
    </row>
    <row r="123" spans="1:11" ht="12.75">
      <c r="A123" s="154">
        <v>49</v>
      </c>
      <c r="B123" s="140" t="s">
        <v>354</v>
      </c>
      <c r="C123" s="141">
        <v>5</v>
      </c>
      <c r="D123" s="155" t="s">
        <v>8</v>
      </c>
      <c r="E123" s="144"/>
      <c r="F123" s="145"/>
      <c r="G123" s="145">
        <f t="shared" si="3"/>
        <v>0</v>
      </c>
      <c r="H123" s="146">
        <f t="shared" si="4"/>
        <v>0</v>
      </c>
      <c r="I123" s="147">
        <f t="shared" si="5"/>
        <v>0</v>
      </c>
      <c r="J123" s="148"/>
      <c r="K123" s="148"/>
    </row>
    <row r="124" spans="1:11" ht="13.5">
      <c r="A124" s="141"/>
      <c r="B124" s="151" t="s">
        <v>12</v>
      </c>
      <c r="C124" s="142" t="s">
        <v>3</v>
      </c>
      <c r="D124" s="152" t="s">
        <v>3</v>
      </c>
      <c r="E124" s="144"/>
      <c r="F124" s="144"/>
      <c r="G124" s="144">
        <f>SUM(G75:G123)</f>
        <v>0</v>
      </c>
      <c r="H124" s="146">
        <f t="shared" si="4"/>
        <v>0</v>
      </c>
      <c r="I124" s="147">
        <f t="shared" si="5"/>
        <v>0</v>
      </c>
      <c r="J124" s="148">
        <f>SUM(J75:J123)</f>
        <v>0</v>
      </c>
      <c r="K124" s="148">
        <f>SUM(K75:K123)</f>
        <v>0</v>
      </c>
    </row>
    <row r="125" spans="1:11" ht="12.75">
      <c r="A125" s="200" t="s">
        <v>346</v>
      </c>
      <c r="B125" s="201"/>
      <c r="C125" s="201"/>
      <c r="D125" s="201"/>
      <c r="E125" s="201"/>
      <c r="F125" s="201"/>
      <c r="G125" s="201"/>
      <c r="H125" s="201"/>
      <c r="I125" s="201"/>
      <c r="J125" s="153"/>
      <c r="K125" s="153"/>
    </row>
    <row r="126" spans="1:11" ht="12.75">
      <c r="A126" s="141">
        <v>1</v>
      </c>
      <c r="B126" s="140" t="s">
        <v>361</v>
      </c>
      <c r="C126" s="141">
        <v>1000</v>
      </c>
      <c r="D126" s="141" t="s">
        <v>11</v>
      </c>
      <c r="E126" s="144"/>
      <c r="F126" s="145"/>
      <c r="G126" s="145">
        <f>C126*F126</f>
        <v>0</v>
      </c>
      <c r="H126" s="146">
        <f>G126*0.095</f>
        <v>0</v>
      </c>
      <c r="I126" s="147">
        <f>G126+H126</f>
        <v>0</v>
      </c>
      <c r="J126" s="148"/>
      <c r="K126" s="148"/>
    </row>
    <row r="127" spans="1:11" ht="12.75">
      <c r="A127" s="141">
        <v>2</v>
      </c>
      <c r="B127" s="140" t="s">
        <v>362</v>
      </c>
      <c r="C127" s="141">
        <v>100</v>
      </c>
      <c r="D127" s="141" t="s">
        <v>11</v>
      </c>
      <c r="E127" s="144"/>
      <c r="F127" s="145"/>
      <c r="G127" s="145">
        <f aca="true" t="shared" si="6" ref="G127:G133">C127*F127</f>
        <v>0</v>
      </c>
      <c r="H127" s="146">
        <f aca="true" t="shared" si="7" ref="H127:H134">G127*0.095</f>
        <v>0</v>
      </c>
      <c r="I127" s="147">
        <f aca="true" t="shared" si="8" ref="I127:I134">G127+H127</f>
        <v>0</v>
      </c>
      <c r="J127" s="148"/>
      <c r="K127" s="148"/>
    </row>
    <row r="128" spans="1:11" ht="12.75">
      <c r="A128" s="141">
        <v>3</v>
      </c>
      <c r="B128" s="140" t="s">
        <v>363</v>
      </c>
      <c r="C128" s="141">
        <v>100</v>
      </c>
      <c r="D128" s="141" t="s">
        <v>11</v>
      </c>
      <c r="E128" s="144"/>
      <c r="F128" s="145"/>
      <c r="G128" s="145">
        <f t="shared" si="6"/>
        <v>0</v>
      </c>
      <c r="H128" s="146">
        <f t="shared" si="7"/>
        <v>0</v>
      </c>
      <c r="I128" s="147">
        <f t="shared" si="8"/>
        <v>0</v>
      </c>
      <c r="J128" s="148"/>
      <c r="K128" s="148"/>
    </row>
    <row r="129" spans="1:11" ht="12.75">
      <c r="A129" s="141">
        <v>4</v>
      </c>
      <c r="B129" s="140" t="s">
        <v>364</v>
      </c>
      <c r="C129" s="141">
        <v>1000</v>
      </c>
      <c r="D129" s="141" t="s">
        <v>11</v>
      </c>
      <c r="E129" s="144"/>
      <c r="F129" s="145"/>
      <c r="G129" s="145">
        <f t="shared" si="6"/>
        <v>0</v>
      </c>
      <c r="H129" s="146">
        <f t="shared" si="7"/>
        <v>0</v>
      </c>
      <c r="I129" s="147">
        <f t="shared" si="8"/>
        <v>0</v>
      </c>
      <c r="J129" s="148"/>
      <c r="K129" s="148"/>
    </row>
    <row r="130" spans="1:11" ht="12.75">
      <c r="A130" s="141">
        <v>5</v>
      </c>
      <c r="B130" s="140" t="s">
        <v>365</v>
      </c>
      <c r="C130" s="141">
        <v>100</v>
      </c>
      <c r="D130" s="141" t="s">
        <v>11</v>
      </c>
      <c r="E130" s="144"/>
      <c r="F130" s="145"/>
      <c r="G130" s="145">
        <f t="shared" si="6"/>
        <v>0</v>
      </c>
      <c r="H130" s="146">
        <f t="shared" si="7"/>
        <v>0</v>
      </c>
      <c r="I130" s="147">
        <f t="shared" si="8"/>
        <v>0</v>
      </c>
      <c r="J130" s="148"/>
      <c r="K130" s="148"/>
    </row>
    <row r="131" spans="1:11" ht="12.75">
      <c r="A131" s="141">
        <v>6</v>
      </c>
      <c r="B131" s="140" t="s">
        <v>366</v>
      </c>
      <c r="C131" s="141">
        <v>100</v>
      </c>
      <c r="D131" s="141" t="s">
        <v>11</v>
      </c>
      <c r="E131" s="144"/>
      <c r="F131" s="145"/>
      <c r="G131" s="145">
        <f t="shared" si="6"/>
        <v>0</v>
      </c>
      <c r="H131" s="146">
        <f t="shared" si="7"/>
        <v>0</v>
      </c>
      <c r="I131" s="147">
        <f t="shared" si="8"/>
        <v>0</v>
      </c>
      <c r="J131" s="148"/>
      <c r="K131" s="148"/>
    </row>
    <row r="132" spans="1:11" ht="12.75">
      <c r="A132" s="141">
        <v>7</v>
      </c>
      <c r="B132" s="140" t="s">
        <v>367</v>
      </c>
      <c r="C132" s="141">
        <v>100</v>
      </c>
      <c r="D132" s="141" t="s">
        <v>11</v>
      </c>
      <c r="E132" s="144"/>
      <c r="F132" s="145"/>
      <c r="G132" s="145">
        <f t="shared" si="6"/>
        <v>0</v>
      </c>
      <c r="H132" s="146">
        <f t="shared" si="7"/>
        <v>0</v>
      </c>
      <c r="I132" s="147">
        <f t="shared" si="8"/>
        <v>0</v>
      </c>
      <c r="J132" s="148"/>
      <c r="K132" s="148"/>
    </row>
    <row r="133" spans="1:11" ht="12.75" customHeight="1">
      <c r="A133" s="141">
        <v>8</v>
      </c>
      <c r="B133" s="140" t="s">
        <v>368</v>
      </c>
      <c r="C133" s="141">
        <v>1000</v>
      </c>
      <c r="D133" s="141" t="s">
        <v>11</v>
      </c>
      <c r="E133" s="144"/>
      <c r="F133" s="145"/>
      <c r="G133" s="145">
        <f t="shared" si="6"/>
        <v>0</v>
      </c>
      <c r="H133" s="146">
        <f t="shared" si="7"/>
        <v>0</v>
      </c>
      <c r="I133" s="147">
        <f t="shared" si="8"/>
        <v>0</v>
      </c>
      <c r="J133" s="156"/>
      <c r="K133" s="148"/>
    </row>
    <row r="134" spans="1:11" ht="14.25">
      <c r="A134" s="141"/>
      <c r="B134" s="151" t="s">
        <v>13</v>
      </c>
      <c r="C134" s="157" t="s">
        <v>3</v>
      </c>
      <c r="D134" s="158" t="s">
        <v>3</v>
      </c>
      <c r="E134" s="144"/>
      <c r="F134" s="144"/>
      <c r="G134" s="144">
        <f>SUM(G126:G133)</f>
        <v>0</v>
      </c>
      <c r="H134" s="146">
        <f t="shared" si="7"/>
        <v>0</v>
      </c>
      <c r="I134" s="147">
        <f t="shared" si="8"/>
        <v>0</v>
      </c>
      <c r="J134" s="159">
        <f>SUM(J126:J133)</f>
        <v>0</v>
      </c>
      <c r="K134" s="148">
        <f>SUM(K126:K133)</f>
        <v>0</v>
      </c>
    </row>
    <row r="135" spans="1:9" ht="12.75">
      <c r="A135" s="4"/>
      <c r="B135" s="61"/>
      <c r="C135" s="6"/>
      <c r="D135" s="6"/>
      <c r="E135" s="65"/>
      <c r="F135" s="65"/>
      <c r="G135" s="65"/>
      <c r="H135" s="66"/>
      <c r="I135" s="66"/>
    </row>
    <row r="136" spans="1:9" ht="12.75">
      <c r="A136" s="4"/>
      <c r="B136" s="61"/>
      <c r="C136" s="6"/>
      <c r="D136" s="6"/>
      <c r="E136" s="65"/>
      <c r="F136" s="65"/>
      <c r="G136" s="65"/>
      <c r="H136" s="66"/>
      <c r="I136" s="66"/>
    </row>
    <row r="137" ht="14.25">
      <c r="J137" s="12"/>
    </row>
    <row r="138" ht="14.25">
      <c r="J138" s="12"/>
    </row>
    <row r="139" spans="1:11" s="105" customFormat="1" ht="30.75" customHeight="1">
      <c r="A139" s="168" t="s">
        <v>81</v>
      </c>
      <c r="B139" s="169"/>
      <c r="C139" s="25"/>
      <c r="D139" s="104"/>
      <c r="E139" s="9"/>
      <c r="F139" s="9"/>
      <c r="G139" s="9"/>
      <c r="H139" s="9"/>
      <c r="I139" s="9"/>
      <c r="J139" s="9"/>
      <c r="K139" s="9"/>
    </row>
    <row r="140" spans="1:11" s="105" customFormat="1" ht="12.75">
      <c r="A140" s="170" t="s">
        <v>82</v>
      </c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</row>
    <row r="141" spans="1:11" s="105" customFormat="1" ht="15.75" customHeight="1">
      <c r="A141" s="170" t="s">
        <v>83</v>
      </c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</row>
    <row r="142" spans="1:11" s="105" customFormat="1" ht="15.75" customHeight="1">
      <c r="A142" s="170" t="s">
        <v>84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</row>
    <row r="143" spans="1:11" s="105" customFormat="1" ht="16.5" customHeight="1">
      <c r="A143" s="170" t="s">
        <v>85</v>
      </c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</row>
    <row r="144" spans="1:11" s="105" customFormat="1" ht="15.75" customHeight="1">
      <c r="A144" s="170" t="s">
        <v>86</v>
      </c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</row>
    <row r="145" spans="1:11" s="105" customFormat="1" ht="15.75" customHeight="1">
      <c r="A145" s="170" t="s">
        <v>87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</row>
    <row r="146" spans="1:11" s="105" customFormat="1" ht="16.5" customHeight="1">
      <c r="A146" s="170" t="s">
        <v>88</v>
      </c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</row>
    <row r="147" spans="1:11" s="105" customFormat="1" ht="27" customHeight="1">
      <c r="A147" s="170" t="s">
        <v>105</v>
      </c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</row>
    <row r="148" spans="1:11" s="105" customFormat="1" ht="30" customHeight="1">
      <c r="A148" s="170" t="s">
        <v>106</v>
      </c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</row>
    <row r="149" spans="1:11" s="105" customFormat="1" ht="16.5" customHeight="1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1:11" s="105" customFormat="1" ht="16.5" customHeight="1">
      <c r="A150" s="167" t="s">
        <v>89</v>
      </c>
      <c r="B150" s="167"/>
      <c r="C150" s="107" t="s">
        <v>7</v>
      </c>
      <c r="D150" s="104"/>
      <c r="E150" s="9"/>
      <c r="F150" s="108" t="s">
        <v>4</v>
      </c>
      <c r="G150" s="9"/>
      <c r="H150" s="9"/>
      <c r="I150" s="9"/>
      <c r="J150" s="9"/>
      <c r="K150" s="9"/>
    </row>
  </sheetData>
  <sheetProtection/>
  <mergeCells count="15">
    <mergeCell ref="A145:K145"/>
    <mergeCell ref="A125:I125"/>
    <mergeCell ref="A3:I3"/>
    <mergeCell ref="A74:I74"/>
    <mergeCell ref="A8:I8"/>
    <mergeCell ref="A150:B150"/>
    <mergeCell ref="A139:B139"/>
    <mergeCell ref="A140:K140"/>
    <mergeCell ref="A141:K141"/>
    <mergeCell ref="A142:K142"/>
    <mergeCell ref="A143:K143"/>
    <mergeCell ref="A144:K144"/>
    <mergeCell ref="A148:K148"/>
    <mergeCell ref="A146:K146"/>
    <mergeCell ref="A147:K147"/>
  </mergeCells>
  <dataValidations count="1">
    <dataValidation type="whole" operator="equal" allowBlank="1" showInputMessage="1" showErrorMessage="1" sqref="J126:K133 J9:K72 J75:K123">
      <formula1>1</formula1>
    </dataValidation>
  </dataValidations>
  <printOptions/>
  <pageMargins left="0.7086614173228347" right="0.51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79"/>
  <sheetViews>
    <sheetView zoomScalePageLayoutView="0" workbookViewId="0" topLeftCell="A28">
      <selection activeCell="A75" sqref="A75:K75"/>
    </sheetView>
  </sheetViews>
  <sheetFormatPr defaultColWidth="9.140625" defaultRowHeight="12.75"/>
  <cols>
    <col min="1" max="1" width="4.57421875" style="0" customWidth="1"/>
    <col min="2" max="2" width="44.57421875" style="0" customWidth="1"/>
    <col min="3" max="3" width="7.57421875" style="44" customWidth="1"/>
    <col min="4" max="4" width="7.57421875" style="0" customWidth="1"/>
    <col min="5" max="5" width="16.28125" style="0" customWidth="1"/>
    <col min="6" max="6" width="13.421875" style="0" customWidth="1"/>
    <col min="7" max="7" width="16.421875" style="0" customWidth="1"/>
    <col min="8" max="8" width="16.140625" style="0" customWidth="1"/>
    <col min="9" max="9" width="14.28125" style="0" customWidth="1"/>
  </cols>
  <sheetData>
    <row r="1" spans="1:10" ht="12.75">
      <c r="A1" s="1" t="s">
        <v>9</v>
      </c>
      <c r="B1" s="3"/>
      <c r="C1" s="68"/>
      <c r="D1" s="25"/>
      <c r="E1" s="9"/>
      <c r="F1" s="9"/>
      <c r="G1" s="9"/>
      <c r="H1" s="9"/>
      <c r="J1" s="1"/>
    </row>
    <row r="2" spans="1:10" ht="12.75">
      <c r="A2" s="9" t="s">
        <v>156</v>
      </c>
      <c r="B2" s="3"/>
      <c r="C2" s="68"/>
      <c r="D2" s="25"/>
      <c r="E2" s="9"/>
      <c r="F2" s="9"/>
      <c r="G2" s="9"/>
      <c r="H2" s="9"/>
      <c r="I2" s="9"/>
      <c r="J2" s="1"/>
    </row>
    <row r="3" spans="1:10" ht="18">
      <c r="A3" s="171" t="s">
        <v>126</v>
      </c>
      <c r="B3" s="171"/>
      <c r="C3" s="171"/>
      <c r="D3" s="171"/>
      <c r="E3" s="171"/>
      <c r="F3" s="171"/>
      <c r="G3" s="171"/>
      <c r="H3" s="171"/>
      <c r="I3" s="171"/>
      <c r="J3" s="1"/>
    </row>
    <row r="4" spans="1:10" ht="12.75">
      <c r="A4" s="1"/>
      <c r="B4" s="3"/>
      <c r="C4" s="68"/>
      <c r="D4" s="25"/>
      <c r="E4" s="9"/>
      <c r="F4" s="9"/>
      <c r="G4" s="9"/>
      <c r="H4" s="9"/>
      <c r="I4" s="9"/>
      <c r="J4" s="1"/>
    </row>
    <row r="5" spans="1:11" ht="48">
      <c r="A5" s="8" t="s">
        <v>2</v>
      </c>
      <c r="B5" s="8" t="s">
        <v>0</v>
      </c>
      <c r="C5" s="43" t="s">
        <v>1</v>
      </c>
      <c r="D5" s="8" t="s">
        <v>6</v>
      </c>
      <c r="E5" s="10" t="s">
        <v>5</v>
      </c>
      <c r="F5" s="10" t="s">
        <v>93</v>
      </c>
      <c r="G5" s="10" t="s">
        <v>95</v>
      </c>
      <c r="H5" s="10" t="s">
        <v>94</v>
      </c>
      <c r="I5" s="10" t="s">
        <v>80</v>
      </c>
      <c r="J5" s="98" t="s">
        <v>99</v>
      </c>
      <c r="K5" s="98" t="s">
        <v>100</v>
      </c>
    </row>
    <row r="6" spans="1:11" ht="12.75">
      <c r="A6" s="8">
        <v>1</v>
      </c>
      <c r="B6" s="8">
        <v>2</v>
      </c>
      <c r="C6" s="43">
        <v>3</v>
      </c>
      <c r="D6" s="8">
        <v>4</v>
      </c>
      <c r="E6" s="13">
        <v>5</v>
      </c>
      <c r="F6" s="13">
        <v>6</v>
      </c>
      <c r="G6" s="10" t="s">
        <v>97</v>
      </c>
      <c r="H6" s="13" t="s">
        <v>98</v>
      </c>
      <c r="I6" s="13" t="s">
        <v>92</v>
      </c>
      <c r="J6" s="99">
        <v>10</v>
      </c>
      <c r="K6" s="99">
        <v>11</v>
      </c>
    </row>
    <row r="7" spans="1:11" ht="12.75">
      <c r="A7" s="203" t="s">
        <v>438</v>
      </c>
      <c r="B7" s="204"/>
      <c r="C7" s="205"/>
      <c r="D7" s="205"/>
      <c r="E7" s="205"/>
      <c r="F7" s="205"/>
      <c r="G7" s="205"/>
      <c r="H7" s="205"/>
      <c r="I7" s="205"/>
      <c r="J7" s="111"/>
      <c r="K7" s="112"/>
    </row>
    <row r="8" spans="1:11" ht="12.75">
      <c r="A8" s="17">
        <v>1</v>
      </c>
      <c r="B8" s="83" t="s">
        <v>117</v>
      </c>
      <c r="C8" s="67">
        <v>100</v>
      </c>
      <c r="D8" s="19" t="s">
        <v>8</v>
      </c>
      <c r="E8" s="90"/>
      <c r="F8" s="91"/>
      <c r="G8" s="91">
        <f>C8*F8</f>
        <v>0</v>
      </c>
      <c r="H8" s="97">
        <f>G8*0.095</f>
        <v>0</v>
      </c>
      <c r="I8" s="109">
        <f>G8+H8</f>
        <v>0</v>
      </c>
      <c r="J8" s="64"/>
      <c r="K8" s="42"/>
    </row>
    <row r="9" spans="1:11" ht="12.75">
      <c r="A9" s="17">
        <v>2</v>
      </c>
      <c r="B9" s="80" t="s">
        <v>75</v>
      </c>
      <c r="C9" s="67">
        <v>20</v>
      </c>
      <c r="D9" s="19" t="s">
        <v>8</v>
      </c>
      <c r="E9" s="90"/>
      <c r="F9" s="91"/>
      <c r="G9" s="91">
        <f aca="true" t="shared" si="0" ref="G9:G64">C9*F9</f>
        <v>0</v>
      </c>
      <c r="H9" s="97">
        <f aca="true" t="shared" si="1" ref="H9:H65">G9*0.095</f>
        <v>0</v>
      </c>
      <c r="I9" s="109">
        <f aca="true" t="shared" si="2" ref="I9:I65">G9+H9</f>
        <v>0</v>
      </c>
      <c r="J9" s="64"/>
      <c r="K9" s="42"/>
    </row>
    <row r="10" spans="1:11" ht="24">
      <c r="A10" s="17">
        <v>3</v>
      </c>
      <c r="B10" s="80" t="s">
        <v>387</v>
      </c>
      <c r="C10" s="67">
        <v>10</v>
      </c>
      <c r="D10" s="19" t="s">
        <v>8</v>
      </c>
      <c r="E10" s="90"/>
      <c r="F10" s="91"/>
      <c r="G10" s="91">
        <f t="shared" si="0"/>
        <v>0</v>
      </c>
      <c r="H10" s="97">
        <f t="shared" si="1"/>
        <v>0</v>
      </c>
      <c r="I10" s="109">
        <f t="shared" si="2"/>
        <v>0</v>
      </c>
      <c r="J10" s="64"/>
      <c r="K10" s="42"/>
    </row>
    <row r="11" spans="1:11" ht="12.75">
      <c r="A11" s="17">
        <v>4</v>
      </c>
      <c r="B11" s="80" t="s">
        <v>389</v>
      </c>
      <c r="C11" s="67">
        <v>5</v>
      </c>
      <c r="D11" s="19" t="s">
        <v>8</v>
      </c>
      <c r="E11" s="90"/>
      <c r="F11" s="91"/>
      <c r="G11" s="91">
        <f t="shared" si="0"/>
        <v>0</v>
      </c>
      <c r="H11" s="97">
        <f t="shared" si="1"/>
        <v>0</v>
      </c>
      <c r="I11" s="109">
        <f t="shared" si="2"/>
        <v>0</v>
      </c>
      <c r="J11" s="64"/>
      <c r="K11" s="42"/>
    </row>
    <row r="12" spans="1:11" ht="12.75">
      <c r="A12" s="17">
        <v>5</v>
      </c>
      <c r="B12" s="80" t="s">
        <v>390</v>
      </c>
      <c r="C12" s="67">
        <v>2</v>
      </c>
      <c r="D12" s="19" t="s">
        <v>8</v>
      </c>
      <c r="E12" s="90"/>
      <c r="F12" s="91"/>
      <c r="G12" s="91">
        <f t="shared" si="0"/>
        <v>0</v>
      </c>
      <c r="H12" s="97">
        <f t="shared" si="1"/>
        <v>0</v>
      </c>
      <c r="I12" s="109">
        <f t="shared" si="2"/>
        <v>0</v>
      </c>
      <c r="J12" s="64"/>
      <c r="K12" s="42"/>
    </row>
    <row r="13" spans="1:11" ht="12.75">
      <c r="A13" s="17">
        <v>6</v>
      </c>
      <c r="B13" s="85" t="s">
        <v>388</v>
      </c>
      <c r="C13" s="67">
        <v>200</v>
      </c>
      <c r="D13" s="19" t="s">
        <v>8</v>
      </c>
      <c r="E13" s="90"/>
      <c r="F13" s="91"/>
      <c r="G13" s="91">
        <f t="shared" si="0"/>
        <v>0</v>
      </c>
      <c r="H13" s="97">
        <f t="shared" si="1"/>
        <v>0</v>
      </c>
      <c r="I13" s="109">
        <f t="shared" si="2"/>
        <v>0</v>
      </c>
      <c r="J13" s="64"/>
      <c r="K13" s="42"/>
    </row>
    <row r="14" spans="1:11" ht="26.25" customHeight="1">
      <c r="A14" s="118">
        <v>7</v>
      </c>
      <c r="B14" s="119" t="s">
        <v>392</v>
      </c>
      <c r="C14" s="67">
        <v>40</v>
      </c>
      <c r="D14" s="19" t="s">
        <v>8</v>
      </c>
      <c r="E14" s="90"/>
      <c r="F14" s="91"/>
      <c r="G14" s="91">
        <f t="shared" si="0"/>
        <v>0</v>
      </c>
      <c r="H14" s="97">
        <f t="shared" si="1"/>
        <v>0</v>
      </c>
      <c r="I14" s="109">
        <f t="shared" si="2"/>
        <v>0</v>
      </c>
      <c r="J14" s="64"/>
      <c r="K14" s="42"/>
    </row>
    <row r="15" spans="1:11" ht="24">
      <c r="A15" s="17">
        <v>8</v>
      </c>
      <c r="B15" s="84" t="s">
        <v>391</v>
      </c>
      <c r="C15" s="67">
        <v>40</v>
      </c>
      <c r="D15" s="19" t="s">
        <v>8</v>
      </c>
      <c r="E15" s="90"/>
      <c r="F15" s="91"/>
      <c r="G15" s="91">
        <f t="shared" si="0"/>
        <v>0</v>
      </c>
      <c r="H15" s="97">
        <f t="shared" si="1"/>
        <v>0</v>
      </c>
      <c r="I15" s="109">
        <f t="shared" si="2"/>
        <v>0</v>
      </c>
      <c r="J15" s="64"/>
      <c r="K15" s="42"/>
    </row>
    <row r="16" spans="1:11" ht="24">
      <c r="A16" s="17">
        <v>9</v>
      </c>
      <c r="B16" s="84" t="s">
        <v>393</v>
      </c>
      <c r="C16" s="67">
        <v>10</v>
      </c>
      <c r="D16" s="19" t="s">
        <v>8</v>
      </c>
      <c r="E16" s="90"/>
      <c r="F16" s="91"/>
      <c r="G16" s="91">
        <f t="shared" si="0"/>
        <v>0</v>
      </c>
      <c r="H16" s="97">
        <f t="shared" si="1"/>
        <v>0</v>
      </c>
      <c r="I16" s="109">
        <f t="shared" si="2"/>
        <v>0</v>
      </c>
      <c r="J16" s="64"/>
      <c r="K16" s="42"/>
    </row>
    <row r="17" spans="1:11" ht="12.75">
      <c r="A17" s="17">
        <v>10</v>
      </c>
      <c r="B17" s="84" t="s">
        <v>394</v>
      </c>
      <c r="C17" s="67">
        <v>1</v>
      </c>
      <c r="D17" s="19" t="s">
        <v>8</v>
      </c>
      <c r="E17" s="90"/>
      <c r="F17" s="91"/>
      <c r="G17" s="91">
        <f t="shared" si="0"/>
        <v>0</v>
      </c>
      <c r="H17" s="97">
        <f t="shared" si="1"/>
        <v>0</v>
      </c>
      <c r="I17" s="109">
        <f t="shared" si="2"/>
        <v>0</v>
      </c>
      <c r="J17" s="64"/>
      <c r="K17" s="42"/>
    </row>
    <row r="18" spans="1:11" ht="12.75">
      <c r="A18" s="17">
        <v>11</v>
      </c>
      <c r="B18" s="84" t="s">
        <v>395</v>
      </c>
      <c r="C18" s="67">
        <v>1</v>
      </c>
      <c r="D18" s="19" t="s">
        <v>8</v>
      </c>
      <c r="E18" s="90"/>
      <c r="F18" s="91"/>
      <c r="G18" s="91">
        <f t="shared" si="0"/>
        <v>0</v>
      </c>
      <c r="H18" s="97">
        <f t="shared" si="1"/>
        <v>0</v>
      </c>
      <c r="I18" s="109">
        <f t="shared" si="2"/>
        <v>0</v>
      </c>
      <c r="J18" s="64"/>
      <c r="K18" s="42"/>
    </row>
    <row r="19" spans="1:11" ht="12.75">
      <c r="A19" s="17">
        <v>12</v>
      </c>
      <c r="B19" s="84" t="s">
        <v>397</v>
      </c>
      <c r="C19" s="67">
        <v>1</v>
      </c>
      <c r="D19" s="19" t="s">
        <v>8</v>
      </c>
      <c r="E19" s="90"/>
      <c r="F19" s="91"/>
      <c r="G19" s="91">
        <f t="shared" si="0"/>
        <v>0</v>
      </c>
      <c r="H19" s="97">
        <f t="shared" si="1"/>
        <v>0</v>
      </c>
      <c r="I19" s="109">
        <f t="shared" si="2"/>
        <v>0</v>
      </c>
      <c r="J19" s="64"/>
      <c r="K19" s="42"/>
    </row>
    <row r="20" spans="1:11" ht="12.75">
      <c r="A20" s="17">
        <v>13</v>
      </c>
      <c r="B20" s="84" t="s">
        <v>396</v>
      </c>
      <c r="C20" s="67">
        <v>1</v>
      </c>
      <c r="D20" s="19" t="s">
        <v>8</v>
      </c>
      <c r="E20" s="90"/>
      <c r="F20" s="91"/>
      <c r="G20" s="91">
        <f t="shared" si="0"/>
        <v>0</v>
      </c>
      <c r="H20" s="97">
        <f t="shared" si="1"/>
        <v>0</v>
      </c>
      <c r="I20" s="109">
        <f t="shared" si="2"/>
        <v>0</v>
      </c>
      <c r="J20" s="64"/>
      <c r="K20" s="42"/>
    </row>
    <row r="21" spans="1:11" ht="12.75">
      <c r="A21" s="162">
        <v>14</v>
      </c>
      <c r="B21" s="163" t="s">
        <v>403</v>
      </c>
      <c r="C21" s="164">
        <v>1</v>
      </c>
      <c r="D21" s="141" t="s">
        <v>8</v>
      </c>
      <c r="E21" s="165"/>
      <c r="F21" s="145"/>
      <c r="G21" s="91">
        <f t="shared" si="0"/>
        <v>0</v>
      </c>
      <c r="H21" s="97">
        <f t="shared" si="1"/>
        <v>0</v>
      </c>
      <c r="I21" s="109">
        <f t="shared" si="2"/>
        <v>0</v>
      </c>
      <c r="J21" s="64"/>
      <c r="K21" s="42"/>
    </row>
    <row r="22" spans="1:11" ht="12.75">
      <c r="A22" s="162">
        <v>15</v>
      </c>
      <c r="B22" s="163" t="s">
        <v>398</v>
      </c>
      <c r="C22" s="164">
        <v>24</v>
      </c>
      <c r="D22" s="141" t="s">
        <v>8</v>
      </c>
      <c r="E22" s="165"/>
      <c r="F22" s="145"/>
      <c r="G22" s="91">
        <f t="shared" si="0"/>
        <v>0</v>
      </c>
      <c r="H22" s="97">
        <f t="shared" si="1"/>
        <v>0</v>
      </c>
      <c r="I22" s="109">
        <f t="shared" si="2"/>
        <v>0</v>
      </c>
      <c r="J22" s="64"/>
      <c r="K22" s="42"/>
    </row>
    <row r="23" spans="1:11" ht="12.75">
      <c r="A23" s="162">
        <v>16</v>
      </c>
      <c r="B23" s="163" t="s">
        <v>399</v>
      </c>
      <c r="C23" s="164">
        <v>10</v>
      </c>
      <c r="D23" s="141" t="s">
        <v>8</v>
      </c>
      <c r="E23" s="165"/>
      <c r="F23" s="145"/>
      <c r="G23" s="91">
        <f t="shared" si="0"/>
        <v>0</v>
      </c>
      <c r="H23" s="97">
        <f t="shared" si="1"/>
        <v>0</v>
      </c>
      <c r="I23" s="109">
        <f t="shared" si="2"/>
        <v>0</v>
      </c>
      <c r="J23" s="64"/>
      <c r="K23" s="42"/>
    </row>
    <row r="24" spans="1:11" ht="12.75">
      <c r="A24" s="162">
        <v>17</v>
      </c>
      <c r="B24" s="163" t="s">
        <v>124</v>
      </c>
      <c r="C24" s="164">
        <v>30</v>
      </c>
      <c r="D24" s="141" t="s">
        <v>8</v>
      </c>
      <c r="E24" s="165"/>
      <c r="F24" s="145"/>
      <c r="G24" s="91">
        <f t="shared" si="0"/>
        <v>0</v>
      </c>
      <c r="H24" s="97">
        <f t="shared" si="1"/>
        <v>0</v>
      </c>
      <c r="I24" s="109">
        <f t="shared" si="2"/>
        <v>0</v>
      </c>
      <c r="J24" s="64"/>
      <c r="K24" s="42"/>
    </row>
    <row r="25" spans="1:11" ht="12.75">
      <c r="A25" s="162">
        <v>18</v>
      </c>
      <c r="B25" s="163" t="s">
        <v>400</v>
      </c>
      <c r="C25" s="164">
        <v>500</v>
      </c>
      <c r="D25" s="141" t="s">
        <v>8</v>
      </c>
      <c r="E25" s="165"/>
      <c r="F25" s="145"/>
      <c r="G25" s="91">
        <f t="shared" si="0"/>
        <v>0</v>
      </c>
      <c r="H25" s="97">
        <f t="shared" si="1"/>
        <v>0</v>
      </c>
      <c r="I25" s="109">
        <f t="shared" si="2"/>
        <v>0</v>
      </c>
      <c r="J25" s="64"/>
      <c r="K25" s="42"/>
    </row>
    <row r="26" spans="1:11" ht="12.75">
      <c r="A26" s="17">
        <v>19</v>
      </c>
      <c r="B26" s="84" t="s">
        <v>401</v>
      </c>
      <c r="C26" s="67">
        <v>20</v>
      </c>
      <c r="D26" s="19" t="s">
        <v>10</v>
      </c>
      <c r="E26" s="90"/>
      <c r="F26" s="91"/>
      <c r="G26" s="91">
        <f t="shared" si="0"/>
        <v>0</v>
      </c>
      <c r="H26" s="97">
        <f t="shared" si="1"/>
        <v>0</v>
      </c>
      <c r="I26" s="109">
        <f t="shared" si="2"/>
        <v>0</v>
      </c>
      <c r="J26" s="64"/>
      <c r="K26" s="42"/>
    </row>
    <row r="27" spans="1:11" ht="12.75">
      <c r="A27" s="20">
        <v>20</v>
      </c>
      <c r="B27" s="86" t="s">
        <v>402</v>
      </c>
      <c r="C27" s="67">
        <v>10</v>
      </c>
      <c r="D27" s="19" t="s">
        <v>10</v>
      </c>
      <c r="E27" s="92"/>
      <c r="F27" s="91"/>
      <c r="G27" s="91">
        <f t="shared" si="0"/>
        <v>0</v>
      </c>
      <c r="H27" s="97">
        <f t="shared" si="1"/>
        <v>0</v>
      </c>
      <c r="I27" s="109">
        <f t="shared" si="2"/>
        <v>0</v>
      </c>
      <c r="J27" s="64"/>
      <c r="K27" s="42"/>
    </row>
    <row r="28" spans="1:11" ht="12.75">
      <c r="A28" s="17">
        <v>21</v>
      </c>
      <c r="B28" s="84" t="s">
        <v>71</v>
      </c>
      <c r="C28" s="67">
        <v>6</v>
      </c>
      <c r="D28" s="19" t="s">
        <v>10</v>
      </c>
      <c r="E28" s="90"/>
      <c r="F28" s="91"/>
      <c r="G28" s="91">
        <f t="shared" si="0"/>
        <v>0</v>
      </c>
      <c r="H28" s="97">
        <f t="shared" si="1"/>
        <v>0</v>
      </c>
      <c r="I28" s="109">
        <f t="shared" si="2"/>
        <v>0</v>
      </c>
      <c r="J28" s="64"/>
      <c r="K28" s="42"/>
    </row>
    <row r="29" spans="1:11" ht="12.75">
      <c r="A29" s="20">
        <v>22</v>
      </c>
      <c r="B29" s="84" t="s">
        <v>36</v>
      </c>
      <c r="C29" s="67">
        <v>40</v>
      </c>
      <c r="D29" s="19" t="s">
        <v>8</v>
      </c>
      <c r="E29" s="90"/>
      <c r="F29" s="91"/>
      <c r="G29" s="91">
        <f t="shared" si="0"/>
        <v>0</v>
      </c>
      <c r="H29" s="97">
        <f t="shared" si="1"/>
        <v>0</v>
      </c>
      <c r="I29" s="109">
        <f t="shared" si="2"/>
        <v>0</v>
      </c>
      <c r="J29" s="64"/>
      <c r="K29" s="42"/>
    </row>
    <row r="30" spans="1:11" ht="12.75">
      <c r="A30" s="20">
        <v>23</v>
      </c>
      <c r="B30" s="84" t="s">
        <v>118</v>
      </c>
      <c r="C30" s="67">
        <v>150</v>
      </c>
      <c r="D30" s="19" t="s">
        <v>8</v>
      </c>
      <c r="E30" s="90"/>
      <c r="F30" s="91"/>
      <c r="G30" s="91">
        <f t="shared" si="0"/>
        <v>0</v>
      </c>
      <c r="H30" s="97">
        <f t="shared" si="1"/>
        <v>0</v>
      </c>
      <c r="I30" s="109">
        <f t="shared" si="2"/>
        <v>0</v>
      </c>
      <c r="J30" s="64"/>
      <c r="K30" s="42"/>
    </row>
    <row r="31" spans="1:11" ht="12.75">
      <c r="A31" s="160">
        <v>24</v>
      </c>
      <c r="B31" s="161" t="s">
        <v>416</v>
      </c>
      <c r="C31" s="19">
        <v>28</v>
      </c>
      <c r="D31" s="19" t="s">
        <v>8</v>
      </c>
      <c r="E31" s="95"/>
      <c r="F31" s="91"/>
      <c r="G31" s="91">
        <f t="shared" si="0"/>
        <v>0</v>
      </c>
      <c r="H31" s="97">
        <f t="shared" si="1"/>
        <v>0</v>
      </c>
      <c r="I31" s="109">
        <f t="shared" si="2"/>
        <v>0</v>
      </c>
      <c r="J31" s="64"/>
      <c r="K31" s="42"/>
    </row>
    <row r="32" spans="1:11" ht="12.75">
      <c r="A32" s="160">
        <v>25</v>
      </c>
      <c r="B32" s="161" t="s">
        <v>417</v>
      </c>
      <c r="C32" s="19">
        <v>14</v>
      </c>
      <c r="D32" s="19" t="s">
        <v>8</v>
      </c>
      <c r="E32" s="95"/>
      <c r="F32" s="91"/>
      <c r="G32" s="91">
        <f t="shared" si="0"/>
        <v>0</v>
      </c>
      <c r="H32" s="97">
        <f t="shared" si="1"/>
        <v>0</v>
      </c>
      <c r="I32" s="109">
        <f t="shared" si="2"/>
        <v>0</v>
      </c>
      <c r="J32" s="64"/>
      <c r="K32" s="42"/>
    </row>
    <row r="33" spans="1:11" ht="12.75">
      <c r="A33" s="160">
        <v>26</v>
      </c>
      <c r="B33" s="161" t="s">
        <v>119</v>
      </c>
      <c r="C33" s="19">
        <v>80</v>
      </c>
      <c r="D33" s="19" t="s">
        <v>8</v>
      </c>
      <c r="E33" s="95"/>
      <c r="F33" s="91"/>
      <c r="G33" s="91">
        <f t="shared" si="0"/>
        <v>0</v>
      </c>
      <c r="H33" s="97">
        <f t="shared" si="1"/>
        <v>0</v>
      </c>
      <c r="I33" s="109">
        <f t="shared" si="2"/>
        <v>0</v>
      </c>
      <c r="J33" s="64"/>
      <c r="K33" s="42"/>
    </row>
    <row r="34" spans="1:11" ht="12.75">
      <c r="A34" s="160">
        <v>27</v>
      </c>
      <c r="B34" s="161" t="s">
        <v>418</v>
      </c>
      <c r="C34" s="19">
        <v>7</v>
      </c>
      <c r="D34" s="19" t="s">
        <v>8</v>
      </c>
      <c r="E34" s="95"/>
      <c r="F34" s="91"/>
      <c r="G34" s="91">
        <f t="shared" si="0"/>
        <v>0</v>
      </c>
      <c r="H34" s="97">
        <f t="shared" si="1"/>
        <v>0</v>
      </c>
      <c r="I34" s="109">
        <f t="shared" si="2"/>
        <v>0</v>
      </c>
      <c r="J34" s="64"/>
      <c r="K34" s="42"/>
    </row>
    <row r="35" spans="1:11" ht="12.75">
      <c r="A35" s="160">
        <v>28</v>
      </c>
      <c r="B35" s="161" t="s">
        <v>419</v>
      </c>
      <c r="C35" s="19">
        <v>40</v>
      </c>
      <c r="D35" s="19" t="s">
        <v>8</v>
      </c>
      <c r="E35" s="95"/>
      <c r="F35" s="91"/>
      <c r="G35" s="91">
        <f t="shared" si="0"/>
        <v>0</v>
      </c>
      <c r="H35" s="97">
        <f t="shared" si="1"/>
        <v>0</v>
      </c>
      <c r="I35" s="109">
        <f t="shared" si="2"/>
        <v>0</v>
      </c>
      <c r="J35" s="64"/>
      <c r="K35" s="42"/>
    </row>
    <row r="36" spans="1:11" ht="12.75">
      <c r="A36" s="160">
        <v>29</v>
      </c>
      <c r="B36" s="161" t="s">
        <v>404</v>
      </c>
      <c r="C36" s="19">
        <v>15</v>
      </c>
      <c r="D36" s="19" t="s">
        <v>8</v>
      </c>
      <c r="E36" s="95"/>
      <c r="F36" s="91"/>
      <c r="G36" s="91">
        <f t="shared" si="0"/>
        <v>0</v>
      </c>
      <c r="H36" s="97">
        <f t="shared" si="1"/>
        <v>0</v>
      </c>
      <c r="I36" s="109">
        <f t="shared" si="2"/>
        <v>0</v>
      </c>
      <c r="J36" s="64"/>
      <c r="K36" s="42"/>
    </row>
    <row r="37" spans="1:11" ht="12.75">
      <c r="A37" s="160">
        <v>30</v>
      </c>
      <c r="B37" s="161" t="s">
        <v>121</v>
      </c>
      <c r="C37" s="19">
        <v>40</v>
      </c>
      <c r="D37" s="19" t="s">
        <v>8</v>
      </c>
      <c r="E37" s="95"/>
      <c r="F37" s="91"/>
      <c r="G37" s="91">
        <f t="shared" si="0"/>
        <v>0</v>
      </c>
      <c r="H37" s="97">
        <f t="shared" si="1"/>
        <v>0</v>
      </c>
      <c r="I37" s="109">
        <f t="shared" si="2"/>
        <v>0</v>
      </c>
      <c r="J37" s="64"/>
      <c r="K37" s="42"/>
    </row>
    <row r="38" spans="1:11" ht="12.75">
      <c r="A38" s="160">
        <v>31</v>
      </c>
      <c r="B38" s="161" t="s">
        <v>122</v>
      </c>
      <c r="C38" s="19">
        <v>10</v>
      </c>
      <c r="D38" s="19" t="s">
        <v>8</v>
      </c>
      <c r="E38" s="95"/>
      <c r="F38" s="91"/>
      <c r="G38" s="91">
        <f t="shared" si="0"/>
        <v>0</v>
      </c>
      <c r="H38" s="97">
        <f t="shared" si="1"/>
        <v>0</v>
      </c>
      <c r="I38" s="109">
        <f t="shared" si="2"/>
        <v>0</v>
      </c>
      <c r="J38" s="64"/>
      <c r="K38" s="42"/>
    </row>
    <row r="39" spans="1:11" ht="12.75">
      <c r="A39" s="160">
        <v>32</v>
      </c>
      <c r="B39" s="161" t="s">
        <v>123</v>
      </c>
      <c r="C39" s="19">
        <v>6</v>
      </c>
      <c r="D39" s="19" t="s">
        <v>8</v>
      </c>
      <c r="E39" s="95"/>
      <c r="F39" s="91"/>
      <c r="G39" s="91">
        <f t="shared" si="0"/>
        <v>0</v>
      </c>
      <c r="H39" s="97">
        <f t="shared" si="1"/>
        <v>0</v>
      </c>
      <c r="I39" s="109">
        <f t="shared" si="2"/>
        <v>0</v>
      </c>
      <c r="J39" s="64"/>
      <c r="K39" s="42"/>
    </row>
    <row r="40" spans="1:11" ht="12.75">
      <c r="A40" s="160">
        <v>33</v>
      </c>
      <c r="B40" s="161" t="s">
        <v>405</v>
      </c>
      <c r="C40" s="19">
        <v>2</v>
      </c>
      <c r="D40" s="19" t="s">
        <v>8</v>
      </c>
      <c r="E40" s="95"/>
      <c r="F40" s="91"/>
      <c r="G40" s="91">
        <f t="shared" si="0"/>
        <v>0</v>
      </c>
      <c r="H40" s="97">
        <f t="shared" si="1"/>
        <v>0</v>
      </c>
      <c r="I40" s="109">
        <f t="shared" si="2"/>
        <v>0</v>
      </c>
      <c r="J40" s="64"/>
      <c r="K40" s="42"/>
    </row>
    <row r="41" spans="1:11" ht="12.75">
      <c r="A41" s="160">
        <v>34</v>
      </c>
      <c r="B41" s="161" t="s">
        <v>406</v>
      </c>
      <c r="C41" s="19">
        <v>60</v>
      </c>
      <c r="D41" s="19" t="s">
        <v>8</v>
      </c>
      <c r="E41" s="95"/>
      <c r="F41" s="91"/>
      <c r="G41" s="91">
        <f t="shared" si="0"/>
        <v>0</v>
      </c>
      <c r="H41" s="97">
        <f t="shared" si="1"/>
        <v>0</v>
      </c>
      <c r="I41" s="109">
        <f t="shared" si="2"/>
        <v>0</v>
      </c>
      <c r="J41" s="64"/>
      <c r="K41" s="42"/>
    </row>
    <row r="42" spans="1:11" ht="12.75">
      <c r="A42" s="160">
        <v>35</v>
      </c>
      <c r="B42" s="161" t="s">
        <v>407</v>
      </c>
      <c r="C42" s="19">
        <v>100</v>
      </c>
      <c r="D42" s="19" t="s">
        <v>8</v>
      </c>
      <c r="E42" s="95"/>
      <c r="F42" s="91"/>
      <c r="G42" s="91">
        <f t="shared" si="0"/>
        <v>0</v>
      </c>
      <c r="H42" s="97">
        <f t="shared" si="1"/>
        <v>0</v>
      </c>
      <c r="I42" s="109">
        <f t="shared" si="2"/>
        <v>0</v>
      </c>
      <c r="J42" s="64"/>
      <c r="K42" s="42"/>
    </row>
    <row r="43" spans="1:11" ht="12.75">
      <c r="A43" s="160">
        <v>36</v>
      </c>
      <c r="B43" s="161" t="s">
        <v>410</v>
      </c>
      <c r="C43" s="19">
        <v>5</v>
      </c>
      <c r="D43" s="19" t="s">
        <v>8</v>
      </c>
      <c r="E43" s="95"/>
      <c r="F43" s="91"/>
      <c r="G43" s="91">
        <f t="shared" si="0"/>
        <v>0</v>
      </c>
      <c r="H43" s="97">
        <f t="shared" si="1"/>
        <v>0</v>
      </c>
      <c r="I43" s="109">
        <f t="shared" si="2"/>
        <v>0</v>
      </c>
      <c r="J43" s="64"/>
      <c r="K43" s="42"/>
    </row>
    <row r="44" spans="1:11" ht="12.75">
      <c r="A44" s="160">
        <v>37</v>
      </c>
      <c r="B44" s="161" t="s">
        <v>408</v>
      </c>
      <c r="C44" s="19">
        <v>6</v>
      </c>
      <c r="D44" s="19" t="s">
        <v>8</v>
      </c>
      <c r="E44" s="95"/>
      <c r="F44" s="91"/>
      <c r="G44" s="91">
        <f t="shared" si="0"/>
        <v>0</v>
      </c>
      <c r="H44" s="97">
        <f t="shared" si="1"/>
        <v>0</v>
      </c>
      <c r="I44" s="109">
        <f t="shared" si="2"/>
        <v>0</v>
      </c>
      <c r="J44" s="64"/>
      <c r="K44" s="42"/>
    </row>
    <row r="45" spans="1:11" ht="20.25" customHeight="1">
      <c r="A45" s="160">
        <v>38</v>
      </c>
      <c r="B45" s="161" t="s">
        <v>409</v>
      </c>
      <c r="C45" s="19">
        <v>48</v>
      </c>
      <c r="D45" s="19" t="s">
        <v>8</v>
      </c>
      <c r="E45" s="95"/>
      <c r="F45" s="91"/>
      <c r="G45" s="91">
        <f t="shared" si="0"/>
        <v>0</v>
      </c>
      <c r="H45" s="97">
        <f t="shared" si="1"/>
        <v>0</v>
      </c>
      <c r="I45" s="109">
        <f t="shared" si="2"/>
        <v>0</v>
      </c>
      <c r="J45" s="64"/>
      <c r="K45" s="42"/>
    </row>
    <row r="46" spans="1:11" ht="20.25" customHeight="1">
      <c r="A46" s="160">
        <v>39</v>
      </c>
      <c r="B46" s="161" t="s">
        <v>431</v>
      </c>
      <c r="C46" s="19">
        <v>9</v>
      </c>
      <c r="D46" s="19" t="s">
        <v>8</v>
      </c>
      <c r="E46" s="95"/>
      <c r="F46" s="91"/>
      <c r="G46" s="91">
        <f t="shared" si="0"/>
        <v>0</v>
      </c>
      <c r="H46" s="97">
        <f t="shared" si="1"/>
        <v>0</v>
      </c>
      <c r="I46" s="109">
        <f t="shared" si="2"/>
        <v>0</v>
      </c>
      <c r="J46" s="64"/>
      <c r="K46" s="42"/>
    </row>
    <row r="47" spans="1:11" ht="20.25" customHeight="1">
      <c r="A47" s="160">
        <v>40</v>
      </c>
      <c r="B47" s="161" t="s">
        <v>432</v>
      </c>
      <c r="C47" s="19">
        <v>5</v>
      </c>
      <c r="D47" s="19" t="s">
        <v>8</v>
      </c>
      <c r="E47" s="95"/>
      <c r="F47" s="91"/>
      <c r="G47" s="91">
        <f t="shared" si="0"/>
        <v>0</v>
      </c>
      <c r="H47" s="97">
        <f t="shared" si="1"/>
        <v>0</v>
      </c>
      <c r="I47" s="109">
        <f t="shared" si="2"/>
        <v>0</v>
      </c>
      <c r="J47" s="64"/>
      <c r="K47" s="42"/>
    </row>
    <row r="48" spans="1:11" ht="12.75">
      <c r="A48" s="160">
        <v>41</v>
      </c>
      <c r="B48" s="161" t="s">
        <v>420</v>
      </c>
      <c r="C48" s="19">
        <v>2</v>
      </c>
      <c r="D48" s="19" t="s">
        <v>10</v>
      </c>
      <c r="E48" s="95"/>
      <c r="F48" s="91"/>
      <c r="G48" s="91">
        <f t="shared" si="0"/>
        <v>0</v>
      </c>
      <c r="H48" s="97">
        <f t="shared" si="1"/>
        <v>0</v>
      </c>
      <c r="I48" s="109">
        <f t="shared" si="2"/>
        <v>0</v>
      </c>
      <c r="J48" s="64"/>
      <c r="K48" s="42"/>
    </row>
    <row r="49" spans="1:11" ht="12.75">
      <c r="A49" s="160">
        <v>42</v>
      </c>
      <c r="B49" s="161" t="s">
        <v>421</v>
      </c>
      <c r="C49" s="19">
        <v>2</v>
      </c>
      <c r="D49" s="19" t="s">
        <v>10</v>
      </c>
      <c r="E49" s="95"/>
      <c r="F49" s="91"/>
      <c r="G49" s="91">
        <f t="shared" si="0"/>
        <v>0</v>
      </c>
      <c r="H49" s="97">
        <f t="shared" si="1"/>
        <v>0</v>
      </c>
      <c r="I49" s="109">
        <f t="shared" si="2"/>
        <v>0</v>
      </c>
      <c r="J49" s="64"/>
      <c r="K49" s="42"/>
    </row>
    <row r="50" spans="1:11" ht="12.75">
      <c r="A50" s="160">
        <v>43</v>
      </c>
      <c r="B50" s="161" t="s">
        <v>422</v>
      </c>
      <c r="C50" s="19">
        <v>10</v>
      </c>
      <c r="D50" s="19" t="s">
        <v>10</v>
      </c>
      <c r="E50" s="95"/>
      <c r="F50" s="91"/>
      <c r="G50" s="91">
        <f t="shared" si="0"/>
        <v>0</v>
      </c>
      <c r="H50" s="97">
        <f t="shared" si="1"/>
        <v>0</v>
      </c>
      <c r="I50" s="109">
        <f t="shared" si="2"/>
        <v>0</v>
      </c>
      <c r="J50" s="64"/>
      <c r="K50" s="42"/>
    </row>
    <row r="51" spans="1:11" ht="12.75">
      <c r="A51" s="160">
        <v>44</v>
      </c>
      <c r="B51" s="161" t="s">
        <v>423</v>
      </c>
      <c r="C51" s="19">
        <v>10</v>
      </c>
      <c r="D51" s="19" t="s">
        <v>10</v>
      </c>
      <c r="E51" s="95"/>
      <c r="F51" s="91"/>
      <c r="G51" s="91">
        <f t="shared" si="0"/>
        <v>0</v>
      </c>
      <c r="H51" s="97">
        <f t="shared" si="1"/>
        <v>0</v>
      </c>
      <c r="I51" s="109">
        <f t="shared" si="2"/>
        <v>0</v>
      </c>
      <c r="J51" s="64"/>
      <c r="K51" s="42"/>
    </row>
    <row r="52" spans="1:11" ht="12.75">
      <c r="A52" s="160">
        <v>45</v>
      </c>
      <c r="B52" s="161" t="s">
        <v>425</v>
      </c>
      <c r="C52" s="19">
        <v>20</v>
      </c>
      <c r="D52" s="19" t="s">
        <v>8</v>
      </c>
      <c r="E52" s="95"/>
      <c r="F52" s="91"/>
      <c r="G52" s="91">
        <f t="shared" si="0"/>
        <v>0</v>
      </c>
      <c r="H52" s="97">
        <f t="shared" si="1"/>
        <v>0</v>
      </c>
      <c r="I52" s="109">
        <f t="shared" si="2"/>
        <v>0</v>
      </c>
      <c r="J52" s="64"/>
      <c r="K52" s="42"/>
    </row>
    <row r="53" spans="1:11" ht="12.75">
      <c r="A53" s="160">
        <v>46</v>
      </c>
      <c r="B53" s="161" t="s">
        <v>137</v>
      </c>
      <c r="C53" s="19">
        <v>14</v>
      </c>
      <c r="D53" s="19" t="s">
        <v>8</v>
      </c>
      <c r="E53" s="95"/>
      <c r="F53" s="91"/>
      <c r="G53" s="91">
        <f t="shared" si="0"/>
        <v>0</v>
      </c>
      <c r="H53" s="97">
        <f t="shared" si="1"/>
        <v>0</v>
      </c>
      <c r="I53" s="109">
        <f t="shared" si="2"/>
        <v>0</v>
      </c>
      <c r="J53" s="64"/>
      <c r="K53" s="42"/>
    </row>
    <row r="54" spans="1:11" ht="12.75">
      <c r="A54" s="36">
        <v>47</v>
      </c>
      <c r="B54" s="103" t="s">
        <v>14</v>
      </c>
      <c r="C54" s="37">
        <v>6</v>
      </c>
      <c r="D54" s="38" t="s">
        <v>8</v>
      </c>
      <c r="E54" s="91"/>
      <c r="F54" s="91"/>
      <c r="G54" s="91">
        <f t="shared" si="0"/>
        <v>0</v>
      </c>
      <c r="H54" s="97">
        <f t="shared" si="1"/>
        <v>0</v>
      </c>
      <c r="I54" s="109">
        <f t="shared" si="2"/>
        <v>0</v>
      </c>
      <c r="J54" s="64"/>
      <c r="K54" s="42"/>
    </row>
    <row r="55" spans="1:11" ht="12.75">
      <c r="A55" s="17">
        <v>48</v>
      </c>
      <c r="B55" s="78" t="s">
        <v>15</v>
      </c>
      <c r="C55" s="22">
        <v>300</v>
      </c>
      <c r="D55" s="19" t="s">
        <v>8</v>
      </c>
      <c r="E55" s="91"/>
      <c r="F55" s="91"/>
      <c r="G55" s="91">
        <f t="shared" si="0"/>
        <v>0</v>
      </c>
      <c r="H55" s="97">
        <f t="shared" si="1"/>
        <v>0</v>
      </c>
      <c r="I55" s="109">
        <f t="shared" si="2"/>
        <v>0</v>
      </c>
      <c r="J55" s="64"/>
      <c r="K55" s="42"/>
    </row>
    <row r="56" spans="1:11" ht="12.75" customHeight="1">
      <c r="A56" s="39">
        <v>49</v>
      </c>
      <c r="B56" s="78" t="s">
        <v>412</v>
      </c>
      <c r="C56" s="40">
        <v>8</v>
      </c>
      <c r="D56" s="54" t="s">
        <v>8</v>
      </c>
      <c r="E56" s="91"/>
      <c r="F56" s="91"/>
      <c r="G56" s="91">
        <f t="shared" si="0"/>
        <v>0</v>
      </c>
      <c r="H56" s="97">
        <f t="shared" si="1"/>
        <v>0</v>
      </c>
      <c r="I56" s="109">
        <f t="shared" si="2"/>
        <v>0</v>
      </c>
      <c r="J56" s="64"/>
      <c r="K56" s="42"/>
    </row>
    <row r="57" spans="1:11" s="123" customFormat="1" ht="12.75">
      <c r="A57" s="39">
        <v>50</v>
      </c>
      <c r="B57" s="121" t="s">
        <v>411</v>
      </c>
      <c r="C57" s="122">
        <v>200</v>
      </c>
      <c r="D57" s="54" t="s">
        <v>8</v>
      </c>
      <c r="E57" s="91"/>
      <c r="F57" s="91"/>
      <c r="G57" s="91">
        <f t="shared" si="0"/>
        <v>0</v>
      </c>
      <c r="H57" s="97">
        <f t="shared" si="1"/>
        <v>0</v>
      </c>
      <c r="I57" s="109">
        <f t="shared" si="2"/>
        <v>0</v>
      </c>
      <c r="J57" s="64"/>
      <c r="K57" s="42"/>
    </row>
    <row r="58" spans="1:11" ht="12.75">
      <c r="A58" s="17">
        <v>51</v>
      </c>
      <c r="B58" s="120" t="s">
        <v>414</v>
      </c>
      <c r="C58" s="22">
        <v>18</v>
      </c>
      <c r="D58" s="19" t="s">
        <v>10</v>
      </c>
      <c r="E58" s="91"/>
      <c r="F58" s="91"/>
      <c r="G58" s="91">
        <f t="shared" si="0"/>
        <v>0</v>
      </c>
      <c r="H58" s="97">
        <f t="shared" si="1"/>
        <v>0</v>
      </c>
      <c r="I58" s="109">
        <f t="shared" si="2"/>
        <v>0</v>
      </c>
      <c r="J58" s="64"/>
      <c r="K58" s="42"/>
    </row>
    <row r="59" spans="1:11" ht="12.75">
      <c r="A59" s="17">
        <v>52</v>
      </c>
      <c r="B59" s="120" t="s">
        <v>413</v>
      </c>
      <c r="C59" s="22">
        <v>18</v>
      </c>
      <c r="D59" s="19" t="s">
        <v>10</v>
      </c>
      <c r="E59" s="91"/>
      <c r="F59" s="91"/>
      <c r="G59" s="91">
        <f t="shared" si="0"/>
        <v>0</v>
      </c>
      <c r="H59" s="97">
        <f t="shared" si="1"/>
        <v>0</v>
      </c>
      <c r="I59" s="109">
        <f t="shared" si="2"/>
        <v>0</v>
      </c>
      <c r="J59" s="64"/>
      <c r="K59" s="42"/>
    </row>
    <row r="60" spans="1:11" ht="26.25" customHeight="1">
      <c r="A60" s="17">
        <v>53</v>
      </c>
      <c r="B60" s="120" t="s">
        <v>415</v>
      </c>
      <c r="C60" s="22">
        <v>6</v>
      </c>
      <c r="D60" s="19" t="s">
        <v>10</v>
      </c>
      <c r="E60" s="91"/>
      <c r="F60" s="91"/>
      <c r="G60" s="91">
        <f t="shared" si="0"/>
        <v>0</v>
      </c>
      <c r="H60" s="97">
        <f t="shared" si="1"/>
        <v>0</v>
      </c>
      <c r="I60" s="109">
        <f t="shared" si="2"/>
        <v>0</v>
      </c>
      <c r="J60" s="64"/>
      <c r="K60" s="42"/>
    </row>
    <row r="61" spans="1:11" ht="12.75">
      <c r="A61" s="17">
        <v>54</v>
      </c>
      <c r="B61" s="120" t="s">
        <v>426</v>
      </c>
      <c r="C61" s="22">
        <v>6</v>
      </c>
      <c r="D61" s="19" t="s">
        <v>10</v>
      </c>
      <c r="E61" s="91"/>
      <c r="F61" s="91"/>
      <c r="G61" s="91">
        <f t="shared" si="0"/>
        <v>0</v>
      </c>
      <c r="H61" s="97">
        <f t="shared" si="1"/>
        <v>0</v>
      </c>
      <c r="I61" s="109">
        <f t="shared" si="2"/>
        <v>0</v>
      </c>
      <c r="J61" s="64"/>
      <c r="K61" s="42"/>
    </row>
    <row r="62" spans="1:11" ht="12.75">
      <c r="A62" s="17">
        <v>55</v>
      </c>
      <c r="B62" s="120" t="s">
        <v>427</v>
      </c>
      <c r="C62" s="22">
        <v>30</v>
      </c>
      <c r="D62" s="19" t="s">
        <v>10</v>
      </c>
      <c r="E62" s="91"/>
      <c r="F62" s="91"/>
      <c r="G62" s="91">
        <f t="shared" si="0"/>
        <v>0</v>
      </c>
      <c r="H62" s="97">
        <f t="shared" si="1"/>
        <v>0</v>
      </c>
      <c r="I62" s="109">
        <f t="shared" si="2"/>
        <v>0</v>
      </c>
      <c r="J62" s="64"/>
      <c r="K62" s="42"/>
    </row>
    <row r="63" spans="1:11" ht="12.75">
      <c r="A63" s="17">
        <v>56</v>
      </c>
      <c r="B63" s="120" t="s">
        <v>150</v>
      </c>
      <c r="C63" s="22">
        <v>15</v>
      </c>
      <c r="D63" s="19" t="s">
        <v>8</v>
      </c>
      <c r="E63" s="91"/>
      <c r="F63" s="91"/>
      <c r="G63" s="91">
        <f t="shared" si="0"/>
        <v>0</v>
      </c>
      <c r="H63" s="97">
        <f t="shared" si="1"/>
        <v>0</v>
      </c>
      <c r="I63" s="109">
        <f t="shared" si="2"/>
        <v>0</v>
      </c>
      <c r="J63" s="64"/>
      <c r="K63" s="42"/>
    </row>
    <row r="64" spans="1:11" ht="12.75" customHeight="1">
      <c r="A64" s="17">
        <v>57</v>
      </c>
      <c r="B64" s="79" t="s">
        <v>115</v>
      </c>
      <c r="C64" s="22">
        <v>19</v>
      </c>
      <c r="D64" s="19" t="s">
        <v>8</v>
      </c>
      <c r="E64" s="95"/>
      <c r="F64" s="95"/>
      <c r="G64" s="91">
        <f t="shared" si="0"/>
        <v>0</v>
      </c>
      <c r="H64" s="97">
        <f t="shared" si="1"/>
        <v>0</v>
      </c>
      <c r="I64" s="109">
        <f t="shared" si="2"/>
        <v>0</v>
      </c>
      <c r="J64" s="64"/>
      <c r="K64" s="42"/>
    </row>
    <row r="65" spans="1:11" ht="12.75" customHeight="1">
      <c r="A65" s="17"/>
      <c r="B65" s="76" t="s">
        <v>69</v>
      </c>
      <c r="C65" s="28" t="s">
        <v>3</v>
      </c>
      <c r="D65" s="23" t="s">
        <v>3</v>
      </c>
      <c r="E65" s="96"/>
      <c r="F65" s="96"/>
      <c r="G65" s="96">
        <f>SUM(G8:G64)</f>
        <v>0</v>
      </c>
      <c r="H65" s="97">
        <f t="shared" si="1"/>
        <v>0</v>
      </c>
      <c r="I65" s="109">
        <f t="shared" si="2"/>
        <v>0</v>
      </c>
      <c r="J65" s="42">
        <f>SUM(J8:J64)</f>
        <v>0</v>
      </c>
      <c r="K65" s="42">
        <f>SUM(K8:K64)</f>
        <v>0</v>
      </c>
    </row>
    <row r="66" spans="1:10" ht="12.75" customHeight="1">
      <c r="A66" s="4"/>
      <c r="B66" s="5"/>
      <c r="C66" s="69"/>
      <c r="D66" s="6"/>
      <c r="E66" s="11"/>
      <c r="F66" s="11"/>
      <c r="G66" s="11"/>
      <c r="H66" s="11"/>
      <c r="I66" s="11"/>
      <c r="J66" s="1"/>
    </row>
    <row r="67" spans="1:10" ht="12.75">
      <c r="A67" s="1"/>
      <c r="B67" s="3"/>
      <c r="C67" s="68"/>
      <c r="D67" s="25"/>
      <c r="E67" s="9"/>
      <c r="F67" s="9"/>
      <c r="G67" s="9"/>
      <c r="H67" s="9"/>
      <c r="I67" s="9"/>
      <c r="J67" s="1"/>
    </row>
    <row r="68" spans="1:11" s="105" customFormat="1" ht="30.75" customHeight="1">
      <c r="A68" s="168" t="s">
        <v>81</v>
      </c>
      <c r="B68" s="168"/>
      <c r="C68" s="25"/>
      <c r="D68" s="104"/>
      <c r="E68" s="9"/>
      <c r="F68" s="9"/>
      <c r="G68" s="9"/>
      <c r="H68" s="9"/>
      <c r="I68" s="9"/>
      <c r="J68" s="9"/>
      <c r="K68" s="9"/>
    </row>
    <row r="69" spans="1:11" s="105" customFormat="1" ht="13.5" customHeight="1">
      <c r="A69" s="170" t="s">
        <v>82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</row>
    <row r="70" spans="1:11" s="105" customFormat="1" ht="15.75" customHeight="1">
      <c r="A70" s="170" t="s">
        <v>83</v>
      </c>
      <c r="B70" s="170"/>
      <c r="C70" s="170"/>
      <c r="D70" s="170"/>
      <c r="E70" s="170"/>
      <c r="F70" s="170"/>
      <c r="G70" s="170"/>
      <c r="H70" s="170"/>
      <c r="I70" s="170"/>
      <c r="J70" s="170"/>
      <c r="K70" s="170"/>
    </row>
    <row r="71" spans="1:11" s="105" customFormat="1" ht="15.75" customHeight="1">
      <c r="A71" s="170" t="s">
        <v>84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</row>
    <row r="72" spans="1:11" s="105" customFormat="1" ht="16.5" customHeight="1">
      <c r="A72" s="170" t="s">
        <v>85</v>
      </c>
      <c r="B72" s="170"/>
      <c r="C72" s="170"/>
      <c r="D72" s="170"/>
      <c r="E72" s="170"/>
      <c r="F72" s="170"/>
      <c r="G72" s="170"/>
      <c r="H72" s="170"/>
      <c r="I72" s="170"/>
      <c r="J72" s="170"/>
      <c r="K72" s="170"/>
    </row>
    <row r="73" spans="1:11" s="105" customFormat="1" ht="15.75" customHeight="1">
      <c r="A73" s="170" t="s">
        <v>86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</row>
    <row r="74" spans="1:11" s="105" customFormat="1" ht="15.75" customHeight="1">
      <c r="A74" s="170" t="s">
        <v>87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</row>
    <row r="75" spans="1:11" s="105" customFormat="1" ht="16.5" customHeight="1">
      <c r="A75" s="170" t="s">
        <v>88</v>
      </c>
      <c r="B75" s="170"/>
      <c r="C75" s="170"/>
      <c r="D75" s="170"/>
      <c r="E75" s="170"/>
      <c r="F75" s="170"/>
      <c r="G75" s="170"/>
      <c r="H75" s="170"/>
      <c r="I75" s="170"/>
      <c r="J75" s="170"/>
      <c r="K75" s="170"/>
    </row>
    <row r="76" spans="1:11" s="105" customFormat="1" ht="27" customHeight="1">
      <c r="A76" s="170" t="s">
        <v>105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</row>
    <row r="77" spans="1:11" s="105" customFormat="1" ht="30" customHeight="1">
      <c r="A77" s="170" t="s">
        <v>106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</row>
    <row r="78" spans="1:11" s="105" customFormat="1" ht="16.5" customHeight="1">
      <c r="A78" s="106"/>
      <c r="B78" s="106"/>
      <c r="C78" s="106"/>
      <c r="D78" s="106"/>
      <c r="E78" s="106"/>
      <c r="F78" s="106"/>
      <c r="G78" s="106"/>
      <c r="H78" s="106"/>
      <c r="I78" s="106"/>
      <c r="J78" s="106"/>
      <c r="K78" s="106"/>
    </row>
    <row r="79" spans="1:11" s="105" customFormat="1" ht="16.5" customHeight="1">
      <c r="A79" s="167" t="s">
        <v>89</v>
      </c>
      <c r="B79" s="167"/>
      <c r="C79" s="107" t="s">
        <v>7</v>
      </c>
      <c r="D79" s="104"/>
      <c r="E79" s="9"/>
      <c r="F79" s="108" t="s">
        <v>4</v>
      </c>
      <c r="G79" s="9"/>
      <c r="H79" s="9"/>
      <c r="I79" s="9"/>
      <c r="J79" s="9"/>
      <c r="K79" s="9"/>
    </row>
  </sheetData>
  <sheetProtection/>
  <mergeCells count="13">
    <mergeCell ref="A70:K70"/>
    <mergeCell ref="A71:K71"/>
    <mergeCell ref="A72:K72"/>
    <mergeCell ref="A68:B68"/>
    <mergeCell ref="A77:K77"/>
    <mergeCell ref="A73:K73"/>
    <mergeCell ref="A74:K74"/>
    <mergeCell ref="A79:B79"/>
    <mergeCell ref="A3:I3"/>
    <mergeCell ref="A7:I7"/>
    <mergeCell ref="A76:K76"/>
    <mergeCell ref="A75:K75"/>
    <mergeCell ref="A69:K69"/>
  </mergeCells>
  <dataValidations count="1">
    <dataValidation type="whole" operator="equal" allowBlank="1" showInputMessage="1" showErrorMessage="1" sqref="J8:K64">
      <formula1>1</formula1>
    </dataValidation>
  </dataValidations>
  <printOptions/>
  <pageMargins left="0.49" right="0.2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ZAVOD JANEZA LEVCA</dc:creator>
  <cp:keywords/>
  <dc:description/>
  <cp:lastModifiedBy>Alenka Mihelčič</cp:lastModifiedBy>
  <cp:lastPrinted>2013-10-29T11:35:08Z</cp:lastPrinted>
  <dcterms:created xsi:type="dcterms:W3CDTF">2011-09-19T19:31:00Z</dcterms:created>
  <dcterms:modified xsi:type="dcterms:W3CDTF">2013-11-19T07:30:54Z</dcterms:modified>
  <cp:category/>
  <cp:version/>
  <cp:contentType/>
  <cp:contentStatus/>
</cp:coreProperties>
</file>