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2525" activeTab="0"/>
  </bookViews>
  <sheets>
    <sheet name="Popis del" sheetId="1" r:id="rId1"/>
  </sheets>
  <definedNames>
    <definedName name="_GoBack" localSheetId="0">'Popis del'!$D$492</definedName>
  </definedNames>
  <calcPr fullCalcOnLoad="1"/>
</workbook>
</file>

<file path=xl/sharedStrings.xml><?xml version="1.0" encoding="utf-8"?>
<sst xmlns="http://schemas.openxmlformats.org/spreadsheetml/2006/main" count="660" uniqueCount="217">
  <si>
    <t>A</t>
  </si>
  <si>
    <t>B</t>
  </si>
  <si>
    <t>C</t>
  </si>
  <si>
    <t>- strošek izdelave varnostnega načrta ter strošek nadzora varnostnega inženirja</t>
  </si>
  <si>
    <t>- prijava gradbišča za izdelavo projekta dovoza in odvoza z gradbišča in lokacijo začasne deponije materialov, ruševin, namestitev gradbenega in sanitarnega boksa</t>
  </si>
  <si>
    <t>- ureditev gradbiščnega vodovodnega in elektro priključka z začasno gradbiščno omarico</t>
  </si>
  <si>
    <t>- vsi potrebni transportni in ostali stroški</t>
  </si>
  <si>
    <t>(cena je fiksna, dodatna dela se ne priznajo)</t>
  </si>
  <si>
    <t>1</t>
  </si>
  <si>
    <t>Montaža, amortizacija za čas gradnje in demontaža kvalitetnega fasadnega odra, kompletno z zaščito s PVC juto, kvalitetnim sidranjem, višine do 18 m z izdelavo projekta in statičnega računa</t>
  </si>
  <si>
    <t>Izdelava in demontaža kvalitetnega transportnega jaška za dvig in spust materiala</t>
  </si>
  <si>
    <t>Izdelava zaščitnega vodotesnega odra nad vhodom in ob strani vhoda v objekt v pritličju za varen dostop v objekt</t>
  </si>
  <si>
    <t>kom</t>
  </si>
  <si>
    <t>Izdelava in demontaža varnostnega lovilnega odra po celi dolžini objekta nad pritličjem v potrebni širini</t>
  </si>
  <si>
    <t>Kvalitetna zaščita oken in vrat s PVC folijo za čas obnove fasade</t>
  </si>
  <si>
    <t>Izdelava posnetka vseh poškodovanih okrasnih elementov na fasadi pred odstranitvijo oziroma pred pričetkom del, ki bo služil pri obnovi – dodelavi novih oz. izdelavi novih, ki morajo biti enakega izgleda, kot obstoječi -  prvotni</t>
  </si>
  <si>
    <t>Demontaža stare pločevine na vencih, nadstreških nad okni, odtočnih cevi in okenskih policah s transportom na gradb. deponijo</t>
  </si>
  <si>
    <t>Izdelava utorov z vgradnjo PVC gibljivih cevi za instalacijske vode, ki sedaj potekajo vidno po fasadi in zametavanje utorov po položitvi, dimenzij 5x5 do 8x8 cm, skupno s potrebnim materialom in transporti</t>
  </si>
  <si>
    <t>Demontaža, odstranitev raznih elementov na fasadi ter hramba do ponovne montaže:</t>
  </si>
  <si>
    <t>- konzola za zastavo</t>
  </si>
  <si>
    <t>- napisna tabla</t>
  </si>
  <si>
    <t>- reflektor</t>
  </si>
  <si>
    <t>Izdelava raznih šablon in vodil, ki so potrebna za popravilo profiliranih elementov na fasadi oz. izdelavo robov in fug:</t>
  </si>
  <si>
    <t>- šablone</t>
  </si>
  <si>
    <t>- vodila</t>
  </si>
  <si>
    <t>Odbijanje grobega in finega ometa ravne površine s fugami in utori v pritličju do zdrave podlage skupno s transportom ruševin na gradb. deponijo</t>
  </si>
  <si>
    <t>Odbijanje – struganje finega ometa v I., II. in III. nadstropju ravne površine do zdrave podlage skupno s transportom ruševin na gradb. deponijo</t>
  </si>
  <si>
    <t>Visokotlačno čiščenje z vodnim curkom – pranje odbite fasade tako, da se odstrani vsa umazanija, odstopajoči delci in prah, po potrebi tudi ročno ščetkanje odbite površine</t>
  </si>
  <si>
    <t>Odbijanje cementnega cokla izdelanega iz cementne malte ter transport ruševin na grad. deponijo</t>
  </si>
  <si>
    <t>Premaz vseh površin – ometa, ki ostane – z utrditvenim premazom za utrditev podlage ter boljšo sprijemljivost z novim ometom</t>
  </si>
  <si>
    <t>Izdelava novega grobega kvalitetnega paropropustnega (silikatnega) ometa z industrijskimi dodatki za boljšo obstojnost s predhodnim cementnim obrizgom ravnih površin v pritličju skupno z napravo malte ter vsemi transporti</t>
  </si>
  <si>
    <t>Izdelava novega industrijskega finega paropropustnega (silikatnega) ometa z zaribano površino ravnih površin v I., II. in III. nadstropju, skupno z napravo malte ter vsemi transporti</t>
  </si>
  <si>
    <t>Izdelava novega sanirnega grobega in finega ometa cokla višine 80 cm</t>
  </si>
  <si>
    <t>Dodatek na izdelavo poglobljenih večjih profiliranih utorov v ravnih horizontalnih črtah v pritličju</t>
  </si>
  <si>
    <t>Enako kot poz. 21., le dodatek na ravne horizontalne fuge v ometu v I. nadstropju</t>
  </si>
  <si>
    <t>Dodatek na debelejši omet pravokotnikov pod okni v I. in III. nadstropju</t>
  </si>
  <si>
    <t>Obnova oz. popravilo raznih okrasnih fasadnih elementov s predhodnim pranjem pod visokim pritiskom, nedestruktivno čiščenje,  ročnim ščetkanjem, popravilom podlage z uporabo vodil in šablon ter profilov za robove in morebitne okrogline, potrebnim rabiciranjem v grobi in fini specialni malti ter finalnim glajenjem oz. brušenjem tako, da se vzpostavi prvotno stanje; pri popravilu uporabiti kvalitetni material z atesti za ta dela, vse po navodilih ZVKDS OE Ljubljana:</t>
  </si>
  <si>
    <t>a) široki previsni konzolni venec šir. cca 80 cm, zelo profiliran, pod napuščem v celotni dolžini fasade z več različnimi robovi in okroglinami, kockicami, konzolami ter vsemi zaključki; v ceno zajeti tudi podaljške pod konzolami in manjši izstopajoči venec nad okni III. nadstropja</t>
  </si>
  <si>
    <t>b) ravni večrobni konzolni venec, ki služi tudi kot okenska polica pod okni v II. nadstropju</t>
  </si>
  <si>
    <t>c) enako, kot poz. 24.b, le venec z zamiki pod okni v I. nadstropju</t>
  </si>
  <si>
    <t>d) več robni konzolni venec s previsom cca 30 cm nad pritličjem</t>
  </si>
  <si>
    <t>e) konzolne okenske police z več robovi in okrasnimi konzolami ob strani pod okni v III. Nadstropju dolžine 150 cm</t>
  </si>
  <si>
    <t>f) ravni konzolni nadstreški z več robovi nad okni v II. nadstropju dolžine cca 160 cm</t>
  </si>
  <si>
    <t>g) enako, kot poz. 24.f, le nadstreški v obliki dvokapnice – trikotniki nad okni v I. nadstropju</t>
  </si>
  <si>
    <t>h) izstopajoče okrasne več robne erte okoli oken v III. nadstropju skupno z vsemi elementi ob in nad okni</t>
  </si>
  <si>
    <t>i) enako, kot poz. 24.h, le okrasne erte okoli oken v II. nadstropju</t>
  </si>
  <si>
    <t>j) enako, kot poz. 24.h, le okrasne erte okoli oken v I. nadstropju</t>
  </si>
  <si>
    <t>Zidarska pomoč pri montaži odkapne pločevine na vencih, okenskih policah in nadstreških nad okni</t>
  </si>
  <si>
    <t>Peskanje – čiščenje kamnitih – betonskih vhodnih stopnic, krpanje vdrtin in poškodb ter 2x zaščitni prozorni premaz dol. Cca 150 cm</t>
  </si>
  <si>
    <t>Čiščenje gradbišča med in po končanih delih ter nakladanje in odvoz ruševin na trajno deponijo s plačilom vseh taks in prispevkov</t>
  </si>
  <si>
    <t>Izdelava, dobava in montaža cinkotit obrobe venca nad pritličjem v enaki širini in obliki, kot obstoječa obroba z vsemi zaključki</t>
  </si>
  <si>
    <t>Enako, kot poz. 28., le venec pod okni v II. nadstropju, ki služi tudi kot okenska polica</t>
  </si>
  <si>
    <t>Enako, kot poz. 29., le venec z zamiki pod okni v I. nadstropju skupno z vsemi zaključkiin robovi</t>
  </si>
  <si>
    <t>Izdelava, dobava in montaža cinkotit okenskih polic pri oknih v III. nadstropju dolžine 150 cm</t>
  </si>
  <si>
    <t>Izdelava, dobava in montaža cinkotit oobrob na nadstreških – ravnih nad oknih v II. nadstropju dolžine 160 cm</t>
  </si>
  <si>
    <t>Enako, kot poz. 32, le obrobe pri nadstreških nad oknih v I. nadstropju, v ceni tudi pločevina v trikotniku</t>
  </si>
  <si>
    <t>Izdelava, dobava in montaža bakrene odtočne cevi Ф 12,5 cm skupno z objemkami in pritrditvijo</t>
  </si>
  <si>
    <t>Izdelava, dobava in montaža CU kolen Ф 12,5 cm</t>
  </si>
  <si>
    <t>Enako, kot poz. 35., le odtočnih žlebnih kotličkov Ф 12,5 cm</t>
  </si>
  <si>
    <t>Dobava in montaža LTŽ vertikalne odtočne cevi višine 150 cm skupno z izvedbo priključka na vertikalni CU odtok in peskolov</t>
  </si>
  <si>
    <t>Odstranitev starekovinske rešetke v stopnicah dim. cca 10x80 cm ter dobava in montaža nove RF enakih dimenzij, kot obstoječa</t>
  </si>
  <si>
    <t>Enako, kot poz. 38., le RF rešetka na kletnemoknu dimenzij 75x45 cm</t>
  </si>
  <si>
    <t>Odstranitev starega pokrova pred kletnim oknom dimenzij cca 90x60 cm ter dobava in montaža novega RF skupno z okvirjem enakih dimenzij, kot obstoječi; pokrov je pohoden</t>
  </si>
  <si>
    <t>Mizarsko popravilo lesenih dvokrilnih oken z nadsvetlobo dim. Cca 115x190 cm, zamenjava oz. popravilo lesenih poškodovanih delov ureditev tesnjenja, nastavitev okovja, zamenjava poškodovanih delov</t>
  </si>
  <si>
    <t>Obnovitev vseh okraskov – štukatur oziroma ornamentov po postopkih restavratorske stroke s specialnimi materiali, maltami in utrditvenimi impregnacijami s predhodnim čiščenjem, brušenjem in domodeliranjem tako, da se vzpostavi prvotno stanje;</t>
  </si>
  <si>
    <t>dela se morajo izvajati v skladu s kulturno varstvenimi pogoji ZVKDS OE Ljubljana:</t>
  </si>
  <si>
    <t>a) okrasne konzole v napuščnem vencu</t>
  </si>
  <si>
    <t>b) manjše konzole pod okni v III. nadstropju</t>
  </si>
  <si>
    <t>c) okrasne rozete v obliki rože pod okni v I. nadstropju</t>
  </si>
  <si>
    <t>Dvakratno slikanje novoometanih fasadnih površin s silikatno barvo v več tonih s predhodno impregnacijo po navodilih proizvajalca ter barvni študiji ZVKDS (F = 2)</t>
  </si>
  <si>
    <t>Čiščenje, antikorozijska zaščita in 2x pleskanje raznih manjših kovinskih elementov na fasadi s premazi na poliuretanski oziroma epoksidni osnovi</t>
  </si>
  <si>
    <t>Čiščenje, struganje (po potrebi obžiganje) stare barve na lesenih oknih objekta ter ponovni oplesk zunanjih okenskih kril in podbojev v barvi in materialu po navodilih ZVKDS OE Ljubljana, okna dim. 115x190 cm</t>
  </si>
  <si>
    <t>Enako, kot poz. 46., le lesena vrata v objekt ter lokal s fiksnim oknom</t>
  </si>
  <si>
    <t>Popravilo, obnovitev ter oplesk in ponovna montaža konzole za zastavo</t>
  </si>
  <si>
    <t>Izdelava kvalitetnega dostopa na fasadni oder preko tipskih ugrajenih lestev na odru</t>
  </si>
  <si>
    <t>Demontaža stare pločevine na vencih, nadstreških nad oknih, odtočnih cevi in okenskih policah s transportom na gradb. deponijo</t>
  </si>
  <si>
    <t>Izdelava novega grobega kvalitetnega paropropustnega (silikatnega) ometa z industrijskimi dodatki za boljšo obstojnost s predhodnim cementnim obrizgom ravnih površin v vseh etažah skupno z napravo malte ter vsemi transporti</t>
  </si>
  <si>
    <t>Izdelava novega industrijskega finegaparopropustnega (silikatnega) ometa z zaribano površino, ravnih površin v vseh etažah, skupno z napravo malte ter vsemi transporti</t>
  </si>
  <si>
    <t>Dodatek na izdelavo ravnih horizontalnih fug v ometu v I. nadstropju</t>
  </si>
  <si>
    <t>Dodatek na debelejši omet pravokotnikov pod okni v I. nadstropju</t>
  </si>
  <si>
    <t>Dodatek na izdelavo poudarjenega robu med okenskimi policami v III. nadstropju</t>
  </si>
  <si>
    <t>d) konzolne okenske police z več robovi in okrasnimi konzolami ob strani pod okni v III. Nadstropju dolžine 150 cm</t>
  </si>
  <si>
    <t>e) ravni konzolni nadstreški z več robovi nad okni v II. nadstropju dolžine cca 160 cm</t>
  </si>
  <si>
    <t>g) izstopajoče okrasne več robne erte okoli oken v III. nadstropju skupno z vsemi elementi ob in nad okni</t>
  </si>
  <si>
    <t>Izdelava, dobava in montaža cinkotit obrobe venca pod okni v II. nadstropju, ki služi tudi kot okenska polica</t>
  </si>
  <si>
    <t>Izdelava, dobava in montaža cinkotit obrob na ravnih nadstreških nad oknih v II. nadstropju dolžine 160 cm</t>
  </si>
  <si>
    <t>Mizarsko popravilo lesenih dvokrilnih oken z nadsvetlobo dim. Cca 115x190 cm, zamenjava oz. popravilo lesenih poškodovanih delov, ureditev tesnjenja, nastavitev okovja, zamenjava poškodovanih delov</t>
  </si>
  <si>
    <t>d) okrasni krogi nad nastreški v II. nadstropju</t>
  </si>
  <si>
    <t>Odstranitev kritine iz zarezne opeke in pločevine skupno s kleparskimi obrobami, strešnimi okni ter vsemi zaključki ter transport na gradb. deponijo</t>
  </si>
  <si>
    <t>Odstranitev žlebov in linijskih snegolovov s transportom na gradb. deponijo</t>
  </si>
  <si>
    <t>Odstranitev svetlobnika nad stopniščem (kovinsko ogrodje, žično steklo)skupno s transportom na gradbeno deponijo</t>
  </si>
  <si>
    <t>Rušenje opečnih dimnikov nad streho z betonskimi kapami skupno s transportom na gradbeno deponijo</t>
  </si>
  <si>
    <t>Odbijanje starega preperelega ometa na čelnih (stranskih) zidovih, čiščenje reg, pranje ter priprava za novi omet, transport ruševin na gradbeno deponijo</t>
  </si>
  <si>
    <t>Rušenje obstoječe strešne lesene konstrukcije skupno z letvami in opažem ter transport na gradbeno deponijo</t>
  </si>
  <si>
    <t>Dobava in uporaba zaščitne platnene ponjave z večkratno premestitvijo, skupno z napravo pomožne konstrukcije, ki se uporablja za čas, ko bo streha odstranjena in služi preprečitvi zamakanja v objekt v slučaju padavin</t>
  </si>
  <si>
    <t>Dobava materiala in naprava zaščite kritine na sosednjih objektih za čas obnove in izdelave ometa na čelnih fasadah. Zaščita mora biti izdelana tako, da je najno možno postaviti fasadni oder ter da preprečuje poškodbe na strešni kritini. Po končanih delih se zaščita odstrani in kritina očisti. Širina zaščite je 1,5 m.</t>
  </si>
  <si>
    <t>Dobava, izdelava in montaža lahkega cevnega fasadnega odra, vse enako, kot poz. A/1.-2.</t>
  </si>
  <si>
    <t>Dobava materiala, naprava malte ter izdelava grobega in finega ravnega fasadnega ometa s predhodnim cementnim obrizgom in vsemi transporti</t>
  </si>
  <si>
    <t>Dobava materiala ter zidanje opečnih dimnikov iz dimniške opeke v P.C.M. z zidanjem venca in dimniških odprtin</t>
  </si>
  <si>
    <t>Poglobljeno stičenje opečnih dimnikov nad streho s fino cementno malto</t>
  </si>
  <si>
    <t>Nakladanje ruševin na transportno sredstvo in transport na trajno deponijo skupno s plačilom taks in prispevkov ter končno čiščenje po končanih delih</t>
  </si>
  <si>
    <t>Kompletna izdelava nosilne lesene strešne konstrukcije strehe dvokapnice z lomljeno strešino, šestimi polkrožnimi kukerli, vsem veznim in sidernim materialom. Les mora biti premazan s protipožarnim premazom in premazom za zaščito pred insekti in lesnimi gobami:</t>
  </si>
  <si>
    <t>- lega dimenzij 16/18 cm</t>
  </si>
  <si>
    <t>- lamelirani lepljeni legi velikosti 16/40 cm</t>
  </si>
  <si>
    <t>- špirovci 12/16 cm na 80 cm</t>
  </si>
  <si>
    <t>Opaženje in letvanje strehe s prenosom, zaščito in vsemi pomožnimi deli:</t>
  </si>
  <si>
    <t>- prečne letve 4/6 cm za pokrivanje z bobrovcem</t>
  </si>
  <si>
    <t>- letve po liniji špirovcev 5x6 cm</t>
  </si>
  <si>
    <t>- paropropustna, vodotesna pomožna kritina</t>
  </si>
  <si>
    <t>- kosmati opaž 24 mm</t>
  </si>
  <si>
    <t>- strešna lepenka</t>
  </si>
  <si>
    <t>- kosmati opaž debeline 24mm</t>
  </si>
  <si>
    <t>Opaženje polkrožnih kukrlov s prenosom, zaščito in pomožnimi deli:</t>
  </si>
  <si>
    <t>- polkrožni leseni opaž debeline 24 mm</t>
  </si>
  <si>
    <t>- remenati iz desk višine 16 cm</t>
  </si>
  <si>
    <t>Izdelava lesene fasadne stene:</t>
  </si>
  <si>
    <t>- skoblan zaščiten opaž na pero in utor debeline 1,8 cm</t>
  </si>
  <si>
    <t>- TYVEK folija</t>
  </si>
  <si>
    <t>Dobava materiala in pokrivanje strehe z bobrovcem (dvojno prekrivanje) z garancijo minimalno 30 let vključno u vsemi zaključki, rezanjem in prezračevalnimi elementi</t>
  </si>
  <si>
    <t>Dobava materiala in pokrivanje dvokapne strehe na dimnikih z boborovcem vključno s slemenjaki in vsemi transporti in pomožnimi deli</t>
  </si>
  <si>
    <t>Dobava materiala in pokrivanje strehe z bakreno pločevino debeline 0,60 mm v pasovih z dvignjenimi pregibi z vsemi zaključki, obrobami in pomožnimi deli</t>
  </si>
  <si>
    <t>Pokrivanje strehe polkrožnih kukrlov z bakreno pločevino debeline 0,60 mm v pasovih z dvignjenimi pregibi z oblogo napušča, zunanjo okensko polico, vsemi zaključki in obrobami</t>
  </si>
  <si>
    <t>Izdelava, dobava in montaža ventilacijskih nastavkov Φ 100 mm s strešico iz bakrene pločevine</t>
  </si>
  <si>
    <t>Izdelava in montaža čelne obrobe z odkapnikom iz CU pločevine R.Š. 50 cm</t>
  </si>
  <si>
    <t>Izdelava in montaža dvodelne CU obrobe z dokapnikom venca ob svetlobniku R.Š. 70+60 cm</t>
  </si>
  <si>
    <t>Zamenjava zidne obrobe nad sosednjo streho iz CU pločevine R.Š. 60 cm</t>
  </si>
  <si>
    <t>Izdelava, dobava in montaža CU dimniške obrobe na poševni strehi R.Š. 50 cm</t>
  </si>
  <si>
    <t>Izdelava, dobava in montaža okenske police kukrla iz CU pločevine debeline 0,60 mm R.Š. 60 cm</t>
  </si>
  <si>
    <t>Enako, kot poz. 120., le okenske police R.Š. 20 cm</t>
  </si>
  <si>
    <t>Izdelava, dobava in montaža CU polkrožnih visečih žlebov skupno s CU kljukami, zaključki in pritrdilnim materialom R.Š. 33 cm</t>
  </si>
  <si>
    <t>Dobava in montaža zaščitne mrežice v kapu za zajem zraka</t>
  </si>
  <si>
    <t>Izdelava, dobava in montaža linijskih CU snegolovov na pločevinasti strehi</t>
  </si>
  <si>
    <t>Izdelava, dobava in montaža tipskih točkastih snegolovov v enaki barvi, kot kritina</t>
  </si>
  <si>
    <t>Dobava in montaža Velux strešnega okna dimenzij 55x77 cm s termopan zasteklitvijo, vsemi obrobami in finalno obdelavo za dostop na streho</t>
  </si>
  <si>
    <t>Izdelava dobava in montaža svetlobnika nad streho po sistemu SCHUCO v naklonu 8 stopinj. Zasteklitev izolacijsko varnostno steklo s kompletno konstrukcijo, obdelavo venca z vsem pritrdilnim in tesnilnim materialom in finalno obdelavo</t>
  </si>
  <si>
    <t>Izdelava, dobava in montaža lesenih finalno obdelanih enokrilnih oken s kombiniranim odpiranjem, zastekljena z izolacijskim steklom s plinom K = 1,1, kompletno z okovjem, pritrdilnim in tesnilnim materialom, okno dimenzij 90x60 cm</t>
  </si>
  <si>
    <t>Slikanje fino ometane čelne fasade s silikatno barvo 2x in predhodno impregnacijo, barvo določi ZVKD OE Ljubljana</t>
  </si>
  <si>
    <r>
      <t>Izdelava AB dimniške kape iz betona MB30 velikosti do 0,25 m</t>
    </r>
    <r>
      <rPr>
        <vertAlign val="superscript"/>
        <sz val="10"/>
        <rFont val="Arial"/>
        <family val="2"/>
      </rPr>
      <t xml:space="preserve">3 </t>
    </r>
    <r>
      <rPr>
        <sz val="10"/>
        <rFont val="Arial"/>
        <family val="2"/>
      </rPr>
      <t>odpornega proti zmrzali skupno z armaturo, opažem, transportom ter vsemi pomožnimi deli</t>
    </r>
  </si>
  <si>
    <r>
      <t>Vzidava lesenih oken velikosti do 2 m</t>
    </r>
    <r>
      <rPr>
        <vertAlign val="superscript"/>
        <sz val="10"/>
        <rFont val="Arial"/>
        <family val="2"/>
      </rPr>
      <t xml:space="preserve">2 </t>
    </r>
    <r>
      <rPr>
        <sz val="10"/>
        <rFont val="Arial"/>
        <family val="2"/>
      </rPr>
      <t>kompletno z vsemi pomožnimi deli, materialom in transportom</t>
    </r>
  </si>
  <si>
    <t>Enota</t>
  </si>
  <si>
    <t>Cena/enoto</t>
  </si>
  <si>
    <t>Cena skupaj</t>
  </si>
  <si>
    <t>KV pogoji k sanaciji ometov:</t>
  </si>
  <si>
    <t>-</t>
  </si>
  <si>
    <t>pred začetkom del na fasadi je potrebno temeljito preveriti stanje ometov s pretrkavanjem, omete, ki se</t>
  </si>
  <si>
    <t xml:space="preserve">luščijo in podvotljena mesta je dopustno odstraniti, omete, ki so trdni,  je potrebno ohraniti. </t>
  </si>
  <si>
    <r>
      <t xml:space="preserve"> </t>
    </r>
    <r>
      <rPr>
        <i/>
        <sz val="10"/>
        <rFont val="Arial"/>
        <family val="2"/>
      </rPr>
      <t>mesta odstranjenih ometov je potrebno označiti na kartografski podlogi (lahko tudi na fotografiji)</t>
    </r>
  </si>
  <si>
    <t xml:space="preserve">za potrebe monitoringa fasade tako ZVKDS, OE Ljubljana kot lastnika. </t>
  </si>
  <si>
    <t>pri rekonstrukciji ometov je potrebno uporabiti mivko oziroma prodec (agregat) enak strukturi prvotnega</t>
  </si>
  <si>
    <t xml:space="preserve">ometa, ter doseči finalno obdelavo, enako prvotni. </t>
  </si>
  <si>
    <t>za popravilo ometa je potrebno pridobiti barvno in mineraloško ustrezen pesek. Vsa obnovitvena dela naj</t>
  </si>
  <si>
    <t xml:space="preserve">bodo izvedena v enaki tehnologiji kot originalni del. </t>
  </si>
  <si>
    <t>novi omet mora biti poravnan z linijo obstoječega zdravega ometa.</t>
  </si>
  <si>
    <t>podrobni kulturnovarstveni pogoji za finalno obdelavo bodo podani na podlagi rezultatov raziskav in v času</t>
  </si>
  <si>
    <t>obnove pripravljenih vzorcev ometa na fasadi ter opleska za fasado, ki jih bo potrdil konservator</t>
  </si>
  <si>
    <t xml:space="preserve">ZVKDS, OE Ljubljana. </t>
  </si>
  <si>
    <t>I.</t>
  </si>
  <si>
    <t>Pripravljalna dela zajemajo sledeče postavke:</t>
  </si>
  <si>
    <t>~ vsi eventuelni manipulativni stroški</t>
  </si>
  <si>
    <t>cena za enoto je fiksna in se zaradi eventuelnih dodatnih stroškov ne spreminja</t>
  </si>
  <si>
    <t>kpl</t>
  </si>
  <si>
    <t xml:space="preserve"> </t>
  </si>
  <si>
    <t xml:space="preserve">STARI TRG 2 - GALUSOVNO NABREŽJE </t>
  </si>
  <si>
    <t>ULIČNA FASADA GALLUSOVNO NABREŽJE 11</t>
  </si>
  <si>
    <t>Rušitvena in zidarska dela:</t>
  </si>
  <si>
    <t>- plačilo upravne takse, komunalne takse za začasno prometno ureditev na javni promrtni površini in komunalne takse za posebno rabo javne površine (za souporabo mestnega zemljišča za čas del)</t>
  </si>
  <si>
    <t>- signalizacija in osvetlitev gradbišča za čas del z izdelavo vseh potrebnih načrtov - elaboratov začasne prometne ureditve, nadzorom nad ureditvijo in zavarovanjem gradbišča ter tehničnimi pogoji in predlogi za pridobitev dovoljenja za zavarovanje in ureditev gradbišča s strani Javne razsvetljave oz. KPL</t>
  </si>
  <si>
    <t>- izvedba zaščitnih podhodov za varen dostop v objekt</t>
  </si>
  <si>
    <t>- 100% tesnjen lovilni oder (spodaj) in po potrebi zgoraj</t>
  </si>
  <si>
    <t>- gradbiščna ograja, kot fizična zaščita gradbišča</t>
  </si>
  <si>
    <t>- zaščita pločnika oz. ceste pred pričetkom del in čiščenje po končanih delih</t>
  </si>
  <si>
    <t>Montaža, amortizacija za čas gradnje in demontaža kvalitetnega fasadnega odra, kompletno z zaščito s PVC juto, kvalitetnim sidranjem, višine do 18 m z izdelavo projekta in statičnega računa.</t>
  </si>
  <si>
    <t>m2</t>
  </si>
  <si>
    <t>Izdelava kvalitetnega dostopa na fasadni oder preko tipskih vgrajenih lestev na odru.</t>
  </si>
  <si>
    <t>m1</t>
  </si>
  <si>
    <t>SKUPAJ:</t>
  </si>
  <si>
    <t>Kleparska dela</t>
  </si>
  <si>
    <t>II.</t>
  </si>
  <si>
    <t>Ključavničarska dela</t>
  </si>
  <si>
    <t>III.</t>
  </si>
  <si>
    <t>Mizarska dela</t>
  </si>
  <si>
    <t>IV.</t>
  </si>
  <si>
    <t>Restavratorska dela</t>
  </si>
  <si>
    <t>V.</t>
  </si>
  <si>
    <t>Slikopleskarska dela</t>
  </si>
  <si>
    <t>VI.</t>
  </si>
  <si>
    <t>Razna dela</t>
  </si>
  <si>
    <t>VII.</t>
  </si>
  <si>
    <t>Enako, kot predhodna poz., le popravilovhodnih lesenih vrat dim. 150x300 cm, dvokrilna z nadsvetlobo,ureditev klučavnice in zapiranja</t>
  </si>
  <si>
    <t>ULIČNA FASADA STARI TRG 12</t>
  </si>
  <si>
    <t>Enako, kot predhodna pozicija, le leseni del pritličja skupno z vrati in vsemi elementi</t>
  </si>
  <si>
    <t>Razna ostala dela</t>
  </si>
  <si>
    <t>OBNOVA STREHE</t>
  </si>
  <si>
    <t>Tesarska dela - ostrešje</t>
  </si>
  <si>
    <t>Krovska in kleparska dela</t>
  </si>
  <si>
    <t>m3</t>
  </si>
  <si>
    <t>Enako, kotpredhodna postavka, le okno dimenzij 60x60 cm</t>
  </si>
  <si>
    <t>Enako, kot predhodna postavka, le okno polkrožno dimenzij 70x100 cm</t>
  </si>
  <si>
    <t>REKAPITULACIJA:</t>
  </si>
  <si>
    <t>D</t>
  </si>
  <si>
    <t>RAZNA OSTALA DELA</t>
  </si>
  <si>
    <t>NEPREDVIDENA DELA</t>
  </si>
  <si>
    <t>10% za razna nepredvidena dela ki niso zajeta v tem popisu del</t>
  </si>
  <si>
    <t>€</t>
  </si>
  <si>
    <t>E</t>
  </si>
  <si>
    <t>SKUPAJ  A + B + C + D + E:</t>
  </si>
  <si>
    <t>Enako, kot predhodna postavka, le napisne table</t>
  </si>
  <si>
    <t>Enako, kot prdhodna postavka, le reflektorji</t>
  </si>
  <si>
    <t>c) enako, kot predhodna postavka, le venec z zamiki pod okni v I. nadstropju</t>
  </si>
  <si>
    <t>f) enako, kot predhodna postavka, le nadstreški v obliki dvokapnice – trikotniki nad okni v I. nadstropju</t>
  </si>
  <si>
    <t>h) enako, kot predhodna postavka, le okrasne erte okoli oken v II. nadstropju</t>
  </si>
  <si>
    <t>i) enako, kot predhodna postavka, le okrasne erte okoli oken v I. nadstropju</t>
  </si>
  <si>
    <t>Enako, kot predhodna postavka, le venec z zamiki pod okni v I. nadstropju skupno z vsemi zaključki in robovi</t>
  </si>
  <si>
    <t>Enako, kot predhodna postavka, le obrobe pri nadstreških nad oknih v I. nadstropju, v ceni tudi pločevina v trikotniku</t>
  </si>
  <si>
    <t>Enako, kot predhodna postavka, le odtočnih žlebnih kotličkov Ф 12,5 cm</t>
  </si>
  <si>
    <t>Enko, kot predhodna postavka, le napisne table</t>
  </si>
  <si>
    <t>o.k.</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</si>
</sst>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True&quot;;&quot;True&quot;;&quot;False&quot;"/>
    <numFmt numFmtId="165" formatCode="&quot;On&quot;;&quot;On&quot;;&quot;Off&quot;"/>
    <numFmt numFmtId="166" formatCode="#,##0.00\ &quot;€&quot;"/>
  </numFmts>
  <fonts count="17">
    <font>
      <sz val="10"/>
      <name val="Arial"/>
      <family val="0"/>
    </font>
    <font>
      <sz val="12"/>
      <name val="Arial"/>
      <family val="2"/>
    </font>
    <font>
      <sz val="18"/>
      <name val="Arial"/>
      <family val="2"/>
    </font>
    <font>
      <vertAlign val="superscript"/>
      <sz val="10"/>
      <name val="Arial"/>
      <family val="2"/>
    </font>
    <font>
      <sz val="11"/>
      <name val="Arial"/>
      <family val="2"/>
    </font>
    <font>
      <b/>
      <i/>
      <u val="single"/>
      <sz val="12"/>
      <name val="Garamond"/>
      <family val="1"/>
    </font>
    <font>
      <sz val="10"/>
      <name val="Times New Roman"/>
      <family val="1"/>
    </font>
    <font>
      <i/>
      <sz val="11"/>
      <name val="Arial"/>
      <family val="2"/>
    </font>
    <font>
      <i/>
      <sz val="10"/>
      <name val="Arial"/>
      <family val="2"/>
    </font>
    <font>
      <i/>
      <sz val="7"/>
      <name val="Arial"/>
      <family val="2"/>
    </font>
    <font>
      <sz val="10"/>
      <name val="Arial CE"/>
      <family val="2"/>
    </font>
    <font>
      <b/>
      <sz val="10"/>
      <name val="Arial CE"/>
      <family val="2"/>
    </font>
    <font>
      <b/>
      <sz val="10"/>
      <color indexed="12"/>
      <name val="Arial CE"/>
      <family val="2"/>
    </font>
    <font>
      <b/>
      <sz val="12"/>
      <name val="Arial CE"/>
      <family val="0"/>
    </font>
    <font>
      <b/>
      <sz val="16"/>
      <name val="Arial CE"/>
      <family val="2"/>
    </font>
    <font>
      <b/>
      <sz val="8"/>
      <color indexed="12"/>
      <name val="Arial CE"/>
      <family val="0"/>
    </font>
    <font>
      <b/>
      <sz val="13"/>
      <name val="Arial"/>
      <family val="2"/>
    </font>
  </fonts>
  <fills count="3">
    <fill>
      <patternFill/>
    </fill>
    <fill>
      <patternFill patternType="gray125"/>
    </fill>
    <fill>
      <patternFill patternType="solid">
        <fgColor indexed="13"/>
        <bgColor indexed="64"/>
      </patternFill>
    </fill>
  </fills>
  <borders count="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applyAlignment="1">
      <alignment/>
    </xf>
    <xf numFmtId="0" fontId="0" fillId="0" borderId="0" xfId="0" applyFont="1" applyBorder="1" applyAlignment="1">
      <alignment/>
    </xf>
    <xf numFmtId="0" fontId="2" fillId="0" borderId="0" xfId="0" applyFont="1" applyBorder="1" applyAlignment="1">
      <alignment/>
    </xf>
    <xf numFmtId="0" fontId="0" fillId="0" borderId="0" xfId="0" applyFont="1" applyBorder="1" applyAlignment="1">
      <alignment vertical="top" wrapText="1"/>
    </xf>
    <xf numFmtId="0" fontId="0" fillId="0" borderId="0" xfId="0" applyFont="1" applyBorder="1" applyAlignment="1">
      <alignment horizontal="right" vertical="top" wrapText="1"/>
    </xf>
    <xf numFmtId="0" fontId="0" fillId="0" borderId="0" xfId="0" applyFont="1" applyAlignment="1">
      <alignment/>
    </xf>
    <xf numFmtId="0" fontId="0" fillId="0" borderId="1" xfId="16" applyFont="1" applyBorder="1" applyAlignment="1">
      <alignment horizontal="left"/>
      <protection/>
    </xf>
    <xf numFmtId="4" fontId="0" fillId="0" borderId="1" xfId="16" applyNumberFormat="1" applyBorder="1" applyAlignment="1">
      <alignment horizontal="right"/>
      <protection/>
    </xf>
    <xf numFmtId="0" fontId="0" fillId="0" borderId="0" xfId="16" applyFont="1" applyAlignment="1">
      <alignment horizontal="left"/>
      <protection/>
    </xf>
    <xf numFmtId="4" fontId="4" fillId="0" borderId="0" xfId="16" applyNumberFormat="1" applyFont="1">
      <alignment/>
      <protection/>
    </xf>
    <xf numFmtId="0" fontId="5" fillId="0" borderId="0" xfId="15" applyFont="1" applyAlignment="1">
      <alignment horizontal="justify"/>
      <protection/>
    </xf>
    <xf numFmtId="4" fontId="7" fillId="0" borderId="0" xfId="16" applyNumberFormat="1" applyFont="1">
      <alignment/>
      <protection/>
    </xf>
    <xf numFmtId="0" fontId="8" fillId="0" borderId="0" xfId="16" applyFont="1" applyAlignment="1" quotePrefix="1">
      <alignment horizontal="left"/>
      <protection/>
    </xf>
    <xf numFmtId="0" fontId="7" fillId="0" borderId="0" xfId="16" applyFont="1" applyAlignment="1">
      <alignment horizontal="right"/>
      <protection/>
    </xf>
    <xf numFmtId="0" fontId="8" fillId="0" borderId="0" xfId="16" applyFont="1" applyAlignment="1">
      <alignment horizontal="left"/>
      <protection/>
    </xf>
    <xf numFmtId="0" fontId="9" fillId="0" borderId="0" xfId="16" applyFont="1" applyAlignment="1">
      <alignment horizontal="left"/>
      <protection/>
    </xf>
    <xf numFmtId="0" fontId="10" fillId="0" borderId="0" xfId="0" applyFont="1" applyAlignment="1">
      <alignment/>
    </xf>
    <xf numFmtId="166" fontId="0" fillId="0" borderId="0" xfId="18" applyNumberFormat="1" applyAlignment="1">
      <alignment/>
    </xf>
    <xf numFmtId="0" fontId="12" fillId="2" borderId="2" xfId="0" applyFont="1" applyFill="1" applyBorder="1" applyAlignment="1">
      <alignment/>
    </xf>
    <xf numFmtId="0" fontId="12" fillId="0" borderId="0" xfId="0" applyFont="1" applyAlignment="1">
      <alignment/>
    </xf>
    <xf numFmtId="0" fontId="11" fillId="0" borderId="0" xfId="0" applyFont="1" applyAlignment="1">
      <alignment/>
    </xf>
    <xf numFmtId="0" fontId="10" fillId="0" borderId="0" xfId="0" applyFont="1" applyAlignment="1">
      <alignment vertical="justify"/>
    </xf>
    <xf numFmtId="2" fontId="10" fillId="0" borderId="0" xfId="0" applyNumberFormat="1" applyFont="1" applyAlignment="1">
      <alignment/>
    </xf>
    <xf numFmtId="166" fontId="0" fillId="0" borderId="1" xfId="18" applyNumberFormat="1" applyBorder="1" applyAlignment="1">
      <alignment/>
    </xf>
    <xf numFmtId="166" fontId="0" fillId="0" borderId="0" xfId="18" applyNumberFormat="1" applyFont="1" applyAlignment="1">
      <alignment/>
    </xf>
    <xf numFmtId="0" fontId="10" fillId="0" borderId="0" xfId="0" applyFont="1" applyAlignment="1" quotePrefix="1">
      <alignment vertical="justify"/>
    </xf>
    <xf numFmtId="0" fontId="0" fillId="0" borderId="0" xfId="0" applyAlignment="1">
      <alignment vertical="distributed"/>
    </xf>
    <xf numFmtId="0" fontId="0" fillId="0" borderId="0" xfId="0" applyFont="1" applyBorder="1" applyAlignment="1">
      <alignment horizontal="right" vertical="distributed" wrapText="1"/>
    </xf>
    <xf numFmtId="0" fontId="0" fillId="0" borderId="0" xfId="0" applyFont="1" applyBorder="1" applyAlignment="1">
      <alignment vertical="distributed" wrapText="1"/>
    </xf>
    <xf numFmtId="0" fontId="4" fillId="0" borderId="0" xfId="16" applyFont="1" applyAlignment="1">
      <alignment horizontal="right"/>
      <protection/>
    </xf>
    <xf numFmtId="0" fontId="0" fillId="0" borderId="0" xfId="0" applyAlignment="1">
      <alignment horizontal="right"/>
    </xf>
    <xf numFmtId="0" fontId="0" fillId="0" borderId="0" xfId="0" applyFont="1" applyAlignment="1">
      <alignment horizontal="right"/>
    </xf>
    <xf numFmtId="166" fontId="0" fillId="0" borderId="0" xfId="18" applyNumberFormat="1" applyBorder="1" applyAlignment="1">
      <alignment/>
    </xf>
    <xf numFmtId="2" fontId="10" fillId="0" borderId="0" xfId="0" applyNumberFormat="1" applyFont="1" applyAlignment="1">
      <alignment/>
    </xf>
    <xf numFmtId="166" fontId="0" fillId="0" borderId="1" xfId="18" applyNumberFormat="1" applyBorder="1" applyAlignment="1">
      <alignment/>
    </xf>
    <xf numFmtId="2" fontId="10" fillId="0" borderId="0" xfId="0" applyNumberFormat="1" applyFont="1" applyBorder="1" applyAlignment="1">
      <alignment/>
    </xf>
    <xf numFmtId="166" fontId="0" fillId="0" borderId="0" xfId="18" applyNumberFormat="1" applyFont="1" applyBorder="1" applyAlignment="1">
      <alignment/>
    </xf>
    <xf numFmtId="166" fontId="0" fillId="0" borderId="0" xfId="18" applyNumberFormat="1" applyFont="1" applyBorder="1" applyAlignment="1">
      <alignment/>
    </xf>
    <xf numFmtId="0" fontId="0" fillId="0" borderId="1" xfId="16" applyBorder="1" applyAlignment="1">
      <alignment horizontal="right"/>
      <protection/>
    </xf>
    <xf numFmtId="0" fontId="0" fillId="0" borderId="0" xfId="0" applyFont="1" applyBorder="1" applyAlignment="1">
      <alignment horizontal="right"/>
    </xf>
    <xf numFmtId="166" fontId="0" fillId="0" borderId="0" xfId="18" applyNumberFormat="1" applyBorder="1" applyAlignment="1">
      <alignment/>
    </xf>
    <xf numFmtId="0" fontId="10" fillId="0" borderId="0" xfId="0" applyFont="1" applyAlignment="1">
      <alignment horizontal="left" vertical="justify"/>
    </xf>
    <xf numFmtId="4" fontId="10" fillId="0" borderId="0" xfId="0" applyNumberFormat="1" applyFont="1" applyAlignment="1">
      <alignment/>
    </xf>
    <xf numFmtId="0" fontId="12" fillId="0" borderId="0" xfId="0" applyFont="1" applyAlignment="1">
      <alignment horizontal="left" vertical="justify"/>
    </xf>
    <xf numFmtId="4" fontId="12" fillId="0" borderId="0" xfId="0" applyNumberFormat="1" applyFont="1" applyAlignment="1">
      <alignment/>
    </xf>
    <xf numFmtId="166" fontId="12" fillId="0" borderId="3" xfId="18" applyNumberFormat="1" applyFont="1" applyBorder="1" applyAlignment="1">
      <alignment/>
    </xf>
    <xf numFmtId="0" fontId="12" fillId="0" borderId="0" xfId="0" applyFont="1" applyAlignment="1">
      <alignment/>
    </xf>
    <xf numFmtId="166" fontId="12" fillId="0" borderId="0" xfId="18" applyNumberFormat="1" applyFont="1" applyBorder="1" applyAlignment="1">
      <alignment/>
    </xf>
    <xf numFmtId="166" fontId="0" fillId="0" borderId="1" xfId="18" applyNumberFormat="1" applyBorder="1" applyAlignment="1">
      <alignment horizontal="right"/>
    </xf>
    <xf numFmtId="0" fontId="12" fillId="0" borderId="0" xfId="0" applyFont="1" applyAlignment="1">
      <alignment horizontal="right"/>
    </xf>
    <xf numFmtId="0" fontId="0" fillId="0" borderId="0" xfId="0" applyAlignment="1">
      <alignment horizontal="center"/>
    </xf>
    <xf numFmtId="0" fontId="12" fillId="0" borderId="0" xfId="0" applyFont="1" applyAlignment="1">
      <alignment horizontal="center"/>
    </xf>
    <xf numFmtId="0" fontId="11" fillId="0" borderId="0" xfId="0" applyFont="1" applyAlignment="1">
      <alignment horizontal="left" vertical="justify"/>
    </xf>
    <xf numFmtId="0" fontId="10" fillId="0" borderId="0" xfId="0" applyFont="1" applyFill="1" applyBorder="1" applyAlignment="1">
      <alignment/>
    </xf>
    <xf numFmtId="166" fontId="11" fillId="0" borderId="0" xfId="18" applyNumberFormat="1" applyFont="1" applyBorder="1" applyAlignment="1">
      <alignment/>
    </xf>
    <xf numFmtId="0" fontId="12" fillId="0" borderId="3" xfId="0" applyFont="1" applyBorder="1" applyAlignment="1">
      <alignment horizontal="left" vertical="justify"/>
    </xf>
    <xf numFmtId="0" fontId="12" fillId="0" borderId="3" xfId="0" applyFont="1" applyBorder="1" applyAlignment="1">
      <alignment horizontal="center"/>
    </xf>
    <xf numFmtId="4" fontId="12" fillId="0" borderId="3" xfId="0" applyNumberFormat="1" applyFont="1" applyBorder="1" applyAlignment="1">
      <alignment/>
    </xf>
    <xf numFmtId="0" fontId="13" fillId="0" borderId="3" xfId="0" applyFont="1" applyBorder="1" applyAlignment="1">
      <alignment/>
    </xf>
    <xf numFmtId="0" fontId="13" fillId="0" borderId="3" xfId="0" applyFont="1" applyBorder="1" applyAlignment="1">
      <alignment horizontal="center"/>
    </xf>
    <xf numFmtId="166" fontId="13" fillId="0" borderId="3" xfId="18" applyNumberFormat="1" applyFont="1" applyBorder="1" applyAlignment="1">
      <alignment/>
    </xf>
    <xf numFmtId="0" fontId="13" fillId="0" borderId="0" xfId="0" applyFont="1" applyAlignment="1">
      <alignment/>
    </xf>
    <xf numFmtId="0" fontId="11"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10" fontId="10" fillId="0" borderId="0" xfId="0" applyNumberFormat="1" applyFont="1" applyAlignment="1">
      <alignment/>
    </xf>
    <xf numFmtId="0" fontId="14" fillId="0" borderId="0" xfId="0" applyFont="1" applyAlignment="1">
      <alignment/>
    </xf>
    <xf numFmtId="0" fontId="4" fillId="0" borderId="0" xfId="16" applyFont="1" applyAlignment="1">
      <alignment horizontal="left"/>
      <protection/>
    </xf>
    <xf numFmtId="0" fontId="5" fillId="0" borderId="0" xfId="15" applyFont="1" applyAlignment="1">
      <alignment horizontal="left"/>
      <protection/>
    </xf>
    <xf numFmtId="0" fontId="7" fillId="0" borderId="0" xfId="16" applyFont="1" applyAlignment="1" quotePrefix="1">
      <alignment horizontal="left"/>
      <protection/>
    </xf>
    <xf numFmtId="0" fontId="7" fillId="0" borderId="0" xfId="16" applyFont="1" applyAlignment="1">
      <alignment horizontal="left"/>
      <protection/>
    </xf>
    <xf numFmtId="0" fontId="0" fillId="0" borderId="0" xfId="0" applyAlignment="1">
      <alignment horizontal="left" vertical="top"/>
    </xf>
    <xf numFmtId="0" fontId="1" fillId="0" borderId="0" xfId="0" applyFont="1" applyBorder="1" applyAlignment="1">
      <alignment horizontal="left"/>
    </xf>
    <xf numFmtId="0" fontId="0" fillId="0" borderId="0" xfId="0" applyFont="1" applyBorder="1" applyAlignment="1">
      <alignment horizontal="left" vertical="top" wrapText="1"/>
    </xf>
    <xf numFmtId="0" fontId="0" fillId="0" borderId="0" xfId="0" applyFont="1" applyBorder="1" applyAlignment="1">
      <alignment horizontal="left" vertical="distributed" wrapText="1"/>
    </xf>
    <xf numFmtId="166" fontId="0" fillId="0" borderId="1" xfId="18" applyNumberFormat="1" applyBorder="1" applyAlignment="1">
      <alignment horizontal="left"/>
    </xf>
    <xf numFmtId="0" fontId="12" fillId="0" borderId="0" xfId="0" applyFont="1" applyAlignment="1">
      <alignment horizontal="left" vertical="top"/>
    </xf>
    <xf numFmtId="0" fontId="0" fillId="0" borderId="0" xfId="0" applyFont="1" applyBorder="1" applyAlignment="1">
      <alignment horizontal="left" vertical="top" wrapText="1"/>
    </xf>
    <xf numFmtId="0" fontId="0" fillId="0" borderId="0" xfId="0" applyFont="1" applyAlignment="1">
      <alignment horizontal="left"/>
    </xf>
    <xf numFmtId="0" fontId="10" fillId="0" borderId="0" xfId="0" applyFont="1" applyAlignment="1">
      <alignment horizontal="left" vertical="top"/>
    </xf>
    <xf numFmtId="0" fontId="11" fillId="0" borderId="0" xfId="0" applyFont="1" applyAlignment="1">
      <alignment horizontal="left" vertical="top"/>
    </xf>
    <xf numFmtId="0" fontId="12" fillId="0" borderId="3" xfId="0" applyFont="1" applyBorder="1" applyAlignment="1">
      <alignment horizontal="left" vertical="top"/>
    </xf>
    <xf numFmtId="0" fontId="13" fillId="0" borderId="3" xfId="0" applyFont="1" applyBorder="1" applyAlignment="1">
      <alignment horizontal="left"/>
    </xf>
    <xf numFmtId="166" fontId="15" fillId="0" borderId="3" xfId="18" applyNumberFormat="1" applyFont="1" applyBorder="1" applyAlignment="1">
      <alignment/>
    </xf>
    <xf numFmtId="0" fontId="16" fillId="0" borderId="1" xfId="16" applyFont="1" applyBorder="1" applyAlignment="1">
      <alignment horizontal="left"/>
      <protection/>
    </xf>
  </cellXfs>
  <cellStyles count="8">
    <cellStyle name="Normal" xfId="0"/>
    <cellStyle name="Navadno_Popis del" xfId="15"/>
    <cellStyle name="Navadno_Župančičeva 10 12 - popis del"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27"/>
  <sheetViews>
    <sheetView showGridLines="0" showZeros="0" tabSelected="1" workbookViewId="0" topLeftCell="A1">
      <selection activeCell="F33" sqref="F33"/>
    </sheetView>
  </sheetViews>
  <sheetFormatPr defaultColWidth="9.140625" defaultRowHeight="12.75"/>
  <cols>
    <col min="1" max="1" width="3.57421875" style="63" customWidth="1"/>
    <col min="2" max="2" width="44.28125" style="0" customWidth="1"/>
    <col min="3" max="3" width="9.140625" style="30" customWidth="1"/>
    <col min="5" max="5" width="4.7109375" style="0" customWidth="1"/>
    <col min="7" max="7" width="3.28125" style="0" customWidth="1"/>
    <col min="8" max="8" width="14.28125" style="0" customWidth="1"/>
  </cols>
  <sheetData>
    <row r="1" spans="1:8" ht="16.5">
      <c r="A1" s="84" t="s">
        <v>162</v>
      </c>
      <c r="B1" s="6"/>
      <c r="C1" s="38" t="s">
        <v>139</v>
      </c>
      <c r="D1" s="7"/>
      <c r="E1" s="7"/>
      <c r="F1" s="7" t="s">
        <v>140</v>
      </c>
      <c r="G1" s="7"/>
      <c r="H1" s="7" t="s">
        <v>141</v>
      </c>
    </row>
    <row r="2" spans="1:8" ht="14.25">
      <c r="A2" s="67"/>
      <c r="B2" s="8"/>
      <c r="C2" s="29"/>
      <c r="D2" s="9"/>
      <c r="E2" s="9"/>
      <c r="F2" s="9"/>
      <c r="G2" s="9"/>
      <c r="H2" s="9"/>
    </row>
    <row r="3" spans="1:8" ht="15.75">
      <c r="A3" s="68" t="s">
        <v>142</v>
      </c>
      <c r="B3" s="10"/>
      <c r="C3" s="13"/>
      <c r="D3" s="11"/>
      <c r="E3" s="11"/>
      <c r="F3" s="11"/>
      <c r="G3" s="11"/>
      <c r="H3" s="11"/>
    </row>
    <row r="4" spans="1:8" ht="14.25">
      <c r="A4" s="69" t="s">
        <v>143</v>
      </c>
      <c r="B4" s="12" t="s">
        <v>144</v>
      </c>
      <c r="C4" s="13"/>
      <c r="D4" s="11"/>
      <c r="E4" s="11"/>
      <c r="F4" s="11"/>
      <c r="G4" s="11"/>
      <c r="H4" s="11"/>
    </row>
    <row r="5" spans="1:8" ht="14.25">
      <c r="A5" s="70"/>
      <c r="B5" s="14" t="s">
        <v>145</v>
      </c>
      <c r="C5" s="13"/>
      <c r="D5" s="11"/>
      <c r="E5" s="11"/>
      <c r="F5" s="11"/>
      <c r="G5" s="11"/>
      <c r="H5" s="11"/>
    </row>
    <row r="6" spans="1:8" ht="14.25">
      <c r="A6" s="69" t="s">
        <v>143</v>
      </c>
      <c r="B6" s="15" t="s">
        <v>146</v>
      </c>
      <c r="C6" s="13"/>
      <c r="D6" s="11"/>
      <c r="E6" s="11"/>
      <c r="F6" s="11"/>
      <c r="G6" s="11"/>
      <c r="H6" s="11"/>
    </row>
    <row r="7" spans="1:8" ht="14.25">
      <c r="A7" s="69"/>
      <c r="B7" s="14" t="s">
        <v>147</v>
      </c>
      <c r="C7" s="13"/>
      <c r="D7" s="11"/>
      <c r="E7" s="11"/>
      <c r="F7" s="11"/>
      <c r="G7" s="11"/>
      <c r="H7" s="11"/>
    </row>
    <row r="8" spans="1:8" ht="14.25">
      <c r="A8" s="69" t="s">
        <v>143</v>
      </c>
      <c r="B8" s="14" t="s">
        <v>148</v>
      </c>
      <c r="C8" s="13"/>
      <c r="D8" s="11"/>
      <c r="E8" s="11"/>
      <c r="F8" s="11"/>
      <c r="G8" s="11"/>
      <c r="H8" s="11"/>
    </row>
    <row r="9" spans="1:8" ht="14.25">
      <c r="A9" s="69"/>
      <c r="B9" s="14" t="s">
        <v>149</v>
      </c>
      <c r="C9" s="13"/>
      <c r="D9" s="11"/>
      <c r="E9" s="11"/>
      <c r="F9" s="11"/>
      <c r="G9" s="11"/>
      <c r="H9" s="11"/>
    </row>
    <row r="10" spans="1:8" ht="14.25">
      <c r="A10" s="69" t="s">
        <v>143</v>
      </c>
      <c r="B10" s="14" t="s">
        <v>150</v>
      </c>
      <c r="C10" s="13"/>
      <c r="D10" s="11"/>
      <c r="E10" s="11"/>
      <c r="F10" s="11"/>
      <c r="G10" s="11"/>
      <c r="H10" s="11"/>
    </row>
    <row r="11" spans="1:8" ht="14.25">
      <c r="A11" s="69"/>
      <c r="B11" s="14" t="s">
        <v>151</v>
      </c>
      <c r="C11" s="13"/>
      <c r="D11" s="11"/>
      <c r="E11" s="11"/>
      <c r="F11" s="11"/>
      <c r="G11" s="11"/>
      <c r="H11" s="11"/>
    </row>
    <row r="12" spans="1:8" ht="14.25">
      <c r="A12" s="69" t="s">
        <v>143</v>
      </c>
      <c r="B12" s="14" t="s">
        <v>152</v>
      </c>
      <c r="C12" s="13"/>
      <c r="D12" s="11"/>
      <c r="E12" s="11"/>
      <c r="F12" s="11"/>
      <c r="G12" s="11"/>
      <c r="H12" s="11"/>
    </row>
    <row r="13" spans="1:8" ht="14.25">
      <c r="A13" s="69" t="s">
        <v>143</v>
      </c>
      <c r="B13" s="14" t="s">
        <v>153</v>
      </c>
      <c r="C13" s="13"/>
      <c r="D13" s="11"/>
      <c r="E13" s="11"/>
      <c r="F13" s="11"/>
      <c r="G13" s="11"/>
      <c r="H13" s="11"/>
    </row>
    <row r="14" spans="1:8" ht="14.25">
      <c r="A14" s="70"/>
      <c r="B14" s="14" t="s">
        <v>154</v>
      </c>
      <c r="C14" s="13"/>
      <c r="D14" s="11"/>
      <c r="E14" s="11"/>
      <c r="F14" s="11"/>
      <c r="G14" s="11"/>
      <c r="H14" s="11"/>
    </row>
    <row r="15" spans="1:8" ht="14.25">
      <c r="A15" s="67"/>
      <c r="B15" s="14" t="s">
        <v>155</v>
      </c>
      <c r="C15" s="29"/>
      <c r="D15" s="9"/>
      <c r="E15" s="9"/>
      <c r="F15" s="9"/>
      <c r="G15" s="9"/>
      <c r="H15" s="9"/>
    </row>
    <row r="16" spans="1:8" ht="14.25">
      <c r="A16" s="67"/>
      <c r="B16" s="8"/>
      <c r="C16" s="29"/>
      <c r="D16" s="9"/>
      <c r="E16" s="9"/>
      <c r="F16" s="9"/>
      <c r="G16" s="9"/>
      <c r="H16" s="9"/>
    </row>
    <row r="17" spans="2:8" ht="12.75">
      <c r="B17" s="16"/>
      <c r="D17" s="16"/>
      <c r="E17" s="16"/>
      <c r="F17" s="17"/>
      <c r="G17" s="17"/>
      <c r="H17" s="17"/>
    </row>
    <row r="18" spans="1:8" ht="23.25">
      <c r="A18" s="62" t="s">
        <v>0</v>
      </c>
      <c r="B18" s="18" t="s">
        <v>163</v>
      </c>
      <c r="D18" s="16"/>
      <c r="E18" s="2"/>
      <c r="F18" s="17"/>
      <c r="G18" s="17"/>
      <c r="H18" s="17"/>
    </row>
    <row r="19" spans="2:8" ht="12.75">
      <c r="B19" s="16"/>
      <c r="D19" s="16"/>
      <c r="E19" s="16"/>
      <c r="F19" s="17"/>
      <c r="G19" s="17"/>
      <c r="H19" s="17"/>
    </row>
    <row r="20" spans="1:8" ht="12.75">
      <c r="A20" s="62" t="s">
        <v>156</v>
      </c>
      <c r="B20" s="19" t="s">
        <v>164</v>
      </c>
      <c r="D20" s="16"/>
      <c r="E20" s="16"/>
      <c r="F20" s="17"/>
      <c r="G20" s="17"/>
      <c r="H20" s="17"/>
    </row>
    <row r="21" spans="2:8" ht="12.75">
      <c r="B21" s="20"/>
      <c r="D21" s="16"/>
      <c r="E21" s="16"/>
      <c r="F21" s="17"/>
      <c r="G21" s="17"/>
      <c r="H21" s="17"/>
    </row>
    <row r="22" spans="1:8" ht="12.75">
      <c r="A22" s="71">
        <v>1</v>
      </c>
      <c r="B22" s="21" t="s">
        <v>157</v>
      </c>
      <c r="D22" s="22"/>
      <c r="E22" s="22"/>
      <c r="F22" s="17"/>
      <c r="G22" s="17"/>
      <c r="H22" s="17"/>
    </row>
    <row r="23" spans="1:8" ht="54.75" customHeight="1">
      <c r="A23" s="71"/>
      <c r="B23" s="25" t="s">
        <v>165</v>
      </c>
      <c r="D23" s="22"/>
      <c r="E23" s="22"/>
      <c r="F23" s="17"/>
      <c r="G23" s="17"/>
      <c r="H23" s="17"/>
    </row>
    <row r="24" spans="1:8" ht="12.75">
      <c r="A24" s="71"/>
      <c r="B24" s="21"/>
      <c r="D24" s="22"/>
      <c r="E24" s="22"/>
      <c r="F24" s="17"/>
      <c r="G24" s="17"/>
      <c r="H24" s="17"/>
    </row>
    <row r="25" spans="1:8" ht="89.25">
      <c r="A25" s="71"/>
      <c r="B25" s="25" t="s">
        <v>166</v>
      </c>
      <c r="D25" s="22"/>
      <c r="E25" s="22"/>
      <c r="F25" s="17"/>
      <c r="G25" s="17"/>
      <c r="H25" s="17"/>
    </row>
    <row r="26" spans="1:8" ht="12.75">
      <c r="A26" s="71"/>
      <c r="B26" s="21"/>
      <c r="D26" s="22"/>
      <c r="E26" s="22"/>
      <c r="F26" s="17"/>
      <c r="G26" s="17"/>
      <c r="H26" s="17"/>
    </row>
    <row r="27" spans="1:8" ht="25.5">
      <c r="A27" s="71"/>
      <c r="B27" s="25" t="s">
        <v>167</v>
      </c>
      <c r="D27" s="22"/>
      <c r="E27" s="22"/>
      <c r="F27" s="17"/>
      <c r="G27" s="17"/>
      <c r="H27" s="17"/>
    </row>
    <row r="28" spans="1:8" ht="12.75">
      <c r="A28" s="71"/>
      <c r="B28" s="21"/>
      <c r="D28" s="22"/>
      <c r="E28" s="22"/>
      <c r="F28" s="17"/>
      <c r="G28" s="17"/>
      <c r="H28" s="17"/>
    </row>
    <row r="29" spans="1:8" ht="25.5">
      <c r="A29" s="71"/>
      <c r="B29" s="25" t="s">
        <v>168</v>
      </c>
      <c r="D29" s="22"/>
      <c r="E29" s="22"/>
      <c r="F29" s="17"/>
      <c r="G29" s="17"/>
      <c r="H29" s="17"/>
    </row>
    <row r="30" spans="1:8" ht="12.75">
      <c r="A30" s="71"/>
      <c r="B30" s="21"/>
      <c r="D30" s="22"/>
      <c r="E30" s="22"/>
      <c r="F30" s="17"/>
      <c r="G30" s="17"/>
      <c r="H30" s="17"/>
    </row>
    <row r="31" spans="1:8" ht="12.75">
      <c r="A31" s="71"/>
      <c r="B31" s="25" t="s">
        <v>169</v>
      </c>
      <c r="D31" s="22"/>
      <c r="E31" s="22"/>
      <c r="F31" s="17"/>
      <c r="G31" s="17"/>
      <c r="H31" s="17"/>
    </row>
    <row r="32" spans="1:8" ht="12.75">
      <c r="A32" s="71"/>
      <c r="B32" s="21"/>
      <c r="D32" s="22"/>
      <c r="E32" s="22"/>
      <c r="F32" s="17"/>
      <c r="G32" s="17"/>
      <c r="H32" s="17"/>
    </row>
    <row r="33" spans="1:8" ht="25.5">
      <c r="A33" s="71"/>
      <c r="B33" s="25" t="s">
        <v>170</v>
      </c>
      <c r="D33" s="22"/>
      <c r="E33" s="22"/>
      <c r="F33" s="17"/>
      <c r="G33" s="17"/>
      <c r="H33" s="17"/>
    </row>
    <row r="34" spans="1:8" ht="12.75">
      <c r="A34" s="71"/>
      <c r="B34" s="21"/>
      <c r="D34" s="22"/>
      <c r="E34" s="22"/>
      <c r="F34" s="17"/>
      <c r="G34" s="17"/>
      <c r="H34" s="17"/>
    </row>
    <row r="35" spans="1:8" ht="25.5">
      <c r="A35" s="71"/>
      <c r="B35" s="3" t="s">
        <v>3</v>
      </c>
      <c r="D35" s="22"/>
      <c r="E35" s="22"/>
      <c r="F35" s="17"/>
      <c r="G35" s="17"/>
      <c r="H35" s="17"/>
    </row>
    <row r="36" spans="1:8" ht="12.75">
      <c r="A36" s="71"/>
      <c r="B36" s="21"/>
      <c r="D36" s="22"/>
      <c r="E36" s="22"/>
      <c r="F36" s="17"/>
      <c r="G36" s="17"/>
      <c r="H36" s="17"/>
    </row>
    <row r="37" spans="1:8" ht="12.75">
      <c r="A37" s="71"/>
      <c r="B37" s="21" t="s">
        <v>158</v>
      </c>
      <c r="D37" s="22"/>
      <c r="E37" s="22"/>
      <c r="F37" s="17"/>
      <c r="G37" s="17"/>
      <c r="H37" s="17"/>
    </row>
    <row r="38" spans="1:8" ht="12.75">
      <c r="A38" s="71"/>
      <c r="B38" s="21"/>
      <c r="D38" s="22"/>
      <c r="E38" s="22"/>
      <c r="F38" s="17"/>
      <c r="G38" s="17"/>
      <c r="H38" s="17"/>
    </row>
    <row r="39" spans="1:8" ht="51">
      <c r="A39" s="71"/>
      <c r="B39" s="3" t="s">
        <v>4</v>
      </c>
      <c r="D39" s="22"/>
      <c r="E39" s="22"/>
      <c r="F39" s="17"/>
      <c r="G39" s="17"/>
      <c r="H39" s="17"/>
    </row>
    <row r="40" spans="1:8" ht="12.75">
      <c r="A40" s="71"/>
      <c r="B40" s="3"/>
      <c r="D40" s="22"/>
      <c r="E40" s="22"/>
      <c r="F40" s="17"/>
      <c r="G40" s="17"/>
      <c r="H40" s="17"/>
    </row>
    <row r="41" spans="1:8" ht="25.5">
      <c r="A41" s="71"/>
      <c r="B41" s="3" t="s">
        <v>5</v>
      </c>
      <c r="D41" s="22"/>
      <c r="E41" s="22"/>
      <c r="F41" s="17"/>
      <c r="G41" s="17"/>
      <c r="H41" s="17"/>
    </row>
    <row r="42" spans="1:8" ht="12.75">
      <c r="A42" s="71"/>
      <c r="B42" s="3"/>
      <c r="D42" s="22"/>
      <c r="E42" s="22"/>
      <c r="F42" s="17"/>
      <c r="G42" s="17"/>
      <c r="H42" s="17"/>
    </row>
    <row r="43" spans="1:8" ht="25.5">
      <c r="A43" s="71"/>
      <c r="B43" s="3" t="s">
        <v>5</v>
      </c>
      <c r="D43" s="22"/>
      <c r="E43" s="22"/>
      <c r="F43" s="17"/>
      <c r="G43" s="17"/>
      <c r="H43" s="17"/>
    </row>
    <row r="44" spans="1:8" ht="12.75">
      <c r="A44" s="71"/>
      <c r="B44" s="3"/>
      <c r="D44" s="22"/>
      <c r="E44" s="22"/>
      <c r="F44" s="17"/>
      <c r="G44" s="17"/>
      <c r="H44" s="17"/>
    </row>
    <row r="45" spans="1:8" ht="51">
      <c r="A45" s="71"/>
      <c r="B45" s="3" t="s">
        <v>4</v>
      </c>
      <c r="D45" s="22"/>
      <c r="E45" s="22"/>
      <c r="F45" s="17"/>
      <c r="G45" s="17"/>
      <c r="H45" s="17"/>
    </row>
    <row r="46" spans="1:8" ht="12.75">
      <c r="A46" s="71"/>
      <c r="B46" s="3"/>
      <c r="D46" s="22"/>
      <c r="E46" s="22"/>
      <c r="F46" s="17"/>
      <c r="G46" s="17"/>
      <c r="H46" s="17"/>
    </row>
    <row r="47" spans="1:8" ht="12.75">
      <c r="A47" s="71"/>
      <c r="B47" s="3" t="s">
        <v>6</v>
      </c>
      <c r="D47" s="22"/>
      <c r="E47" s="22"/>
      <c r="F47" s="17"/>
      <c r="G47" s="17"/>
      <c r="H47" s="17"/>
    </row>
    <row r="48" spans="1:8" ht="12.75">
      <c r="A48" s="71"/>
      <c r="B48" s="3" t="s">
        <v>7</v>
      </c>
      <c r="D48" s="22"/>
      <c r="E48" s="22"/>
      <c r="F48" s="17"/>
      <c r="G48" s="17"/>
      <c r="H48" s="17"/>
    </row>
    <row r="49" spans="1:8" ht="25.5">
      <c r="A49" s="71"/>
      <c r="B49" s="21" t="s">
        <v>159</v>
      </c>
      <c r="D49" s="22"/>
      <c r="E49" s="22"/>
      <c r="F49" s="17"/>
      <c r="G49" s="17"/>
      <c r="H49" s="17"/>
    </row>
    <row r="50" spans="1:8" ht="12.75">
      <c r="A50" s="71"/>
      <c r="B50" s="21"/>
      <c r="C50" s="30" t="s">
        <v>160</v>
      </c>
      <c r="D50" s="22">
        <v>1</v>
      </c>
      <c r="E50" s="22"/>
      <c r="F50" s="23">
        <v>0</v>
      </c>
      <c r="G50" s="17"/>
      <c r="H50" s="23">
        <f>D50*F50</f>
        <v>0</v>
      </c>
    </row>
    <row r="51" spans="1:6" ht="15">
      <c r="A51" s="72"/>
      <c r="B51" s="1"/>
      <c r="C51" s="39"/>
      <c r="D51" s="1"/>
      <c r="E51" s="1"/>
      <c r="F51" s="1"/>
    </row>
    <row r="52" spans="1:6" ht="51.75" customHeight="1">
      <c r="A52" s="73">
        <f>A22+1</f>
        <v>2</v>
      </c>
      <c r="B52" s="3" t="s">
        <v>171</v>
      </c>
      <c r="C52" s="4" t="s">
        <v>161</v>
      </c>
      <c r="D52" s="3" t="s">
        <v>161</v>
      </c>
      <c r="E52" s="3"/>
      <c r="F52" s="3"/>
    </row>
    <row r="53" spans="1:8" ht="12.75">
      <c r="A53" s="73"/>
      <c r="B53" s="3"/>
      <c r="C53" s="30" t="s">
        <v>172</v>
      </c>
      <c r="D53" s="22">
        <v>140</v>
      </c>
      <c r="E53" s="22"/>
      <c r="F53" s="23">
        <v>0</v>
      </c>
      <c r="G53" s="17"/>
      <c r="H53" s="23">
        <f>D53*F53</f>
        <v>0</v>
      </c>
    </row>
    <row r="54" spans="1:6" ht="12.75">
      <c r="A54" s="73"/>
      <c r="B54" s="3"/>
      <c r="C54" s="4"/>
      <c r="D54" s="3"/>
      <c r="E54" s="3"/>
      <c r="F54" s="3"/>
    </row>
    <row r="55" spans="1:6" ht="12.75">
      <c r="A55" s="73"/>
      <c r="B55" s="3"/>
      <c r="C55" s="4"/>
      <c r="D55" s="3"/>
      <c r="E55" s="3"/>
      <c r="F55" s="3"/>
    </row>
    <row r="56" spans="1:6" s="26" customFormat="1" ht="30" customHeight="1">
      <c r="A56" s="73">
        <f>A52+1</f>
        <v>3</v>
      </c>
      <c r="B56" s="28" t="s">
        <v>173</v>
      </c>
      <c r="C56" s="27" t="s">
        <v>161</v>
      </c>
      <c r="D56" s="27"/>
      <c r="E56" s="28"/>
      <c r="F56" s="28"/>
    </row>
    <row r="57" spans="1:8" s="26" customFormat="1" ht="12.75">
      <c r="A57" s="74"/>
      <c r="B57" s="28"/>
      <c r="C57" s="30" t="s">
        <v>160</v>
      </c>
      <c r="D57" s="22">
        <v>1</v>
      </c>
      <c r="E57" s="22"/>
      <c r="F57" s="23">
        <v>0</v>
      </c>
      <c r="G57" s="17"/>
      <c r="H57" s="23">
        <f>D57*F57</f>
        <v>0</v>
      </c>
    </row>
    <row r="58" spans="1:6" s="26" customFormat="1" ht="12.75">
      <c r="A58" s="74"/>
      <c r="B58" s="28"/>
      <c r="C58" s="27"/>
      <c r="D58" s="27"/>
      <c r="E58" s="28"/>
      <c r="F58" s="28"/>
    </row>
    <row r="59" spans="1:6" ht="29.25" customHeight="1">
      <c r="A59" s="73">
        <f>A56+1</f>
        <v>4</v>
      </c>
      <c r="B59" s="3" t="s">
        <v>10</v>
      </c>
      <c r="C59" s="4"/>
      <c r="D59" s="3"/>
      <c r="E59" s="3"/>
      <c r="F59" s="3"/>
    </row>
    <row r="60" spans="1:8" ht="18.75" customHeight="1">
      <c r="A60" s="73"/>
      <c r="B60" s="3"/>
      <c r="C60" s="30" t="s">
        <v>160</v>
      </c>
      <c r="D60" s="22">
        <v>1</v>
      </c>
      <c r="E60" s="22"/>
      <c r="F60" s="23">
        <v>0</v>
      </c>
      <c r="G60" s="17"/>
      <c r="H60" s="23">
        <f>D60*F60</f>
        <v>0</v>
      </c>
    </row>
    <row r="61" spans="1:8" ht="15" customHeight="1">
      <c r="A61" s="73"/>
      <c r="B61" s="3"/>
      <c r="D61" s="22"/>
      <c r="E61" s="22"/>
      <c r="F61" s="32"/>
      <c r="G61" s="17"/>
      <c r="H61" s="32"/>
    </row>
    <row r="62" spans="1:6" ht="42.75" customHeight="1">
      <c r="A62" s="73">
        <f>A59+1</f>
        <v>5</v>
      </c>
      <c r="B62" s="3" t="s">
        <v>11</v>
      </c>
      <c r="C62" s="4"/>
      <c r="D62" s="3"/>
      <c r="E62" s="3"/>
      <c r="F62" s="3"/>
    </row>
    <row r="63" spans="1:8" ht="12.75">
      <c r="A63" s="73"/>
      <c r="B63" s="3"/>
      <c r="C63" s="30" t="s">
        <v>12</v>
      </c>
      <c r="D63" s="22">
        <v>2</v>
      </c>
      <c r="E63" s="22"/>
      <c r="F63" s="23">
        <v>0</v>
      </c>
      <c r="G63" s="17"/>
      <c r="H63" s="23">
        <f>D63*F63</f>
        <v>0</v>
      </c>
    </row>
    <row r="64" spans="1:6" ht="12.75">
      <c r="A64" s="73"/>
      <c r="B64" s="3"/>
      <c r="C64" s="4"/>
      <c r="D64" s="4"/>
      <c r="E64" s="3"/>
      <c r="F64" s="3"/>
    </row>
    <row r="65" spans="1:8" ht="32.25" customHeight="1">
      <c r="A65" s="73">
        <f>A62+1</f>
        <v>6</v>
      </c>
      <c r="B65" s="3" t="s">
        <v>13</v>
      </c>
      <c r="C65" s="30" t="s">
        <v>161</v>
      </c>
      <c r="D65" s="35" t="s">
        <v>161</v>
      </c>
      <c r="E65" s="35"/>
      <c r="F65" s="36" t="s">
        <v>161</v>
      </c>
      <c r="G65" s="32"/>
      <c r="H65" s="37" t="s">
        <v>161</v>
      </c>
    </row>
    <row r="66" spans="1:8" ht="12.75">
      <c r="A66" s="73"/>
      <c r="B66" s="3"/>
      <c r="C66" s="30" t="s">
        <v>12</v>
      </c>
      <c r="D66" s="33">
        <v>2</v>
      </c>
      <c r="E66" s="33"/>
      <c r="F66" s="34">
        <v>0</v>
      </c>
      <c r="G66" s="17"/>
      <c r="H66" s="23">
        <f>D66*F66</f>
        <v>0</v>
      </c>
    </row>
    <row r="67" spans="1:6" ht="12.75">
      <c r="A67" s="73"/>
      <c r="B67" s="3"/>
      <c r="C67" s="4"/>
      <c r="D67" s="4"/>
      <c r="E67" s="3"/>
      <c r="F67" s="3"/>
    </row>
    <row r="68" spans="1:6" ht="30.75" customHeight="1">
      <c r="A68" s="73">
        <f>A65+1</f>
        <v>7</v>
      </c>
      <c r="B68" s="3" t="s">
        <v>14</v>
      </c>
      <c r="C68" s="4"/>
      <c r="D68" s="3"/>
      <c r="E68" s="3"/>
      <c r="F68" s="3"/>
    </row>
    <row r="69" spans="1:8" ht="30.75" customHeight="1">
      <c r="A69" s="73"/>
      <c r="B69" s="3"/>
      <c r="C69" s="30" t="s">
        <v>172</v>
      </c>
      <c r="D69" s="22">
        <v>33</v>
      </c>
      <c r="E69" s="22"/>
      <c r="F69" s="23">
        <v>0</v>
      </c>
      <c r="G69" s="17"/>
      <c r="H69" s="23">
        <f>D69*F69</f>
        <v>0</v>
      </c>
    </row>
    <row r="70" spans="1:6" ht="12.75">
      <c r="A70" s="73"/>
      <c r="B70" s="3"/>
      <c r="C70" s="4"/>
      <c r="D70" s="3"/>
      <c r="E70" s="3"/>
      <c r="F70" s="3"/>
    </row>
    <row r="71" spans="1:6" ht="66" customHeight="1">
      <c r="A71" s="73">
        <f>A68+1</f>
        <v>8</v>
      </c>
      <c r="B71" s="3" t="s">
        <v>15</v>
      </c>
      <c r="C71" s="4"/>
      <c r="D71" s="3" t="s">
        <v>8</v>
      </c>
      <c r="E71" s="3"/>
      <c r="F71" s="3"/>
    </row>
    <row r="72" spans="1:8" ht="18" customHeight="1">
      <c r="A72" s="73"/>
      <c r="B72" s="3"/>
      <c r="C72" s="30" t="s">
        <v>160</v>
      </c>
      <c r="D72" s="33">
        <v>1</v>
      </c>
      <c r="E72" s="33"/>
      <c r="F72" s="34">
        <v>0</v>
      </c>
      <c r="G72" s="17"/>
      <c r="H72" s="23">
        <f>D72*F72</f>
        <v>0</v>
      </c>
    </row>
    <row r="73" spans="1:6" ht="12.75">
      <c r="A73" s="73"/>
      <c r="B73" s="3"/>
      <c r="C73" s="4"/>
      <c r="D73" s="3"/>
      <c r="E73" s="3"/>
      <c r="F73" s="3"/>
    </row>
    <row r="74" spans="1:6" ht="45" customHeight="1">
      <c r="A74" s="73">
        <f>A71+1</f>
        <v>9</v>
      </c>
      <c r="B74" s="3" t="s">
        <v>16</v>
      </c>
      <c r="C74" s="4"/>
      <c r="D74" s="3"/>
      <c r="E74" s="3"/>
      <c r="F74" s="3"/>
    </row>
    <row r="75" spans="1:8" ht="17.25" customHeight="1">
      <c r="A75" s="73"/>
      <c r="B75" s="3"/>
      <c r="C75" s="30" t="s">
        <v>174</v>
      </c>
      <c r="D75" s="33">
        <v>60</v>
      </c>
      <c r="E75" s="33"/>
      <c r="F75" s="34">
        <v>0</v>
      </c>
      <c r="G75" s="17"/>
      <c r="H75" s="23">
        <f>D75*F75</f>
        <v>0</v>
      </c>
    </row>
    <row r="76" spans="1:6" ht="12.75">
      <c r="A76" s="73"/>
      <c r="B76" s="3"/>
      <c r="C76" s="4"/>
      <c r="D76" s="3"/>
      <c r="E76" s="3"/>
      <c r="F76" s="3"/>
    </row>
    <row r="77" spans="1:6" ht="52.5" customHeight="1">
      <c r="A77" s="73">
        <f>A74+1</f>
        <v>10</v>
      </c>
      <c r="B77" s="3" t="s">
        <v>17</v>
      </c>
      <c r="C77" s="4"/>
      <c r="D77" s="3"/>
      <c r="E77" s="3"/>
      <c r="F77" s="3"/>
    </row>
    <row r="78" spans="1:8" ht="15" customHeight="1">
      <c r="A78" s="73"/>
      <c r="B78" s="3"/>
      <c r="C78" s="30" t="s">
        <v>174</v>
      </c>
      <c r="D78" s="33">
        <v>55</v>
      </c>
      <c r="E78" s="33"/>
      <c r="F78" s="34">
        <v>0</v>
      </c>
      <c r="G78" s="17"/>
      <c r="H78" s="23">
        <f>D78*F78</f>
        <v>0</v>
      </c>
    </row>
    <row r="79" spans="1:6" ht="12.75">
      <c r="A79" s="73"/>
      <c r="B79" s="3"/>
      <c r="C79" s="4"/>
      <c r="D79" s="3"/>
      <c r="E79" s="3"/>
      <c r="F79" s="3"/>
    </row>
    <row r="80" spans="1:6" ht="25.5">
      <c r="A80" s="73">
        <f>A77+1</f>
        <v>11</v>
      </c>
      <c r="B80" s="3" t="s">
        <v>18</v>
      </c>
      <c r="C80" s="4"/>
      <c r="D80" s="4"/>
      <c r="E80" s="3"/>
      <c r="F80" s="3"/>
    </row>
    <row r="81" spans="1:6" ht="12.75">
      <c r="A81" s="73"/>
      <c r="B81" s="3"/>
      <c r="C81" s="4"/>
      <c r="D81" s="4"/>
      <c r="E81" s="3"/>
      <c r="F81" s="3"/>
    </row>
    <row r="82" spans="1:8" ht="12.75">
      <c r="A82" s="73"/>
      <c r="B82" s="3" t="s">
        <v>19</v>
      </c>
      <c r="C82" s="30" t="s">
        <v>12</v>
      </c>
      <c r="D82" s="33">
        <v>1</v>
      </c>
      <c r="E82" s="33"/>
      <c r="F82" s="34">
        <v>0</v>
      </c>
      <c r="G82" s="17"/>
      <c r="H82" s="23">
        <f>D82*F82</f>
        <v>0</v>
      </c>
    </row>
    <row r="83" spans="1:6" ht="12.75">
      <c r="A83" s="73"/>
      <c r="B83" s="3"/>
      <c r="C83" s="4"/>
      <c r="D83" s="4"/>
      <c r="E83" s="3"/>
      <c r="F83" s="3"/>
    </row>
    <row r="84" spans="1:8" ht="12.75">
      <c r="A84" s="73"/>
      <c r="B84" s="3" t="s">
        <v>20</v>
      </c>
      <c r="C84" s="30" t="s">
        <v>12</v>
      </c>
      <c r="D84" s="33">
        <v>4</v>
      </c>
      <c r="E84" s="33"/>
      <c r="F84" s="34">
        <v>0</v>
      </c>
      <c r="G84" s="17"/>
      <c r="H84" s="23">
        <f>D84*F84</f>
        <v>0</v>
      </c>
    </row>
    <row r="85" spans="1:6" ht="12.75">
      <c r="A85" s="73"/>
      <c r="B85" s="3"/>
      <c r="C85" s="4"/>
      <c r="D85" s="4"/>
      <c r="E85" s="3"/>
      <c r="F85" s="3"/>
    </row>
    <row r="86" spans="1:8" ht="12.75">
      <c r="A86" s="73"/>
      <c r="B86" s="3" t="s">
        <v>21</v>
      </c>
      <c r="C86" s="30" t="s">
        <v>12</v>
      </c>
      <c r="D86" s="33">
        <v>2</v>
      </c>
      <c r="E86" s="33"/>
      <c r="F86" s="34">
        <v>0</v>
      </c>
      <c r="G86" s="17"/>
      <c r="H86" s="23">
        <f>D86*F86</f>
        <v>0</v>
      </c>
    </row>
    <row r="87" spans="1:6" ht="12.75">
      <c r="A87" s="73"/>
      <c r="B87" s="3"/>
      <c r="C87" s="4" t="s">
        <v>161</v>
      </c>
      <c r="D87" s="4" t="s">
        <v>161</v>
      </c>
      <c r="E87" s="3"/>
      <c r="F87" s="3"/>
    </row>
    <row r="88" spans="1:6" ht="38.25">
      <c r="A88" s="73">
        <f>A80+1</f>
        <v>12</v>
      </c>
      <c r="B88" s="3" t="s">
        <v>22</v>
      </c>
      <c r="C88" s="4"/>
      <c r="D88" s="4"/>
      <c r="E88" s="3"/>
      <c r="F88" s="3"/>
    </row>
    <row r="89" spans="1:6" ht="12.75">
      <c r="A89" s="73"/>
      <c r="B89" s="3"/>
      <c r="C89" s="4"/>
      <c r="D89" s="4"/>
      <c r="E89" s="3"/>
      <c r="F89" s="3"/>
    </row>
    <row r="90" spans="1:8" ht="12.75">
      <c r="A90" s="73"/>
      <c r="B90" s="3" t="s">
        <v>23</v>
      </c>
      <c r="C90" s="30" t="s">
        <v>160</v>
      </c>
      <c r="D90" s="33">
        <v>1</v>
      </c>
      <c r="E90" s="33"/>
      <c r="F90" s="34">
        <v>0</v>
      </c>
      <c r="G90" s="17"/>
      <c r="H90" s="23">
        <f>D90*F90</f>
        <v>0</v>
      </c>
    </row>
    <row r="91" spans="1:6" ht="12.75">
      <c r="A91" s="73"/>
      <c r="B91" s="3"/>
      <c r="C91" s="4"/>
      <c r="D91" s="4"/>
      <c r="E91" s="3"/>
      <c r="F91" s="3"/>
    </row>
    <row r="92" spans="1:8" ht="12.75">
      <c r="A92" s="73"/>
      <c r="B92" s="3" t="s">
        <v>24</v>
      </c>
      <c r="C92" s="30" t="s">
        <v>160</v>
      </c>
      <c r="D92" s="33">
        <v>1</v>
      </c>
      <c r="E92" s="33"/>
      <c r="F92" s="34">
        <v>0</v>
      </c>
      <c r="G92" s="17"/>
      <c r="H92" s="23">
        <f>D92*F92</f>
        <v>0</v>
      </c>
    </row>
    <row r="93" spans="1:6" ht="12.75">
      <c r="A93" s="73"/>
      <c r="B93" s="3"/>
      <c r="C93" s="4"/>
      <c r="D93" s="4"/>
      <c r="E93" s="3"/>
      <c r="F93" s="3"/>
    </row>
    <row r="94" spans="1:6" ht="42" customHeight="1">
      <c r="A94" s="73">
        <f>A88+1</f>
        <v>13</v>
      </c>
      <c r="B94" s="3" t="s">
        <v>25</v>
      </c>
      <c r="C94" s="4"/>
      <c r="D94" s="3"/>
      <c r="E94" s="3"/>
      <c r="F94" s="3"/>
    </row>
    <row r="95" spans="1:8" ht="14.25" customHeight="1">
      <c r="A95" s="73"/>
      <c r="B95" s="3"/>
      <c r="C95" s="30" t="s">
        <v>172</v>
      </c>
      <c r="D95" s="33">
        <v>32</v>
      </c>
      <c r="E95" s="33"/>
      <c r="F95" s="34">
        <v>0</v>
      </c>
      <c r="G95" s="17"/>
      <c r="H95" s="23">
        <f>D95*F95</f>
        <v>0</v>
      </c>
    </row>
    <row r="96" spans="1:6" ht="12.75">
      <c r="A96" s="73"/>
      <c r="B96" s="3"/>
      <c r="C96" s="4"/>
      <c r="D96" s="3"/>
      <c r="E96" s="3"/>
      <c r="F96" s="3"/>
    </row>
    <row r="97" spans="1:6" ht="46.5" customHeight="1">
      <c r="A97" s="73">
        <f>A94+1</f>
        <v>14</v>
      </c>
      <c r="B97" s="3" t="s">
        <v>26</v>
      </c>
      <c r="C97" s="4"/>
      <c r="D97" s="3"/>
      <c r="E97" s="3"/>
      <c r="F97" s="3"/>
    </row>
    <row r="98" spans="1:8" ht="13.5" customHeight="1">
      <c r="A98" s="73"/>
      <c r="B98" s="3"/>
      <c r="C98" s="30" t="s">
        <v>172</v>
      </c>
      <c r="D98" s="33">
        <v>80</v>
      </c>
      <c r="E98" s="33"/>
      <c r="F98" s="34">
        <v>0</v>
      </c>
      <c r="G98" s="17"/>
      <c r="H98" s="23">
        <f>D98*F98</f>
        <v>0</v>
      </c>
    </row>
    <row r="99" spans="1:6" ht="12.75">
      <c r="A99" s="73"/>
      <c r="B99" s="3"/>
      <c r="C99" s="4"/>
      <c r="D99" s="3"/>
      <c r="E99" s="3"/>
      <c r="F99" s="3"/>
    </row>
    <row r="100" spans="1:6" ht="52.5" customHeight="1">
      <c r="A100" s="73">
        <f>A97+1</f>
        <v>15</v>
      </c>
      <c r="B100" s="3" t="s">
        <v>27</v>
      </c>
      <c r="C100" s="4"/>
      <c r="D100" s="3"/>
      <c r="E100" s="3"/>
      <c r="F100" s="3"/>
    </row>
    <row r="101" spans="1:8" ht="15.75" customHeight="1">
      <c r="A101" s="73"/>
      <c r="B101" s="3"/>
      <c r="C101" s="30" t="s">
        <v>172</v>
      </c>
      <c r="D101" s="33">
        <v>120</v>
      </c>
      <c r="E101" s="33"/>
      <c r="F101" s="34">
        <v>0</v>
      </c>
      <c r="G101" s="17"/>
      <c r="H101" s="23">
        <f>D101*F101</f>
        <v>0</v>
      </c>
    </row>
    <row r="102" spans="1:6" ht="12.75">
      <c r="A102" s="73"/>
      <c r="B102" s="3"/>
      <c r="C102" s="4"/>
      <c r="D102" s="3"/>
      <c r="E102" s="3"/>
      <c r="F102" s="3"/>
    </row>
    <row r="103" spans="1:6" ht="30" customHeight="1">
      <c r="A103" s="73">
        <f>A100+1</f>
        <v>16</v>
      </c>
      <c r="B103" s="3" t="s">
        <v>28</v>
      </c>
      <c r="C103" s="4"/>
      <c r="D103" s="3"/>
      <c r="E103" s="3"/>
      <c r="F103" s="3"/>
    </row>
    <row r="104" spans="1:8" ht="19.5" customHeight="1">
      <c r="A104" s="73"/>
      <c r="B104" s="3"/>
      <c r="C104" s="30" t="s">
        <v>172</v>
      </c>
      <c r="D104" s="33">
        <v>6</v>
      </c>
      <c r="E104" s="33"/>
      <c r="F104" s="34">
        <v>0</v>
      </c>
      <c r="G104" s="17"/>
      <c r="H104" s="23">
        <f>D104*F104</f>
        <v>0</v>
      </c>
    </row>
    <row r="105" spans="1:6" ht="12.75">
      <c r="A105" s="73"/>
      <c r="B105" s="3"/>
      <c r="C105" s="4"/>
      <c r="D105" s="3"/>
      <c r="E105" s="3"/>
      <c r="F105" s="3"/>
    </row>
    <row r="106" spans="1:6" ht="42" customHeight="1">
      <c r="A106" s="73">
        <f>A103+1</f>
        <v>17</v>
      </c>
      <c r="B106" s="3" t="s">
        <v>29</v>
      </c>
      <c r="C106" s="4"/>
      <c r="D106" s="3"/>
      <c r="E106" s="3"/>
      <c r="F106" s="3"/>
    </row>
    <row r="107" spans="1:8" ht="12" customHeight="1">
      <c r="A107" s="73"/>
      <c r="B107" s="3"/>
      <c r="C107" s="30" t="s">
        <v>172</v>
      </c>
      <c r="D107" s="33">
        <v>80</v>
      </c>
      <c r="E107" s="33"/>
      <c r="F107" s="34">
        <v>0</v>
      </c>
      <c r="G107" s="17"/>
      <c r="H107" s="23">
        <f>D107*F107</f>
        <v>0</v>
      </c>
    </row>
    <row r="108" spans="1:6" ht="12.75">
      <c r="A108" s="73"/>
      <c r="B108" s="3"/>
      <c r="C108" s="4"/>
      <c r="D108" s="3"/>
      <c r="E108" s="3"/>
      <c r="F108" s="3"/>
    </row>
    <row r="109" spans="1:6" ht="70.5" customHeight="1">
      <c r="A109" s="73">
        <f>A106+1</f>
        <v>18</v>
      </c>
      <c r="B109" s="3" t="s">
        <v>30</v>
      </c>
      <c r="C109" s="4"/>
      <c r="D109" s="3"/>
      <c r="E109" s="3"/>
      <c r="F109" s="3"/>
    </row>
    <row r="110" spans="1:8" ht="15.75" customHeight="1">
      <c r="A110" s="73"/>
      <c r="B110" s="3"/>
      <c r="C110" s="30" t="s">
        <v>172</v>
      </c>
      <c r="D110" s="33">
        <v>32</v>
      </c>
      <c r="E110" s="33"/>
      <c r="F110" s="34">
        <v>0</v>
      </c>
      <c r="G110" s="17"/>
      <c r="H110" s="23">
        <f>D110*F110</f>
        <v>0</v>
      </c>
    </row>
    <row r="111" spans="1:6" ht="12.75">
      <c r="A111" s="73"/>
      <c r="B111" s="3"/>
      <c r="C111" s="4"/>
      <c r="D111" s="3"/>
      <c r="E111" s="3"/>
      <c r="F111" s="3"/>
    </row>
    <row r="112" spans="1:6" ht="54.75" customHeight="1">
      <c r="A112" s="73">
        <f>A109+1</f>
        <v>19</v>
      </c>
      <c r="B112" s="3" t="s">
        <v>31</v>
      </c>
      <c r="C112" s="4"/>
      <c r="D112" s="3"/>
      <c r="E112" s="3"/>
      <c r="F112" s="3"/>
    </row>
    <row r="113" spans="1:8" ht="12.75" customHeight="1">
      <c r="A113" s="73"/>
      <c r="B113" s="3"/>
      <c r="C113" s="30" t="s">
        <v>172</v>
      </c>
      <c r="D113" s="33">
        <v>112</v>
      </c>
      <c r="E113" s="33"/>
      <c r="F113" s="34">
        <v>0</v>
      </c>
      <c r="G113" s="17"/>
      <c r="H113" s="23">
        <f>D113*F113</f>
        <v>0</v>
      </c>
    </row>
    <row r="114" spans="1:6" ht="12.75">
      <c r="A114" s="73"/>
      <c r="B114" s="3"/>
      <c r="C114" s="4"/>
      <c r="D114" s="3"/>
      <c r="E114" s="3"/>
      <c r="F114" s="3"/>
    </row>
    <row r="115" spans="1:6" ht="27" customHeight="1">
      <c r="A115" s="73">
        <f>A112+1</f>
        <v>20</v>
      </c>
      <c r="B115" s="3" t="s">
        <v>32</v>
      </c>
      <c r="C115" s="4"/>
      <c r="D115" s="3"/>
      <c r="E115" s="3"/>
      <c r="F115" s="3"/>
    </row>
    <row r="116" spans="1:8" ht="15" customHeight="1">
      <c r="A116" s="73"/>
      <c r="B116" s="3"/>
      <c r="C116" s="30" t="s">
        <v>172</v>
      </c>
      <c r="D116" s="33">
        <v>6</v>
      </c>
      <c r="E116" s="33"/>
      <c r="F116" s="34">
        <v>0</v>
      </c>
      <c r="G116" s="17"/>
      <c r="H116" s="23">
        <f>D116*F116</f>
        <v>0</v>
      </c>
    </row>
    <row r="117" spans="1:6" ht="12.75">
      <c r="A117" s="73"/>
      <c r="B117" s="3"/>
      <c r="C117" s="4"/>
      <c r="D117" s="3"/>
      <c r="E117" s="3"/>
      <c r="F117" s="3"/>
    </row>
    <row r="118" spans="1:6" ht="27" customHeight="1">
      <c r="A118" s="73">
        <f>A115+1</f>
        <v>21</v>
      </c>
      <c r="B118" s="3" t="s">
        <v>33</v>
      </c>
      <c r="C118" s="4"/>
      <c r="D118" s="3"/>
      <c r="E118" s="3"/>
      <c r="F118" s="3"/>
    </row>
    <row r="119" spans="1:8" ht="14.25" customHeight="1">
      <c r="A119" s="73"/>
      <c r="B119" s="3"/>
      <c r="C119" s="30" t="s">
        <v>172</v>
      </c>
      <c r="D119" s="33">
        <v>32</v>
      </c>
      <c r="E119" s="33"/>
      <c r="F119" s="34">
        <v>0</v>
      </c>
      <c r="G119" s="17"/>
      <c r="H119" s="23">
        <f>D119*F119</f>
        <v>0</v>
      </c>
    </row>
    <row r="120" spans="1:6" ht="12.75">
      <c r="A120" s="73"/>
      <c r="B120" s="3"/>
      <c r="C120" s="4"/>
      <c r="D120" s="3"/>
      <c r="E120" s="3"/>
      <c r="F120" s="3"/>
    </row>
    <row r="121" spans="1:6" ht="30.75" customHeight="1">
      <c r="A121" s="73">
        <f>A118+1</f>
        <v>22</v>
      </c>
      <c r="B121" s="3" t="s">
        <v>34</v>
      </c>
      <c r="C121" s="4"/>
      <c r="D121" s="3"/>
      <c r="E121" s="3"/>
      <c r="F121" s="3"/>
    </row>
    <row r="122" spans="1:8" ht="16.5" customHeight="1">
      <c r="A122" s="73"/>
      <c r="B122" s="3"/>
      <c r="C122" s="30" t="s">
        <v>172</v>
      </c>
      <c r="D122" s="33">
        <v>33</v>
      </c>
      <c r="E122" s="33"/>
      <c r="F122" s="34">
        <v>0</v>
      </c>
      <c r="G122" s="17"/>
      <c r="H122" s="23">
        <f>D122*F122</f>
        <v>0</v>
      </c>
    </row>
    <row r="123" spans="1:6" ht="12.75">
      <c r="A123" s="73"/>
      <c r="B123" s="3"/>
      <c r="C123" s="4"/>
      <c r="D123" s="3"/>
      <c r="E123" s="3"/>
      <c r="F123" s="3"/>
    </row>
    <row r="124" spans="1:6" ht="29.25" customHeight="1">
      <c r="A124" s="73">
        <f>A121+1</f>
        <v>23</v>
      </c>
      <c r="B124" s="3" t="s">
        <v>35</v>
      </c>
      <c r="C124" s="4"/>
      <c r="D124" s="3"/>
      <c r="E124" s="3"/>
      <c r="F124" s="3"/>
    </row>
    <row r="125" spans="1:8" ht="17.25" customHeight="1">
      <c r="A125" s="73"/>
      <c r="B125" s="3"/>
      <c r="C125" s="30" t="s">
        <v>12</v>
      </c>
      <c r="D125" s="33">
        <v>6</v>
      </c>
      <c r="E125" s="33"/>
      <c r="F125" s="34">
        <v>0</v>
      </c>
      <c r="G125" s="17"/>
      <c r="H125" s="23">
        <f>D125*F125</f>
        <v>0</v>
      </c>
    </row>
    <row r="126" spans="1:6" ht="12.75">
      <c r="A126" s="73"/>
      <c r="B126" s="3"/>
      <c r="C126" s="4"/>
      <c r="D126" s="3"/>
      <c r="E126" s="3"/>
      <c r="F126" s="3"/>
    </row>
    <row r="127" spans="1:6" ht="127.5">
      <c r="A127" s="73">
        <f>A124+1</f>
        <v>24</v>
      </c>
      <c r="B127" s="3" t="s">
        <v>36</v>
      </c>
      <c r="C127" s="4"/>
      <c r="D127" s="4"/>
      <c r="E127" s="3"/>
      <c r="F127" s="3"/>
    </row>
    <row r="128" spans="1:6" ht="12.75">
      <c r="A128" s="73"/>
      <c r="B128" s="3"/>
      <c r="C128" s="4"/>
      <c r="D128" s="4"/>
      <c r="E128" s="3"/>
      <c r="F128" s="3"/>
    </row>
    <row r="129" spans="1:8" ht="76.5">
      <c r="A129" s="73"/>
      <c r="B129" s="3" t="s">
        <v>37</v>
      </c>
      <c r="C129" s="30" t="s">
        <v>174</v>
      </c>
      <c r="D129" s="33">
        <v>7</v>
      </c>
      <c r="E129" s="33"/>
      <c r="F129" s="34">
        <v>0</v>
      </c>
      <c r="G129" s="17"/>
      <c r="H129" s="23">
        <f>D129*F129</f>
        <v>0</v>
      </c>
    </row>
    <row r="130" spans="1:6" ht="12.75">
      <c r="A130" s="73"/>
      <c r="B130" s="3"/>
      <c r="C130" s="4"/>
      <c r="D130" s="4"/>
      <c r="E130" s="3"/>
      <c r="F130" s="3"/>
    </row>
    <row r="131" spans="1:8" ht="25.5">
      <c r="A131" s="73"/>
      <c r="B131" s="3" t="s">
        <v>38</v>
      </c>
      <c r="C131" s="30" t="s">
        <v>174</v>
      </c>
      <c r="D131" s="33">
        <v>7</v>
      </c>
      <c r="E131" s="33"/>
      <c r="F131" s="34">
        <v>0</v>
      </c>
      <c r="G131" s="17"/>
      <c r="H131" s="23">
        <f>D131*F131</f>
        <v>0</v>
      </c>
    </row>
    <row r="132" spans="1:6" ht="12.75">
      <c r="A132" s="73"/>
      <c r="B132" s="3"/>
      <c r="C132" s="4"/>
      <c r="D132" s="4"/>
      <c r="E132" s="3"/>
      <c r="F132" s="3"/>
    </row>
    <row r="133" spans="1:8" ht="25.5">
      <c r="A133" s="73"/>
      <c r="B133" s="3" t="s">
        <v>39</v>
      </c>
      <c r="C133" s="30" t="s">
        <v>174</v>
      </c>
      <c r="D133" s="33">
        <v>8</v>
      </c>
      <c r="E133" s="33"/>
      <c r="F133" s="34">
        <v>0</v>
      </c>
      <c r="G133" s="17"/>
      <c r="H133" s="23">
        <f>D133*F133</f>
        <v>0</v>
      </c>
    </row>
    <row r="134" spans="1:6" ht="12.75">
      <c r="A134" s="73"/>
      <c r="B134" s="3"/>
      <c r="C134" s="4"/>
      <c r="D134" s="4"/>
      <c r="E134" s="3"/>
      <c r="F134" s="3"/>
    </row>
    <row r="135" spans="1:8" ht="25.5">
      <c r="A135" s="73"/>
      <c r="B135" s="3" t="s">
        <v>40</v>
      </c>
      <c r="C135" s="30" t="s">
        <v>12</v>
      </c>
      <c r="D135" s="33">
        <v>7</v>
      </c>
      <c r="E135" s="33"/>
      <c r="F135" s="34">
        <v>0</v>
      </c>
      <c r="G135" s="17"/>
      <c r="H135" s="23">
        <f>D135*F135</f>
        <v>0</v>
      </c>
    </row>
    <row r="136" spans="1:6" ht="12.75">
      <c r="A136" s="73"/>
      <c r="B136" s="3"/>
      <c r="C136" s="4"/>
      <c r="D136" s="4"/>
      <c r="E136" s="3"/>
      <c r="F136" s="3"/>
    </row>
    <row r="137" spans="1:8" ht="38.25">
      <c r="A137" s="73"/>
      <c r="B137" s="3" t="s">
        <v>41</v>
      </c>
      <c r="C137" s="30" t="s">
        <v>12</v>
      </c>
      <c r="D137" s="33">
        <v>3</v>
      </c>
      <c r="E137" s="33"/>
      <c r="F137" s="34">
        <v>0</v>
      </c>
      <c r="G137" s="17"/>
      <c r="H137" s="23">
        <f>D137*F137</f>
        <v>0</v>
      </c>
    </row>
    <row r="138" spans="1:6" ht="12.75">
      <c r="A138" s="73"/>
      <c r="B138" s="3"/>
      <c r="C138" s="4"/>
      <c r="D138" s="4"/>
      <c r="E138" s="3"/>
      <c r="F138" s="3"/>
    </row>
    <row r="139" spans="1:8" ht="25.5">
      <c r="A139" s="73"/>
      <c r="B139" s="3" t="s">
        <v>42</v>
      </c>
      <c r="C139" s="30" t="s">
        <v>12</v>
      </c>
      <c r="D139" s="33">
        <v>3</v>
      </c>
      <c r="E139" s="33"/>
      <c r="F139" s="34">
        <v>0</v>
      </c>
      <c r="G139" s="17"/>
      <c r="H139" s="23">
        <f>D139*F139</f>
        <v>0</v>
      </c>
    </row>
    <row r="140" spans="1:6" ht="12.75">
      <c r="A140" s="73"/>
      <c r="B140" s="3"/>
      <c r="C140" s="4"/>
      <c r="D140" s="4"/>
      <c r="E140" s="3"/>
      <c r="F140" s="3"/>
    </row>
    <row r="141" spans="1:8" ht="25.5">
      <c r="A141" s="73"/>
      <c r="B141" s="3" t="s">
        <v>43</v>
      </c>
      <c r="C141" s="30" t="s">
        <v>12</v>
      </c>
      <c r="D141" s="33">
        <v>3</v>
      </c>
      <c r="E141" s="33"/>
      <c r="F141" s="34">
        <v>0</v>
      </c>
      <c r="G141" s="17"/>
      <c r="H141" s="23">
        <f>D141*F141</f>
        <v>0</v>
      </c>
    </row>
    <row r="142" spans="1:6" ht="12.75">
      <c r="A142" s="73"/>
      <c r="B142" s="3"/>
      <c r="C142" s="4"/>
      <c r="D142" s="4"/>
      <c r="E142" s="3"/>
      <c r="F142" s="3"/>
    </row>
    <row r="143" spans="1:8" ht="27" customHeight="1">
      <c r="A143" s="73"/>
      <c r="B143" s="3" t="s">
        <v>44</v>
      </c>
      <c r="C143" s="30" t="s">
        <v>12</v>
      </c>
      <c r="D143" s="33">
        <v>3</v>
      </c>
      <c r="E143" s="33"/>
      <c r="F143" s="34">
        <v>0</v>
      </c>
      <c r="G143" s="17"/>
      <c r="H143" s="23">
        <f>D143*F143</f>
        <v>0</v>
      </c>
    </row>
    <row r="144" spans="1:6" ht="27" customHeight="1">
      <c r="A144" s="73"/>
      <c r="B144" s="3"/>
      <c r="C144" s="4"/>
      <c r="D144" s="4"/>
      <c r="E144" s="3"/>
      <c r="F144" s="3"/>
    </row>
    <row r="145" spans="1:8" ht="25.5">
      <c r="A145" s="73"/>
      <c r="B145" s="3" t="s">
        <v>45</v>
      </c>
      <c r="C145" s="30" t="s">
        <v>12</v>
      </c>
      <c r="D145" s="33">
        <v>3</v>
      </c>
      <c r="E145" s="33"/>
      <c r="F145" s="34">
        <v>0</v>
      </c>
      <c r="G145" s="17"/>
      <c r="H145" s="23">
        <f>D145*F145</f>
        <v>0</v>
      </c>
    </row>
    <row r="146" spans="1:6" ht="12.75">
      <c r="A146" s="73"/>
      <c r="B146" s="3"/>
      <c r="C146" s="4"/>
      <c r="D146" s="4"/>
      <c r="E146" s="3"/>
      <c r="F146" s="3"/>
    </row>
    <row r="147" spans="1:8" ht="25.5">
      <c r="A147" s="73"/>
      <c r="B147" s="3" t="s">
        <v>46</v>
      </c>
      <c r="C147" s="30" t="s">
        <v>12</v>
      </c>
      <c r="D147" s="33">
        <v>3</v>
      </c>
      <c r="E147" s="33"/>
      <c r="F147" s="34">
        <v>0</v>
      </c>
      <c r="G147" s="17"/>
      <c r="H147" s="23">
        <f>D147*F147</f>
        <v>0</v>
      </c>
    </row>
    <row r="148" spans="1:6" ht="12.75">
      <c r="A148" s="73"/>
      <c r="B148" s="3"/>
      <c r="C148" s="4"/>
      <c r="D148" s="4"/>
      <c r="E148" s="3"/>
      <c r="F148" s="3"/>
    </row>
    <row r="149" spans="1:6" ht="28.5" customHeight="1">
      <c r="A149" s="73">
        <f>A127+1</f>
        <v>25</v>
      </c>
      <c r="B149" s="3" t="s">
        <v>47</v>
      </c>
      <c r="C149" s="4"/>
      <c r="D149" s="4"/>
      <c r="E149" s="3"/>
      <c r="F149" s="3"/>
    </row>
    <row r="150" spans="1:8" ht="17.25" customHeight="1">
      <c r="A150" s="73"/>
      <c r="B150" s="3"/>
      <c r="C150" s="30" t="s">
        <v>174</v>
      </c>
      <c r="D150" s="33">
        <v>41</v>
      </c>
      <c r="E150" s="33"/>
      <c r="F150" s="34">
        <v>0</v>
      </c>
      <c r="G150" s="17"/>
      <c r="H150" s="23">
        <f>D150*F150</f>
        <v>0</v>
      </c>
    </row>
    <row r="151" spans="1:6" ht="12.75">
      <c r="A151" s="73"/>
      <c r="B151" s="3"/>
      <c r="C151" s="4"/>
      <c r="D151" s="4"/>
      <c r="E151" s="3"/>
      <c r="F151" s="3"/>
    </row>
    <row r="152" spans="1:6" ht="38.25">
      <c r="A152" s="73">
        <f>A149+1</f>
        <v>26</v>
      </c>
      <c r="B152" s="3" t="s">
        <v>48</v>
      </c>
      <c r="C152" s="4"/>
      <c r="D152" s="4"/>
      <c r="E152" s="3"/>
      <c r="F152" s="3"/>
    </row>
    <row r="153" spans="1:8" ht="12.75">
      <c r="A153" s="73"/>
      <c r="B153" s="3"/>
      <c r="C153" s="30" t="s">
        <v>12</v>
      </c>
      <c r="D153" s="33">
        <v>6</v>
      </c>
      <c r="E153" s="33"/>
      <c r="F153" s="34">
        <v>0</v>
      </c>
      <c r="G153" s="17"/>
      <c r="H153" s="23">
        <f>D153*F153</f>
        <v>0</v>
      </c>
    </row>
    <row r="154" spans="1:6" ht="12.75">
      <c r="A154" s="73"/>
      <c r="B154" s="3"/>
      <c r="C154" s="4"/>
      <c r="D154" s="4"/>
      <c r="E154" s="3"/>
      <c r="F154" s="3"/>
    </row>
    <row r="155" spans="1:6" ht="38.25">
      <c r="A155" s="73">
        <f>A152+1</f>
        <v>27</v>
      </c>
      <c r="B155" s="3" t="s">
        <v>49</v>
      </c>
      <c r="C155" s="4"/>
      <c r="D155" s="4"/>
      <c r="E155" s="3"/>
      <c r="F155" s="3"/>
    </row>
    <row r="156" spans="1:8" ht="15">
      <c r="A156" s="72"/>
      <c r="B156" s="1"/>
      <c r="C156" s="30" t="s">
        <v>160</v>
      </c>
      <c r="D156" s="33">
        <v>1</v>
      </c>
      <c r="E156" s="33"/>
      <c r="F156" s="34">
        <v>0</v>
      </c>
      <c r="G156" s="17"/>
      <c r="H156" s="23">
        <f>D156*F156</f>
        <v>0</v>
      </c>
    </row>
    <row r="157" spans="1:8" ht="12.75">
      <c r="A157" s="75"/>
      <c r="B157" s="23"/>
      <c r="C157" s="48"/>
      <c r="D157" s="23"/>
      <c r="E157" s="23"/>
      <c r="F157" s="23"/>
      <c r="G157" s="23"/>
      <c r="H157" s="23"/>
    </row>
    <row r="158" spans="1:8" ht="12.75">
      <c r="A158" s="71"/>
      <c r="B158" s="41"/>
      <c r="D158" s="42"/>
      <c r="E158" s="42"/>
      <c r="F158" s="17"/>
      <c r="G158" s="17"/>
      <c r="H158" s="24" t="s">
        <v>161</v>
      </c>
    </row>
    <row r="159" spans="1:8" s="46" customFormat="1" ht="13.5" thickBot="1">
      <c r="A159" s="76"/>
      <c r="B159" s="43"/>
      <c r="C159" s="49"/>
      <c r="D159" s="44"/>
      <c r="E159" s="44"/>
      <c r="F159" s="45" t="s">
        <v>175</v>
      </c>
      <c r="G159" s="45"/>
      <c r="H159" s="45">
        <f>SUM(H21:H157)</f>
        <v>0</v>
      </c>
    </row>
    <row r="160" spans="1:6" ht="15.75" thickTop="1">
      <c r="A160" s="72"/>
      <c r="B160" s="1"/>
      <c r="C160" s="39"/>
      <c r="D160" s="1"/>
      <c r="E160" s="1"/>
      <c r="F160" s="1"/>
    </row>
    <row r="161" spans="1:6" ht="12.75">
      <c r="A161" s="62" t="s">
        <v>177</v>
      </c>
      <c r="B161" s="19" t="s">
        <v>176</v>
      </c>
      <c r="C161" s="39"/>
      <c r="D161" s="1"/>
      <c r="E161" s="1"/>
      <c r="F161" s="1"/>
    </row>
    <row r="162" spans="1:6" ht="15">
      <c r="A162" s="72"/>
      <c r="B162" s="1"/>
      <c r="C162" s="39"/>
      <c r="D162" s="1"/>
      <c r="E162" s="1"/>
      <c r="F162" s="1"/>
    </row>
    <row r="163" spans="1:6" ht="39.75" customHeight="1">
      <c r="A163" s="73">
        <v>1</v>
      </c>
      <c r="B163" s="3" t="s">
        <v>50</v>
      </c>
      <c r="C163" s="4"/>
      <c r="D163" s="3"/>
      <c r="E163" s="3"/>
      <c r="F163" s="3"/>
    </row>
    <row r="164" spans="1:8" ht="17.25" customHeight="1">
      <c r="A164" s="73"/>
      <c r="B164" s="3"/>
      <c r="C164" s="30" t="s">
        <v>174</v>
      </c>
      <c r="D164" s="33">
        <v>7</v>
      </c>
      <c r="E164" s="33"/>
      <c r="F164" s="34">
        <v>0</v>
      </c>
      <c r="G164" s="17"/>
      <c r="H164" s="23">
        <f>D164*F164</f>
        <v>0</v>
      </c>
    </row>
    <row r="165" spans="1:6" ht="12.75">
      <c r="A165" s="73"/>
      <c r="B165" s="3"/>
      <c r="C165" s="4"/>
      <c r="D165" s="3"/>
      <c r="E165" s="3"/>
      <c r="F165" s="3"/>
    </row>
    <row r="166" spans="1:6" ht="27" customHeight="1">
      <c r="A166" s="73">
        <f>A163+1</f>
        <v>2</v>
      </c>
      <c r="B166" s="3" t="s">
        <v>51</v>
      </c>
      <c r="C166" s="4"/>
      <c r="D166" s="3"/>
      <c r="E166" s="3"/>
      <c r="F166" s="3"/>
    </row>
    <row r="167" spans="1:8" ht="17.25" customHeight="1">
      <c r="A167" s="73"/>
      <c r="B167" s="3"/>
      <c r="C167" s="30" t="s">
        <v>174</v>
      </c>
      <c r="D167" s="33">
        <v>7</v>
      </c>
      <c r="E167" s="33"/>
      <c r="F167" s="34">
        <v>0</v>
      </c>
      <c r="G167" s="17"/>
      <c r="H167" s="23">
        <f>D167*F167</f>
        <v>0</v>
      </c>
    </row>
    <row r="168" spans="1:6" ht="12.75">
      <c r="A168" s="73"/>
      <c r="B168" s="3"/>
      <c r="C168" s="4"/>
      <c r="D168" s="3"/>
      <c r="E168" s="3"/>
      <c r="F168" s="3"/>
    </row>
    <row r="169" spans="1:6" ht="30" customHeight="1">
      <c r="A169" s="73">
        <f>A166+1</f>
        <v>3</v>
      </c>
      <c r="B169" s="3" t="s">
        <v>52</v>
      </c>
      <c r="C169" s="4"/>
      <c r="D169" s="3"/>
      <c r="E169" s="3"/>
      <c r="F169" s="3"/>
    </row>
    <row r="170" spans="1:8" ht="16.5" customHeight="1">
      <c r="A170" s="73"/>
      <c r="B170" s="3"/>
      <c r="C170" s="30" t="s">
        <v>174</v>
      </c>
      <c r="D170" s="33">
        <v>8</v>
      </c>
      <c r="E170" s="33"/>
      <c r="F170" s="34">
        <v>0</v>
      </c>
      <c r="G170" s="17"/>
      <c r="H170" s="23">
        <f>D170*F170</f>
        <v>0</v>
      </c>
    </row>
    <row r="171" spans="1:6" ht="12.75">
      <c r="A171" s="73"/>
      <c r="B171" s="3"/>
      <c r="C171" s="4"/>
      <c r="D171" s="3"/>
      <c r="E171" s="3"/>
      <c r="F171" s="3"/>
    </row>
    <row r="172" spans="1:6" ht="31.5" customHeight="1">
      <c r="A172" s="73">
        <f>A169+1</f>
        <v>4</v>
      </c>
      <c r="B172" s="3" t="s">
        <v>53</v>
      </c>
      <c r="C172" s="4" t="s">
        <v>161</v>
      </c>
      <c r="D172" s="3" t="s">
        <v>161</v>
      </c>
      <c r="E172" s="3"/>
      <c r="F172" s="3"/>
    </row>
    <row r="173" spans="1:8" ht="13.5" customHeight="1">
      <c r="A173" s="73"/>
      <c r="B173" s="3"/>
      <c r="C173" s="30" t="s">
        <v>12</v>
      </c>
      <c r="D173" s="33">
        <v>3</v>
      </c>
      <c r="E173" s="33"/>
      <c r="F173" s="34">
        <v>0</v>
      </c>
      <c r="G173" s="17"/>
      <c r="H173" s="23">
        <f>D173*F173</f>
        <v>0</v>
      </c>
    </row>
    <row r="174" spans="1:6" ht="12.75" customHeight="1">
      <c r="A174" s="73"/>
      <c r="B174" s="3"/>
      <c r="C174" s="4"/>
      <c r="D174" s="3"/>
      <c r="E174" s="3"/>
      <c r="F174" s="3"/>
    </row>
    <row r="175" spans="1:6" ht="40.5" customHeight="1">
      <c r="A175" s="73">
        <f>A172+1</f>
        <v>5</v>
      </c>
      <c r="B175" s="3" t="s">
        <v>54</v>
      </c>
      <c r="C175" s="4"/>
      <c r="D175" s="3"/>
      <c r="E175" s="3"/>
      <c r="F175" s="3"/>
    </row>
    <row r="176" spans="1:8" ht="15" customHeight="1">
      <c r="A176" s="73"/>
      <c r="B176" s="3"/>
      <c r="C176" s="30" t="s">
        <v>12</v>
      </c>
      <c r="D176" s="33">
        <v>3</v>
      </c>
      <c r="E176" s="33"/>
      <c r="F176" s="34">
        <v>0</v>
      </c>
      <c r="G176" s="17"/>
      <c r="H176" s="23">
        <f>D176*F176</f>
        <v>0</v>
      </c>
    </row>
    <row r="177" spans="1:6" ht="12.75">
      <c r="A177" s="73"/>
      <c r="B177" s="3"/>
      <c r="C177" s="4"/>
      <c r="D177" s="3"/>
      <c r="E177" s="3"/>
      <c r="F177" s="3"/>
    </row>
    <row r="178" spans="1:6" ht="27" customHeight="1">
      <c r="A178" s="73">
        <f>A175+1</f>
        <v>6</v>
      </c>
      <c r="B178" s="3" t="s">
        <v>55</v>
      </c>
      <c r="C178" s="4"/>
      <c r="D178" s="3"/>
      <c r="E178" s="3"/>
      <c r="F178" s="3"/>
    </row>
    <row r="179" spans="1:8" ht="13.5" customHeight="1">
      <c r="A179" s="73"/>
      <c r="B179" s="3"/>
      <c r="C179" s="30" t="s">
        <v>160</v>
      </c>
      <c r="D179" s="33">
        <v>3</v>
      </c>
      <c r="E179" s="33"/>
      <c r="F179" s="34">
        <v>0</v>
      </c>
      <c r="G179" s="17"/>
      <c r="H179" s="23">
        <f>D179*F179</f>
        <v>0</v>
      </c>
    </row>
    <row r="180" spans="1:6" ht="12.75">
      <c r="A180" s="73"/>
      <c r="B180" s="3"/>
      <c r="C180" s="4"/>
      <c r="D180" s="3"/>
      <c r="E180" s="3"/>
      <c r="F180" s="3"/>
    </row>
    <row r="181" spans="1:6" ht="30" customHeight="1">
      <c r="A181" s="73">
        <f>A178+1</f>
        <v>7</v>
      </c>
      <c r="B181" s="3" t="s">
        <v>56</v>
      </c>
      <c r="C181" s="4"/>
      <c r="D181" s="3"/>
      <c r="E181" s="3"/>
      <c r="F181" s="3"/>
    </row>
    <row r="182" spans="1:8" ht="15.75" customHeight="1">
      <c r="A182" s="73"/>
      <c r="B182" s="3"/>
      <c r="C182" s="30" t="s">
        <v>174</v>
      </c>
      <c r="D182" s="33">
        <v>16</v>
      </c>
      <c r="E182" s="33"/>
      <c r="F182" s="34">
        <v>0</v>
      </c>
      <c r="G182" s="17"/>
      <c r="H182" s="23">
        <f>D182*F182</f>
        <v>0</v>
      </c>
    </row>
    <row r="183" spans="1:6" ht="12.75">
      <c r="A183" s="73"/>
      <c r="B183" s="3"/>
      <c r="C183" s="4"/>
      <c r="D183" s="3"/>
      <c r="E183" s="3"/>
      <c r="F183" s="3"/>
    </row>
    <row r="184" spans="1:6" ht="18" customHeight="1">
      <c r="A184" s="73">
        <f>A181+1</f>
        <v>8</v>
      </c>
      <c r="B184" s="3" t="s">
        <v>57</v>
      </c>
      <c r="C184" s="4"/>
      <c r="D184" s="3"/>
      <c r="E184" s="3"/>
      <c r="F184" s="3"/>
    </row>
    <row r="185" spans="1:8" ht="15.75" customHeight="1">
      <c r="A185" s="73"/>
      <c r="B185" s="3"/>
      <c r="C185" s="30" t="s">
        <v>12</v>
      </c>
      <c r="D185" s="33">
        <v>3</v>
      </c>
      <c r="E185" s="33"/>
      <c r="F185" s="34">
        <v>0</v>
      </c>
      <c r="G185" s="17"/>
      <c r="H185" s="23">
        <f>D185*F185</f>
        <v>0</v>
      </c>
    </row>
    <row r="186" spans="1:6" ht="12.75" customHeight="1">
      <c r="A186" s="73"/>
      <c r="B186" s="3"/>
      <c r="C186" s="4"/>
      <c r="D186" s="3"/>
      <c r="E186" s="3"/>
      <c r="F186" s="3"/>
    </row>
    <row r="187" spans="1:6" ht="29.25" customHeight="1">
      <c r="A187" s="73">
        <f>A184+1</f>
        <v>9</v>
      </c>
      <c r="B187" s="3" t="s">
        <v>58</v>
      </c>
      <c r="C187" s="4"/>
      <c r="D187" s="3"/>
      <c r="E187" s="3"/>
      <c r="F187" s="3"/>
    </row>
    <row r="188" spans="1:8" ht="11.25" customHeight="1">
      <c r="A188" s="73"/>
      <c r="B188" s="3"/>
      <c r="C188" s="30" t="s">
        <v>12</v>
      </c>
      <c r="D188" s="33">
        <v>1</v>
      </c>
      <c r="E188" s="33"/>
      <c r="F188" s="34">
        <v>0</v>
      </c>
      <c r="G188" s="17"/>
      <c r="H188" s="23">
        <f>D188*F188</f>
        <v>0</v>
      </c>
    </row>
    <row r="189" spans="1:6" ht="12.75">
      <c r="A189" s="73"/>
      <c r="B189" s="3"/>
      <c r="C189" s="4"/>
      <c r="D189" s="3"/>
      <c r="E189" s="3"/>
      <c r="F189" s="3"/>
    </row>
    <row r="190" spans="1:6" ht="38.25">
      <c r="A190" s="73">
        <f>A187+1</f>
        <v>10</v>
      </c>
      <c r="B190" s="3" t="s">
        <v>59</v>
      </c>
      <c r="C190" s="4"/>
      <c r="D190" s="4"/>
      <c r="E190" s="3"/>
      <c r="F190" s="3"/>
    </row>
    <row r="191" spans="1:8" ht="12.75">
      <c r="A191" s="73"/>
      <c r="B191" s="3"/>
      <c r="C191" s="30" t="s">
        <v>12</v>
      </c>
      <c r="D191" s="33">
        <v>1</v>
      </c>
      <c r="E191" s="33"/>
      <c r="F191" s="34">
        <v>0</v>
      </c>
      <c r="G191" s="17"/>
      <c r="H191" s="23">
        <f>D191*F191</f>
        <v>0</v>
      </c>
    </row>
    <row r="192" spans="1:8" ht="12.75">
      <c r="A192" s="75"/>
      <c r="B192" s="23"/>
      <c r="C192" s="48"/>
      <c r="D192" s="23"/>
      <c r="E192" s="23"/>
      <c r="F192" s="23"/>
      <c r="G192" s="23"/>
      <c r="H192" s="23"/>
    </row>
    <row r="193" spans="1:8" ht="12.75">
      <c r="A193" s="71"/>
      <c r="B193" s="41"/>
      <c r="D193" s="42"/>
      <c r="E193" s="42"/>
      <c r="F193" s="17"/>
      <c r="G193" s="17"/>
      <c r="H193" s="24" t="s">
        <v>161</v>
      </c>
    </row>
    <row r="194" spans="1:8" s="46" customFormat="1" ht="13.5" thickBot="1">
      <c r="A194" s="76"/>
      <c r="B194" s="43"/>
      <c r="C194" s="49"/>
      <c r="D194" s="44"/>
      <c r="E194" s="44"/>
      <c r="F194" s="45" t="s">
        <v>175</v>
      </c>
      <c r="G194" s="45"/>
      <c r="H194" s="45">
        <f>SUM(H163:H192)</f>
        <v>0</v>
      </c>
    </row>
    <row r="195" spans="1:6" ht="15.75" thickTop="1">
      <c r="A195" s="72"/>
      <c r="B195" s="1"/>
      <c r="C195" s="39"/>
      <c r="D195" s="1"/>
      <c r="E195" s="1"/>
      <c r="F195" s="1"/>
    </row>
    <row r="196" spans="1:6" ht="15">
      <c r="A196" s="72"/>
      <c r="B196" s="1"/>
      <c r="C196" s="39"/>
      <c r="D196" s="1"/>
      <c r="E196" s="1"/>
      <c r="F196" s="1"/>
    </row>
    <row r="197" spans="1:6" ht="12.75">
      <c r="A197" s="62" t="s">
        <v>179</v>
      </c>
      <c r="B197" s="19" t="s">
        <v>178</v>
      </c>
      <c r="C197" s="39"/>
      <c r="D197" s="1"/>
      <c r="E197" s="1"/>
      <c r="F197" s="1"/>
    </row>
    <row r="198" spans="1:6" ht="15">
      <c r="A198" s="72"/>
      <c r="B198" s="1"/>
      <c r="C198" s="39"/>
      <c r="D198" s="1"/>
      <c r="E198" s="1"/>
      <c r="F198" s="1"/>
    </row>
    <row r="199" spans="1:6" ht="38.25">
      <c r="A199" s="73">
        <v>1</v>
      </c>
      <c r="B199" s="3" t="s">
        <v>60</v>
      </c>
      <c r="C199" s="4"/>
      <c r="D199" s="3"/>
      <c r="E199" s="3"/>
      <c r="F199" s="3"/>
    </row>
    <row r="200" spans="1:8" ht="12.75">
      <c r="A200" s="73"/>
      <c r="B200" s="3"/>
      <c r="C200" s="30" t="s">
        <v>12</v>
      </c>
      <c r="D200" s="33">
        <v>3</v>
      </c>
      <c r="E200" s="33"/>
      <c r="F200" s="34">
        <v>0</v>
      </c>
      <c r="G200" s="17"/>
      <c r="H200" s="23">
        <f>D200*F200</f>
        <v>0</v>
      </c>
    </row>
    <row r="201" spans="1:8" ht="12.75">
      <c r="A201" s="73"/>
      <c r="B201" s="3"/>
      <c r="D201" s="33"/>
      <c r="E201" s="33"/>
      <c r="F201" s="40"/>
      <c r="G201" s="17"/>
      <c r="H201" s="32"/>
    </row>
    <row r="202" spans="1:6" ht="25.5">
      <c r="A202" s="73">
        <f>A199+1</f>
        <v>2</v>
      </c>
      <c r="B202" s="3" t="s">
        <v>61</v>
      </c>
      <c r="C202" s="4"/>
      <c r="D202" s="3"/>
      <c r="E202" s="3"/>
      <c r="F202" s="3"/>
    </row>
    <row r="203" spans="1:8" ht="12.75">
      <c r="A203" s="73"/>
      <c r="B203" s="3"/>
      <c r="C203" s="30" t="s">
        <v>12</v>
      </c>
      <c r="D203" s="33">
        <v>3</v>
      </c>
      <c r="E203" s="33"/>
      <c r="F203" s="34">
        <v>0</v>
      </c>
      <c r="G203" s="17"/>
      <c r="H203" s="23">
        <f>D203*F203</f>
        <v>0</v>
      </c>
    </row>
    <row r="204" spans="1:6" ht="53.25" customHeight="1">
      <c r="A204" s="73">
        <f>A202+1</f>
        <v>3</v>
      </c>
      <c r="B204" s="3" t="s">
        <v>62</v>
      </c>
      <c r="C204" s="4"/>
      <c r="D204" s="3"/>
      <c r="E204" s="3"/>
      <c r="F204" s="3"/>
    </row>
    <row r="205" spans="1:8" ht="12.75">
      <c r="A205" s="73"/>
      <c r="B205" s="3"/>
      <c r="C205" s="30" t="s">
        <v>12</v>
      </c>
      <c r="D205" s="33">
        <v>3</v>
      </c>
      <c r="E205" s="33"/>
      <c r="F205" s="34">
        <v>0</v>
      </c>
      <c r="G205" s="17"/>
      <c r="H205" s="23">
        <f>D205*F205</f>
        <v>0</v>
      </c>
    </row>
    <row r="206" spans="1:8" ht="12.75">
      <c r="A206" s="75"/>
      <c r="B206" s="23"/>
      <c r="C206" s="48"/>
      <c r="D206" s="23"/>
      <c r="E206" s="23"/>
      <c r="F206" s="23"/>
      <c r="G206" s="23"/>
      <c r="H206" s="23"/>
    </row>
    <row r="207" spans="1:8" ht="12.75">
      <c r="A207" s="71"/>
      <c r="B207" s="41"/>
      <c r="D207" s="42"/>
      <c r="E207" s="42"/>
      <c r="F207" s="17"/>
      <c r="G207" s="17"/>
      <c r="H207" s="24" t="s">
        <v>161</v>
      </c>
    </row>
    <row r="208" spans="1:8" s="46" customFormat="1" ht="13.5" thickBot="1">
      <c r="A208" s="76"/>
      <c r="B208" s="43"/>
      <c r="C208" s="49"/>
      <c r="D208" s="44"/>
      <c r="E208" s="44"/>
      <c r="F208" s="45" t="s">
        <v>175</v>
      </c>
      <c r="G208" s="45"/>
      <c r="H208" s="45">
        <f>SUM(H199:H206)</f>
        <v>0</v>
      </c>
    </row>
    <row r="209" spans="1:6" ht="15.75" thickTop="1">
      <c r="A209" s="72"/>
      <c r="B209" s="1"/>
      <c r="C209" s="39"/>
      <c r="D209" s="1"/>
      <c r="E209" s="1"/>
      <c r="F209" s="1"/>
    </row>
    <row r="210" spans="1:6" ht="12.75">
      <c r="A210" s="62" t="s">
        <v>181</v>
      </c>
      <c r="B210" s="19" t="s">
        <v>180</v>
      </c>
      <c r="C210" s="39"/>
      <c r="D210" s="1"/>
      <c r="E210" s="1"/>
      <c r="F210" s="1"/>
    </row>
    <row r="211" spans="1:6" ht="15">
      <c r="A211" s="72"/>
      <c r="B211" s="1"/>
      <c r="C211" s="39"/>
      <c r="D211" s="1"/>
      <c r="E211" s="1"/>
      <c r="F211" s="1"/>
    </row>
    <row r="212" spans="1:6" ht="72" customHeight="1">
      <c r="A212" s="73">
        <v>1</v>
      </c>
      <c r="B212" s="3" t="s">
        <v>63</v>
      </c>
      <c r="C212" s="4"/>
      <c r="D212" s="3"/>
      <c r="E212" s="3"/>
      <c r="F212" s="3"/>
    </row>
    <row r="213" spans="1:8" ht="12.75">
      <c r="A213" s="73"/>
      <c r="B213" s="3"/>
      <c r="C213" s="30" t="s">
        <v>12</v>
      </c>
      <c r="D213" s="33">
        <v>9</v>
      </c>
      <c r="E213" s="33"/>
      <c r="F213" s="34">
        <v>0</v>
      </c>
      <c r="G213" s="17"/>
      <c r="H213" s="23">
        <f>D213*F213</f>
        <v>0</v>
      </c>
    </row>
    <row r="214" spans="1:8" ht="12.75">
      <c r="A214" s="73"/>
      <c r="B214" s="3"/>
      <c r="D214" s="33"/>
      <c r="E214" s="33"/>
      <c r="F214" s="40"/>
      <c r="G214" s="17"/>
      <c r="H214" s="32"/>
    </row>
    <row r="215" spans="1:6" ht="38.25">
      <c r="A215" s="73">
        <f>A212+1</f>
        <v>2</v>
      </c>
      <c r="B215" s="3" t="s">
        <v>188</v>
      </c>
      <c r="C215" s="4"/>
      <c r="D215" s="3"/>
      <c r="E215" s="3"/>
      <c r="F215" s="3"/>
    </row>
    <row r="216" spans="1:8" ht="12.75">
      <c r="A216" s="73"/>
      <c r="B216" s="3"/>
      <c r="C216" s="30" t="s">
        <v>12</v>
      </c>
      <c r="D216" s="33">
        <v>1</v>
      </c>
      <c r="E216" s="33"/>
      <c r="F216" s="34">
        <v>0</v>
      </c>
      <c r="G216" s="17"/>
      <c r="H216" s="23">
        <f>D216*F216</f>
        <v>0</v>
      </c>
    </row>
    <row r="217" spans="1:8" ht="12.75">
      <c r="A217" s="75"/>
      <c r="B217" s="23"/>
      <c r="C217" s="48"/>
      <c r="D217" s="23"/>
      <c r="E217" s="23"/>
      <c r="F217" s="23"/>
      <c r="G217" s="23"/>
      <c r="H217" s="23"/>
    </row>
    <row r="218" spans="1:8" ht="12.75">
      <c r="A218" s="71"/>
      <c r="B218" s="41"/>
      <c r="D218" s="42"/>
      <c r="E218" s="42"/>
      <c r="F218" s="17"/>
      <c r="G218" s="17"/>
      <c r="H218" s="24" t="s">
        <v>161</v>
      </c>
    </row>
    <row r="219" spans="1:8" s="46" customFormat="1" ht="13.5" thickBot="1">
      <c r="A219" s="76"/>
      <c r="B219" s="43"/>
      <c r="C219" s="49"/>
      <c r="D219" s="44"/>
      <c r="E219" s="44"/>
      <c r="F219" s="45" t="s">
        <v>175</v>
      </c>
      <c r="G219" s="45"/>
      <c r="H219" s="45">
        <f>SUM(H212:H217)</f>
        <v>0</v>
      </c>
    </row>
    <row r="220" spans="1:6" ht="13.5" thickTop="1">
      <c r="A220" s="62" t="s">
        <v>183</v>
      </c>
      <c r="B220" s="19" t="s">
        <v>182</v>
      </c>
      <c r="C220" s="39"/>
      <c r="D220" s="1"/>
      <c r="E220" s="1"/>
      <c r="F220" s="1"/>
    </row>
    <row r="221" spans="1:6" ht="15">
      <c r="A221" s="72"/>
      <c r="B221" s="1"/>
      <c r="C221" s="39"/>
      <c r="D221" s="1"/>
      <c r="E221" s="1"/>
      <c r="F221" s="1"/>
    </row>
    <row r="222" spans="1:6" ht="76.5">
      <c r="A222" s="73">
        <v>1</v>
      </c>
      <c r="B222" s="3" t="s">
        <v>64</v>
      </c>
      <c r="C222" s="4"/>
      <c r="D222" s="4"/>
      <c r="E222" s="3"/>
      <c r="F222" s="3"/>
    </row>
    <row r="223" spans="1:6" ht="25.5">
      <c r="A223" s="73"/>
      <c r="B223" s="3" t="s">
        <v>65</v>
      </c>
      <c r="C223" s="4"/>
      <c r="D223" s="4"/>
      <c r="E223" s="3"/>
      <c r="F223" s="3"/>
    </row>
    <row r="224" spans="1:6" ht="12.75">
      <c r="A224" s="73"/>
      <c r="B224" s="3"/>
      <c r="C224" s="4"/>
      <c r="D224" s="4"/>
      <c r="E224" s="3"/>
      <c r="F224" s="3"/>
    </row>
    <row r="225" spans="1:8" ht="12.75">
      <c r="A225" s="73"/>
      <c r="B225" s="3" t="s">
        <v>66</v>
      </c>
      <c r="C225" s="30" t="s">
        <v>12</v>
      </c>
      <c r="D225" s="33">
        <v>6</v>
      </c>
      <c r="E225" s="33"/>
      <c r="F225" s="34">
        <v>0</v>
      </c>
      <c r="G225" s="17"/>
      <c r="H225" s="23">
        <f>D225*F225</f>
        <v>0</v>
      </c>
    </row>
    <row r="226" spans="1:6" ht="12.75">
      <c r="A226" s="73"/>
      <c r="B226" s="3"/>
      <c r="C226" s="4"/>
      <c r="D226" s="4"/>
      <c r="E226" s="3"/>
      <c r="F226" s="3"/>
    </row>
    <row r="227" spans="1:8" ht="12.75">
      <c r="A227" s="73"/>
      <c r="B227" s="3" t="s">
        <v>67</v>
      </c>
      <c r="C227" s="30" t="s">
        <v>12</v>
      </c>
      <c r="D227" s="33">
        <v>6</v>
      </c>
      <c r="E227" s="33"/>
      <c r="F227" s="34">
        <v>0</v>
      </c>
      <c r="G227" s="17"/>
      <c r="H227" s="23">
        <f>D227*F227</f>
        <v>0</v>
      </c>
    </row>
    <row r="228" spans="1:6" ht="12.75">
      <c r="A228" s="73"/>
      <c r="B228" s="3"/>
      <c r="C228" s="4"/>
      <c r="D228" s="4"/>
      <c r="E228" s="3"/>
      <c r="F228" s="3"/>
    </row>
    <row r="229" spans="1:8" ht="25.5">
      <c r="A229" s="73"/>
      <c r="B229" s="3" t="s">
        <v>68</v>
      </c>
      <c r="C229" s="30" t="s">
        <v>12</v>
      </c>
      <c r="D229" s="33">
        <v>3</v>
      </c>
      <c r="E229" s="33"/>
      <c r="F229" s="34">
        <v>0</v>
      </c>
      <c r="G229" s="17"/>
      <c r="H229" s="23">
        <f>D229*F229</f>
        <v>0</v>
      </c>
    </row>
    <row r="230" spans="1:8" ht="12.75">
      <c r="A230" s="75"/>
      <c r="B230" s="23"/>
      <c r="C230" s="48"/>
      <c r="D230" s="23"/>
      <c r="E230" s="23"/>
      <c r="F230" s="23"/>
      <c r="G230" s="23"/>
      <c r="H230" s="23"/>
    </row>
    <row r="231" spans="1:8" ht="12.75">
      <c r="A231" s="71"/>
      <c r="B231" s="41"/>
      <c r="D231" s="42"/>
      <c r="E231" s="42"/>
      <c r="F231" s="17"/>
      <c r="G231" s="17"/>
      <c r="H231" s="24" t="s">
        <v>161</v>
      </c>
    </row>
    <row r="232" spans="1:8" s="46" customFormat="1" ht="13.5" thickBot="1">
      <c r="A232" s="76"/>
      <c r="B232" s="43"/>
      <c r="C232" s="49"/>
      <c r="D232" s="44"/>
      <c r="E232" s="44"/>
      <c r="F232" s="45" t="s">
        <v>175</v>
      </c>
      <c r="G232" s="45"/>
      <c r="H232" s="45">
        <f>SUM(H223:H230)</f>
        <v>0</v>
      </c>
    </row>
    <row r="233" spans="1:6" ht="15.75" thickTop="1">
      <c r="A233" s="72"/>
      <c r="B233" s="1"/>
      <c r="C233" s="39"/>
      <c r="D233" s="1"/>
      <c r="E233" s="1"/>
      <c r="F233" s="1"/>
    </row>
    <row r="234" spans="1:6" ht="12.75">
      <c r="A234" s="62" t="s">
        <v>185</v>
      </c>
      <c r="B234" s="19" t="s">
        <v>184</v>
      </c>
      <c r="C234" s="39"/>
      <c r="D234" s="1"/>
      <c r="E234" s="1"/>
      <c r="F234" s="1"/>
    </row>
    <row r="235" spans="1:6" ht="15">
      <c r="A235" s="72"/>
      <c r="B235" s="1"/>
      <c r="C235" s="39"/>
      <c r="D235" s="1"/>
      <c r="E235" s="1"/>
      <c r="F235" s="1"/>
    </row>
    <row r="236" spans="1:6" ht="56.25" customHeight="1">
      <c r="A236" s="73">
        <v>1</v>
      </c>
      <c r="B236" s="3" t="s">
        <v>69</v>
      </c>
      <c r="C236" s="4"/>
      <c r="D236" s="3"/>
      <c r="E236" s="3"/>
      <c r="F236" s="3"/>
    </row>
    <row r="237" spans="1:8" ht="12.75">
      <c r="A237" s="73"/>
      <c r="B237" s="3"/>
      <c r="C237" s="30" t="s">
        <v>172</v>
      </c>
      <c r="D237" s="33">
        <v>240</v>
      </c>
      <c r="E237" s="33"/>
      <c r="F237" s="34">
        <v>0</v>
      </c>
      <c r="G237" s="17"/>
      <c r="H237" s="23">
        <f>D237*F237</f>
        <v>0</v>
      </c>
    </row>
    <row r="238" spans="1:8" ht="12.75">
      <c r="A238" s="73"/>
      <c r="B238" s="3"/>
      <c r="D238" s="33"/>
      <c r="E238" s="33"/>
      <c r="F238" s="40"/>
      <c r="G238" s="17"/>
      <c r="H238" s="32"/>
    </row>
    <row r="239" spans="1:6" ht="48" customHeight="1">
      <c r="A239" s="73">
        <f>A236+1</f>
        <v>2</v>
      </c>
      <c r="B239" s="3" t="s">
        <v>70</v>
      </c>
      <c r="C239" s="4"/>
      <c r="D239" s="3"/>
      <c r="E239" s="3"/>
      <c r="F239" s="3"/>
    </row>
    <row r="240" spans="1:8" ht="12.75">
      <c r="A240" s="73"/>
      <c r="B240" s="3"/>
      <c r="C240" s="30" t="s">
        <v>172</v>
      </c>
      <c r="D240" s="33">
        <v>3</v>
      </c>
      <c r="E240" s="33"/>
      <c r="F240" s="34">
        <v>0</v>
      </c>
      <c r="G240" s="17"/>
      <c r="H240" s="23">
        <f>D240*F240</f>
        <v>0</v>
      </c>
    </row>
    <row r="241" spans="1:8" ht="12.75">
      <c r="A241" s="73"/>
      <c r="B241" s="3"/>
      <c r="D241" s="33"/>
      <c r="E241" s="33"/>
      <c r="F241" s="40"/>
      <c r="G241" s="17"/>
      <c r="H241" s="32"/>
    </row>
    <row r="242" spans="1:6" ht="67.5" customHeight="1">
      <c r="A242" s="73">
        <f>A239+1</f>
        <v>3</v>
      </c>
      <c r="B242" s="3" t="s">
        <v>71</v>
      </c>
      <c r="C242" s="4"/>
      <c r="D242" s="3"/>
      <c r="E242" s="3"/>
      <c r="F242" s="3"/>
    </row>
    <row r="243" spans="1:8" ht="12.75">
      <c r="A243" s="73"/>
      <c r="B243" s="3"/>
      <c r="C243" s="30" t="s">
        <v>12</v>
      </c>
      <c r="D243" s="33">
        <v>9</v>
      </c>
      <c r="E243" s="33"/>
      <c r="F243" s="34">
        <v>0</v>
      </c>
      <c r="G243" s="17"/>
      <c r="H243" s="23">
        <f>D243*F243</f>
        <v>0</v>
      </c>
    </row>
    <row r="244" spans="1:8" ht="12.75">
      <c r="A244" s="73"/>
      <c r="B244" s="3"/>
      <c r="D244" s="33"/>
      <c r="E244" s="33"/>
      <c r="F244" s="40"/>
      <c r="G244" s="17"/>
      <c r="H244" s="32"/>
    </row>
    <row r="245" spans="1:6" ht="30.75" customHeight="1">
      <c r="A245" s="73">
        <f>A242+1</f>
        <v>4</v>
      </c>
      <c r="B245" s="3" t="s">
        <v>72</v>
      </c>
      <c r="C245" s="4"/>
      <c r="D245" s="3"/>
      <c r="E245" s="3"/>
      <c r="F245" s="3"/>
    </row>
    <row r="246" spans="1:8" ht="15.75" customHeight="1">
      <c r="A246" s="73"/>
      <c r="B246" s="3"/>
      <c r="C246" s="30" t="s">
        <v>172</v>
      </c>
      <c r="D246" s="33">
        <v>25</v>
      </c>
      <c r="E246" s="33"/>
      <c r="F246" s="34">
        <v>0</v>
      </c>
      <c r="G246" s="17"/>
      <c r="H246" s="23">
        <f>D246*F246</f>
        <v>0</v>
      </c>
    </row>
    <row r="247" spans="1:8" ht="12.75">
      <c r="A247" s="75"/>
      <c r="B247" s="23"/>
      <c r="C247" s="48"/>
      <c r="D247" s="23"/>
      <c r="E247" s="23"/>
      <c r="F247" s="23"/>
      <c r="G247" s="23"/>
      <c r="H247" s="23"/>
    </row>
    <row r="248" spans="1:8" ht="12.75">
      <c r="A248" s="71"/>
      <c r="B248" s="41"/>
      <c r="D248" s="42"/>
      <c r="E248" s="42"/>
      <c r="F248" s="17"/>
      <c r="G248" s="17"/>
      <c r="H248" s="24" t="s">
        <v>161</v>
      </c>
    </row>
    <row r="249" spans="1:8" s="46" customFormat="1" ht="13.5" thickBot="1">
      <c r="A249" s="76"/>
      <c r="B249" s="43"/>
      <c r="C249" s="49"/>
      <c r="D249" s="44"/>
      <c r="E249" s="44"/>
      <c r="F249" s="45" t="s">
        <v>175</v>
      </c>
      <c r="G249" s="45"/>
      <c r="H249" s="45">
        <f>SUM(H236:H247)</f>
        <v>0</v>
      </c>
    </row>
    <row r="250" spans="1:8" s="46" customFormat="1" ht="13.5" thickTop="1">
      <c r="A250" s="76"/>
      <c r="B250" s="43"/>
      <c r="C250" s="49"/>
      <c r="D250" s="44"/>
      <c r="E250" s="44"/>
      <c r="F250" s="47"/>
      <c r="G250" s="47"/>
      <c r="H250" s="47"/>
    </row>
    <row r="251" spans="1:6" ht="12.75">
      <c r="A251" s="62" t="s">
        <v>187</v>
      </c>
      <c r="B251" s="19" t="s">
        <v>186</v>
      </c>
      <c r="C251" s="39"/>
      <c r="D251" s="1"/>
      <c r="E251" s="1"/>
      <c r="F251" s="1"/>
    </row>
    <row r="252" spans="1:6" ht="15">
      <c r="A252" s="72"/>
      <c r="B252" s="1"/>
      <c r="C252" s="39"/>
      <c r="D252" s="1"/>
      <c r="E252" s="1"/>
      <c r="F252" s="1"/>
    </row>
    <row r="253" spans="1:6" ht="29.25" customHeight="1">
      <c r="A253" s="73">
        <v>1</v>
      </c>
      <c r="B253" s="3" t="s">
        <v>73</v>
      </c>
      <c r="C253" s="4" t="s">
        <v>161</v>
      </c>
      <c r="D253" s="3" t="s">
        <v>161</v>
      </c>
      <c r="E253" s="3"/>
      <c r="F253" s="3"/>
    </row>
    <row r="254" spans="1:8" ht="12.75">
      <c r="A254" s="73"/>
      <c r="B254" s="3"/>
      <c r="C254" s="30" t="s">
        <v>12</v>
      </c>
      <c r="D254" s="33">
        <v>1</v>
      </c>
      <c r="E254" s="33"/>
      <c r="F254" s="34">
        <v>0</v>
      </c>
      <c r="G254" s="17"/>
      <c r="H254" s="23">
        <f>D254*F254</f>
        <v>0</v>
      </c>
    </row>
    <row r="255" spans="1:8" ht="12.75">
      <c r="A255" s="73"/>
      <c r="B255" s="3"/>
      <c r="D255" s="33"/>
      <c r="E255" s="33"/>
      <c r="F255" s="40"/>
      <c r="G255" s="17"/>
      <c r="H255" s="32"/>
    </row>
    <row r="256" spans="1:6" ht="12.75">
      <c r="A256" s="73">
        <f>A253+1</f>
        <v>2</v>
      </c>
      <c r="B256" s="3" t="s">
        <v>206</v>
      </c>
      <c r="C256" s="4"/>
      <c r="D256" s="3"/>
      <c r="E256" s="3"/>
      <c r="F256" s="3"/>
    </row>
    <row r="257" spans="1:8" ht="12.75">
      <c r="A257" s="73"/>
      <c r="B257" s="3"/>
      <c r="C257" s="30" t="s">
        <v>12</v>
      </c>
      <c r="D257" s="33">
        <v>4</v>
      </c>
      <c r="E257" s="33"/>
      <c r="F257" s="34">
        <v>0</v>
      </c>
      <c r="G257" s="17"/>
      <c r="H257" s="23">
        <f>D257*F257</f>
        <v>0</v>
      </c>
    </row>
    <row r="258" spans="1:8" ht="12.75">
      <c r="A258" s="73"/>
      <c r="B258" s="3"/>
      <c r="D258" s="33"/>
      <c r="E258" s="33"/>
      <c r="F258" s="40"/>
      <c r="G258" s="17"/>
      <c r="H258" s="32"/>
    </row>
    <row r="259" spans="1:6" ht="12.75">
      <c r="A259" s="73">
        <f>A256+1</f>
        <v>3</v>
      </c>
      <c r="B259" s="3" t="s">
        <v>207</v>
      </c>
      <c r="C259" s="4"/>
      <c r="D259" s="3"/>
      <c r="E259" s="3"/>
      <c r="F259" s="3"/>
    </row>
    <row r="260" spans="1:8" ht="12.75">
      <c r="A260" s="73"/>
      <c r="B260" s="3"/>
      <c r="C260" s="30" t="s">
        <v>12</v>
      </c>
      <c r="D260" s="33">
        <v>2</v>
      </c>
      <c r="E260" s="33"/>
      <c r="F260" s="34">
        <v>0</v>
      </c>
      <c r="G260" s="17"/>
      <c r="H260" s="23">
        <f>D260*F260</f>
        <v>0</v>
      </c>
    </row>
    <row r="261" spans="1:8" ht="12.75">
      <c r="A261" s="73"/>
      <c r="B261" s="3"/>
      <c r="D261" s="33"/>
      <c r="E261" s="33"/>
      <c r="F261" s="40"/>
      <c r="G261" s="17"/>
      <c r="H261" s="32"/>
    </row>
    <row r="262" spans="1:8" ht="12.75">
      <c r="A262" s="75"/>
      <c r="B262" s="23"/>
      <c r="C262" s="48"/>
      <c r="D262" s="23"/>
      <c r="E262" s="23"/>
      <c r="F262" s="23"/>
      <c r="G262" s="23"/>
      <c r="H262" s="23"/>
    </row>
    <row r="263" spans="1:8" ht="12.75">
      <c r="A263" s="71"/>
      <c r="B263" s="41"/>
      <c r="D263" s="42"/>
      <c r="E263" s="42"/>
      <c r="F263" s="17"/>
      <c r="G263" s="17"/>
      <c r="H263" s="24" t="s">
        <v>161</v>
      </c>
    </row>
    <row r="264" spans="1:8" s="46" customFormat="1" ht="13.5" thickBot="1">
      <c r="A264" s="76"/>
      <c r="B264" s="43"/>
      <c r="C264" s="49"/>
      <c r="D264" s="44"/>
      <c r="E264" s="44"/>
      <c r="F264" s="45" t="s">
        <v>175</v>
      </c>
      <c r="G264" s="45"/>
      <c r="H264" s="45">
        <f>SUM(H251:H262)</f>
        <v>0</v>
      </c>
    </row>
    <row r="265" spans="1:6" ht="15.75" thickTop="1">
      <c r="A265" s="72"/>
      <c r="B265" s="1"/>
      <c r="C265" s="39"/>
      <c r="D265" s="1"/>
      <c r="E265" s="1"/>
      <c r="F265" s="1"/>
    </row>
    <row r="266" spans="1:6" ht="15">
      <c r="A266" s="72"/>
      <c r="B266" s="1"/>
      <c r="C266" s="39"/>
      <c r="D266" s="1"/>
      <c r="E266" s="1"/>
      <c r="F266" s="1"/>
    </row>
    <row r="267" spans="1:6" ht="15">
      <c r="A267" s="72"/>
      <c r="B267" s="1"/>
      <c r="C267" s="39"/>
      <c r="D267" s="1"/>
      <c r="E267" s="1"/>
      <c r="F267" s="1"/>
    </row>
    <row r="268" spans="1:6" ht="12.75">
      <c r="A268" s="62" t="s">
        <v>1</v>
      </c>
      <c r="B268" s="18" t="s">
        <v>189</v>
      </c>
      <c r="C268" s="39"/>
      <c r="D268" s="1"/>
      <c r="E268" s="1"/>
      <c r="F268" s="1"/>
    </row>
    <row r="269" spans="2:6" ht="12.75">
      <c r="B269" s="16"/>
      <c r="C269" s="39"/>
      <c r="D269" s="1"/>
      <c r="E269" s="1"/>
      <c r="F269" s="1"/>
    </row>
    <row r="270" spans="1:6" ht="12.75">
      <c r="A270" s="62" t="s">
        <v>156</v>
      </c>
      <c r="B270" s="19" t="s">
        <v>164</v>
      </c>
      <c r="C270" s="39"/>
      <c r="D270" s="1"/>
      <c r="E270" s="1"/>
      <c r="F270" s="1"/>
    </row>
    <row r="271" spans="1:6" ht="15">
      <c r="A271" s="72"/>
      <c r="B271" s="1"/>
      <c r="C271" s="39"/>
      <c r="D271" s="1"/>
      <c r="E271" s="1"/>
      <c r="F271" s="1"/>
    </row>
    <row r="272" spans="1:8" ht="12.75">
      <c r="A272" s="77">
        <v>1</v>
      </c>
      <c r="B272" s="21" t="s">
        <v>157</v>
      </c>
      <c r="D272" s="22"/>
      <c r="E272" s="22"/>
      <c r="F272" s="17"/>
      <c r="G272" s="17"/>
      <c r="H272" s="17"/>
    </row>
    <row r="273" spans="1:8" ht="63.75">
      <c r="A273" s="77"/>
      <c r="B273" s="25" t="s">
        <v>165</v>
      </c>
      <c r="D273" s="22"/>
      <c r="E273" s="22"/>
      <c r="F273" s="17"/>
      <c r="G273" s="17"/>
      <c r="H273" s="17"/>
    </row>
    <row r="274" spans="1:8" ht="12.75">
      <c r="A274" s="77"/>
      <c r="B274" s="21"/>
      <c r="D274" s="22"/>
      <c r="E274" s="22"/>
      <c r="F274" s="17"/>
      <c r="G274" s="17"/>
      <c r="H274" s="17"/>
    </row>
    <row r="275" spans="1:8" ht="89.25">
      <c r="A275" s="77"/>
      <c r="B275" s="25" t="s">
        <v>166</v>
      </c>
      <c r="D275" s="22"/>
      <c r="E275" s="22"/>
      <c r="F275" s="17"/>
      <c r="G275" s="17"/>
      <c r="H275" s="17"/>
    </row>
    <row r="276" spans="1:8" ht="12.75">
      <c r="A276" s="77"/>
      <c r="B276" s="21"/>
      <c r="D276" s="22"/>
      <c r="E276" s="22"/>
      <c r="F276" s="17"/>
      <c r="G276" s="17"/>
      <c r="H276" s="17"/>
    </row>
    <row r="277" spans="1:8" ht="25.5">
      <c r="A277" s="77"/>
      <c r="B277" s="25" t="s">
        <v>167</v>
      </c>
      <c r="D277" s="22"/>
      <c r="E277" s="22"/>
      <c r="F277" s="17"/>
      <c r="G277" s="17"/>
      <c r="H277" s="17"/>
    </row>
    <row r="278" spans="1:8" ht="12.75">
      <c r="A278" s="77"/>
      <c r="B278" s="21"/>
      <c r="D278" s="22"/>
      <c r="E278" s="22"/>
      <c r="F278" s="17"/>
      <c r="G278" s="17"/>
      <c r="H278" s="17"/>
    </row>
    <row r="279" spans="1:8" ht="25.5">
      <c r="A279" s="77"/>
      <c r="B279" s="25" t="s">
        <v>168</v>
      </c>
      <c r="D279" s="22"/>
      <c r="E279" s="22"/>
      <c r="F279" s="17"/>
      <c r="G279" s="17"/>
      <c r="H279" s="17"/>
    </row>
    <row r="280" spans="1:8" ht="12.75">
      <c r="A280" s="77"/>
      <c r="B280" s="21"/>
      <c r="D280" s="22"/>
      <c r="E280" s="22"/>
      <c r="F280" s="17"/>
      <c r="G280" s="17"/>
      <c r="H280" s="17"/>
    </row>
    <row r="281" spans="1:8" ht="12.75">
      <c r="A281" s="77"/>
      <c r="B281" s="25" t="s">
        <v>169</v>
      </c>
      <c r="D281" s="22"/>
      <c r="E281" s="22"/>
      <c r="F281" s="17"/>
      <c r="G281" s="17"/>
      <c r="H281" s="17"/>
    </row>
    <row r="282" spans="1:8" ht="12.75">
      <c r="A282" s="77"/>
      <c r="B282" s="21"/>
      <c r="D282" s="22"/>
      <c r="E282" s="22"/>
      <c r="F282" s="17"/>
      <c r="G282" s="17"/>
      <c r="H282" s="17"/>
    </row>
    <row r="283" spans="1:8" ht="25.5">
      <c r="A283" s="73"/>
      <c r="B283" s="25" t="s">
        <v>170</v>
      </c>
      <c r="D283" s="22"/>
      <c r="E283" s="22"/>
      <c r="F283" s="17"/>
      <c r="G283" s="17"/>
      <c r="H283" s="17"/>
    </row>
    <row r="284" spans="1:8" ht="12.75">
      <c r="A284" s="73"/>
      <c r="B284" s="21"/>
      <c r="D284" s="22"/>
      <c r="E284" s="22"/>
      <c r="F284" s="17"/>
      <c r="G284" s="17"/>
      <c r="H284" s="17"/>
    </row>
    <row r="285" spans="1:8" ht="25.5">
      <c r="A285" s="73"/>
      <c r="B285" s="3" t="s">
        <v>3</v>
      </c>
      <c r="D285" s="22"/>
      <c r="E285" s="22"/>
      <c r="F285" s="17"/>
      <c r="G285" s="17"/>
      <c r="H285" s="17"/>
    </row>
    <row r="286" spans="1:8" ht="12.75">
      <c r="A286" s="73"/>
      <c r="B286" s="21"/>
      <c r="D286" s="22"/>
      <c r="E286" s="22"/>
      <c r="F286" s="17"/>
      <c r="G286" s="17"/>
      <c r="H286" s="17"/>
    </row>
    <row r="287" spans="1:8" ht="12.75">
      <c r="A287" s="73"/>
      <c r="B287" s="21" t="s">
        <v>158</v>
      </c>
      <c r="D287" s="22"/>
      <c r="E287" s="22"/>
      <c r="F287" s="17"/>
      <c r="G287" s="17"/>
      <c r="H287" s="17"/>
    </row>
    <row r="288" spans="1:8" ht="12.75">
      <c r="A288" s="73"/>
      <c r="B288" s="21"/>
      <c r="D288" s="22"/>
      <c r="E288" s="22"/>
      <c r="F288" s="17"/>
      <c r="G288" s="17"/>
      <c r="H288" s="17"/>
    </row>
    <row r="289" spans="1:8" ht="51">
      <c r="A289" s="73"/>
      <c r="B289" s="3" t="s">
        <v>4</v>
      </c>
      <c r="D289" s="22"/>
      <c r="E289" s="22"/>
      <c r="F289" s="17"/>
      <c r="G289" s="17"/>
      <c r="H289" s="17"/>
    </row>
    <row r="290" spans="1:8" ht="12.75">
      <c r="A290" s="73"/>
      <c r="B290" s="3"/>
      <c r="D290" s="22"/>
      <c r="E290" s="22"/>
      <c r="F290" s="17"/>
      <c r="G290" s="17"/>
      <c r="H290" s="17"/>
    </row>
    <row r="291" spans="1:8" ht="25.5">
      <c r="A291" s="73"/>
      <c r="B291" s="3" t="s">
        <v>5</v>
      </c>
      <c r="D291" s="22"/>
      <c r="E291" s="22"/>
      <c r="F291" s="17"/>
      <c r="G291" s="17"/>
      <c r="H291" s="17"/>
    </row>
    <row r="292" spans="1:8" ht="12.75">
      <c r="A292" s="73"/>
      <c r="B292" s="3"/>
      <c r="D292" s="22"/>
      <c r="E292" s="22"/>
      <c r="F292" s="17"/>
      <c r="G292" s="17"/>
      <c r="H292" s="17"/>
    </row>
    <row r="293" spans="1:8" ht="25.5">
      <c r="A293" s="73"/>
      <c r="B293" s="3" t="s">
        <v>5</v>
      </c>
      <c r="D293" s="22"/>
      <c r="E293" s="22"/>
      <c r="F293" s="17"/>
      <c r="G293" s="17"/>
      <c r="H293" s="17"/>
    </row>
    <row r="294" spans="1:8" ht="12.75">
      <c r="A294" s="73"/>
      <c r="B294" s="3"/>
      <c r="D294" s="22"/>
      <c r="E294" s="22"/>
      <c r="F294" s="17"/>
      <c r="G294" s="17"/>
      <c r="H294" s="17"/>
    </row>
    <row r="295" spans="1:8" ht="51">
      <c r="A295" s="73"/>
      <c r="B295" s="3" t="s">
        <v>4</v>
      </c>
      <c r="D295" s="22"/>
      <c r="E295" s="22"/>
      <c r="F295" s="17"/>
      <c r="G295" s="17"/>
      <c r="H295" s="17"/>
    </row>
    <row r="296" spans="1:8" ht="12.75">
      <c r="A296" s="73"/>
      <c r="B296" s="3"/>
      <c r="D296" s="22"/>
      <c r="E296" s="22"/>
      <c r="F296" s="17"/>
      <c r="G296" s="17"/>
      <c r="H296" s="17"/>
    </row>
    <row r="297" spans="1:8" ht="12.75">
      <c r="A297" s="73"/>
      <c r="B297" s="3" t="s">
        <v>6</v>
      </c>
      <c r="D297" s="22"/>
      <c r="E297" s="22"/>
      <c r="F297" s="17"/>
      <c r="G297" s="17"/>
      <c r="H297" s="17"/>
    </row>
    <row r="298" spans="1:8" ht="12.75">
      <c r="A298" s="73"/>
      <c r="B298" s="3" t="s">
        <v>7</v>
      </c>
      <c r="D298" s="22"/>
      <c r="E298" s="22"/>
      <c r="F298" s="17"/>
      <c r="G298" s="17"/>
      <c r="H298" s="17"/>
    </row>
    <row r="299" spans="1:8" ht="25.5">
      <c r="A299" s="73"/>
      <c r="B299" s="21" t="s">
        <v>159</v>
      </c>
      <c r="D299" s="22"/>
      <c r="E299" s="22"/>
      <c r="F299" s="17"/>
      <c r="G299" s="17"/>
      <c r="H299" s="17"/>
    </row>
    <row r="300" spans="1:8" ht="12.75">
      <c r="A300" s="73"/>
      <c r="B300" s="21"/>
      <c r="C300" s="30" t="s">
        <v>160</v>
      </c>
      <c r="D300" s="22">
        <v>1</v>
      </c>
      <c r="E300" s="22"/>
      <c r="F300" s="23">
        <v>0</v>
      </c>
      <c r="G300" s="17"/>
      <c r="H300" s="23">
        <f>D300*F300</f>
        <v>0</v>
      </c>
    </row>
    <row r="301" spans="1:6" ht="12.75">
      <c r="A301" s="73"/>
      <c r="B301" s="1"/>
      <c r="C301" s="39"/>
      <c r="D301" s="1"/>
      <c r="E301" s="1"/>
      <c r="F301" s="1"/>
    </row>
    <row r="302" spans="1:6" ht="12.75">
      <c r="A302" s="73"/>
      <c r="B302" s="3"/>
      <c r="C302" s="4"/>
      <c r="D302" s="4"/>
      <c r="E302" s="3"/>
      <c r="F302" s="3"/>
    </row>
    <row r="303" spans="1:8" ht="54.75" customHeight="1">
      <c r="A303" s="73">
        <f>A272+1</f>
        <v>2</v>
      </c>
      <c r="B303" s="3" t="s">
        <v>9</v>
      </c>
      <c r="D303" s="33"/>
      <c r="E303" s="33"/>
      <c r="F303" s="40"/>
      <c r="G303" s="32"/>
      <c r="H303" s="32"/>
    </row>
    <row r="304" spans="1:8" ht="12.75">
      <c r="A304" s="73"/>
      <c r="B304" s="3"/>
      <c r="C304" s="30" t="s">
        <v>172</v>
      </c>
      <c r="D304" s="33">
        <v>144</v>
      </c>
      <c r="E304" s="33"/>
      <c r="F304" s="34">
        <v>0</v>
      </c>
      <c r="G304" s="17"/>
      <c r="H304" s="23">
        <f>D304*F304</f>
        <v>0</v>
      </c>
    </row>
    <row r="305" spans="1:8" ht="12.75">
      <c r="A305" s="73"/>
      <c r="B305" s="3"/>
      <c r="D305" s="33"/>
      <c r="E305" s="33"/>
      <c r="F305" s="40"/>
      <c r="G305" s="17"/>
      <c r="H305" s="32"/>
    </row>
    <row r="306" spans="1:6" ht="29.25" customHeight="1">
      <c r="A306" s="73">
        <f>A303+1</f>
        <v>3</v>
      </c>
      <c r="B306" s="3" t="s">
        <v>74</v>
      </c>
      <c r="C306" s="4"/>
      <c r="D306" s="3"/>
      <c r="E306" s="3"/>
      <c r="F306" s="3"/>
    </row>
    <row r="307" spans="1:8" ht="12.75">
      <c r="A307" s="73"/>
      <c r="B307" s="3"/>
      <c r="C307" s="30" t="s">
        <v>160</v>
      </c>
      <c r="D307" s="22">
        <v>1</v>
      </c>
      <c r="E307" s="22"/>
      <c r="F307" s="23">
        <v>0</v>
      </c>
      <c r="G307" s="17"/>
      <c r="H307" s="23">
        <f>D307*F307</f>
        <v>0</v>
      </c>
    </row>
    <row r="308" spans="1:6" ht="12.75">
      <c r="A308" s="73"/>
      <c r="B308" s="3"/>
      <c r="C308" s="4"/>
      <c r="D308" s="3"/>
      <c r="E308" s="3"/>
      <c r="F308" s="3"/>
    </row>
    <row r="309" spans="1:6" ht="29.25" customHeight="1">
      <c r="A309" s="73">
        <f>A306+1</f>
        <v>4</v>
      </c>
      <c r="B309" s="3" t="s">
        <v>10</v>
      </c>
      <c r="C309" s="4"/>
      <c r="D309" s="3"/>
      <c r="E309" s="3"/>
      <c r="F309" s="3"/>
    </row>
    <row r="310" spans="1:8" ht="12.75">
      <c r="A310" s="73"/>
      <c r="B310" s="3"/>
      <c r="C310" s="30" t="s">
        <v>160</v>
      </c>
      <c r="D310" s="22">
        <v>1</v>
      </c>
      <c r="E310" s="22"/>
      <c r="F310" s="23">
        <v>0</v>
      </c>
      <c r="G310" s="17"/>
      <c r="H310" s="23">
        <f>D310*F310</f>
        <v>0</v>
      </c>
    </row>
    <row r="311" spans="1:6" ht="12.75">
      <c r="A311" s="73"/>
      <c r="B311" s="3"/>
      <c r="C311" s="4"/>
      <c r="D311" s="3"/>
      <c r="E311" s="3"/>
      <c r="F311" s="3"/>
    </row>
    <row r="312" spans="1:6" ht="45" customHeight="1">
      <c r="A312" s="73">
        <f>A309+1</f>
        <v>5</v>
      </c>
      <c r="B312" s="3" t="s">
        <v>11</v>
      </c>
      <c r="C312" s="4"/>
      <c r="D312" s="3"/>
      <c r="E312" s="3"/>
      <c r="F312" s="3"/>
    </row>
    <row r="313" spans="1:8" ht="12.75">
      <c r="A313" s="73"/>
      <c r="B313" s="3"/>
      <c r="C313" s="30" t="s">
        <v>12</v>
      </c>
      <c r="D313" s="22">
        <v>2</v>
      </c>
      <c r="E313" s="22"/>
      <c r="F313" s="23">
        <v>0</v>
      </c>
      <c r="G313" s="17"/>
      <c r="H313" s="23">
        <f>D313*F313</f>
        <v>0</v>
      </c>
    </row>
    <row r="314" spans="1:6" ht="12.75">
      <c r="A314" s="73"/>
      <c r="B314" s="3"/>
      <c r="C314" s="4"/>
      <c r="D314" s="3"/>
      <c r="E314" s="3"/>
      <c r="F314" s="3"/>
    </row>
    <row r="315" spans="1:6" ht="32.25" customHeight="1">
      <c r="A315" s="73">
        <f>A312+1</f>
        <v>6</v>
      </c>
      <c r="B315" s="3" t="s">
        <v>13</v>
      </c>
      <c r="C315" s="4" t="s">
        <v>161</v>
      </c>
      <c r="D315" s="3"/>
      <c r="E315" s="3"/>
      <c r="F315" s="3"/>
    </row>
    <row r="316" spans="1:8" ht="12.75">
      <c r="A316" s="73"/>
      <c r="B316" s="3"/>
      <c r="C316" s="30" t="s">
        <v>174</v>
      </c>
      <c r="D316" s="22">
        <v>8</v>
      </c>
      <c r="E316" s="22"/>
      <c r="F316" s="23">
        <v>0</v>
      </c>
      <c r="G316" s="17"/>
      <c r="H316" s="23">
        <f>D316*F316</f>
        <v>0</v>
      </c>
    </row>
    <row r="317" spans="1:6" ht="12.75">
      <c r="A317" s="73"/>
      <c r="B317" s="3"/>
      <c r="C317" s="4"/>
      <c r="D317" s="3"/>
      <c r="E317" s="3"/>
      <c r="F317" s="3"/>
    </row>
    <row r="318" spans="1:6" ht="29.25" customHeight="1">
      <c r="A318" s="73">
        <f>A315+1</f>
        <v>7</v>
      </c>
      <c r="B318" s="3" t="s">
        <v>14</v>
      </c>
      <c r="C318" s="4"/>
      <c r="D318" s="3"/>
      <c r="E318" s="3"/>
      <c r="F318" s="3"/>
    </row>
    <row r="319" spans="1:8" ht="12.75">
      <c r="A319" s="73"/>
      <c r="B319" s="3"/>
      <c r="C319" s="30" t="s">
        <v>172</v>
      </c>
      <c r="D319" s="22">
        <v>51</v>
      </c>
      <c r="E319" s="22"/>
      <c r="F319" s="23">
        <v>0</v>
      </c>
      <c r="G319" s="17"/>
      <c r="H319" s="23">
        <f>D319*F319</f>
        <v>0</v>
      </c>
    </row>
    <row r="320" spans="1:6" ht="12.75">
      <c r="A320" s="73"/>
      <c r="B320" s="3"/>
      <c r="C320" s="4"/>
      <c r="D320" s="3"/>
      <c r="E320" s="3"/>
      <c r="F320" s="3"/>
    </row>
    <row r="321" spans="1:6" ht="69" customHeight="1">
      <c r="A321" s="73">
        <f>A318+1</f>
        <v>8</v>
      </c>
      <c r="B321" s="3" t="s">
        <v>15</v>
      </c>
      <c r="C321" s="4"/>
      <c r="D321" s="3"/>
      <c r="E321" s="3"/>
      <c r="F321" s="3"/>
    </row>
    <row r="322" spans="1:8" ht="12.75">
      <c r="A322" s="73"/>
      <c r="B322" s="3"/>
      <c r="C322" s="30" t="s">
        <v>160</v>
      </c>
      <c r="D322" s="22">
        <v>1</v>
      </c>
      <c r="E322" s="22"/>
      <c r="F322" s="23">
        <v>0</v>
      </c>
      <c r="G322" s="17"/>
      <c r="H322" s="23">
        <f>D322*F322</f>
        <v>0</v>
      </c>
    </row>
    <row r="323" spans="1:6" ht="12.75">
      <c r="A323" s="73"/>
      <c r="B323" s="3"/>
      <c r="C323" s="4"/>
      <c r="D323" s="3"/>
      <c r="E323" s="3"/>
      <c r="F323" s="3"/>
    </row>
    <row r="324" spans="1:6" ht="42" customHeight="1">
      <c r="A324" s="73">
        <f>A321+1</f>
        <v>9</v>
      </c>
      <c r="B324" s="3" t="s">
        <v>75</v>
      </c>
      <c r="C324" s="4" t="s">
        <v>161</v>
      </c>
      <c r="D324" s="3" t="s">
        <v>161</v>
      </c>
      <c r="E324" s="3"/>
      <c r="F324" s="3"/>
    </row>
    <row r="325" spans="1:8" ht="12.75">
      <c r="A325" s="73"/>
      <c r="B325" s="3"/>
      <c r="C325" s="30" t="s">
        <v>174</v>
      </c>
      <c r="D325" s="22">
        <v>60</v>
      </c>
      <c r="E325" s="22"/>
      <c r="F325" s="23">
        <v>0</v>
      </c>
      <c r="G325" s="17"/>
      <c r="H325" s="23">
        <f>D325*F325</f>
        <v>0</v>
      </c>
    </row>
    <row r="326" spans="1:6" ht="12.75">
      <c r="A326" s="73"/>
      <c r="B326" s="3"/>
      <c r="C326" s="4"/>
      <c r="D326" s="3"/>
      <c r="E326" s="3"/>
      <c r="F326" s="3"/>
    </row>
    <row r="327" spans="1:6" ht="54.75" customHeight="1">
      <c r="A327" s="73">
        <f>A324+1</f>
        <v>10</v>
      </c>
      <c r="B327" s="3" t="s">
        <v>17</v>
      </c>
      <c r="C327" s="4" t="s">
        <v>161</v>
      </c>
      <c r="D327" s="3" t="s">
        <v>161</v>
      </c>
      <c r="E327" s="3"/>
      <c r="F327" s="3"/>
    </row>
    <row r="328" spans="1:8" ht="12.75">
      <c r="A328" s="73"/>
      <c r="B328" s="3"/>
      <c r="C328" s="30" t="s">
        <v>174</v>
      </c>
      <c r="D328" s="22">
        <v>30</v>
      </c>
      <c r="E328" s="22"/>
      <c r="F328" s="23">
        <v>0</v>
      </c>
      <c r="G328" s="17"/>
      <c r="H328" s="23">
        <f>D328*F328</f>
        <v>0</v>
      </c>
    </row>
    <row r="329" spans="1:6" ht="12.75">
      <c r="A329" s="73"/>
      <c r="B329" s="3"/>
      <c r="C329" s="4"/>
      <c r="D329" s="3"/>
      <c r="E329" s="3"/>
      <c r="F329" s="3"/>
    </row>
    <row r="330" spans="1:6" ht="25.5">
      <c r="A330" s="73">
        <f>A327+1</f>
        <v>11</v>
      </c>
      <c r="B330" s="3" t="s">
        <v>18</v>
      </c>
      <c r="C330" s="4"/>
      <c r="D330" s="4"/>
      <c r="E330" s="3"/>
      <c r="F330" s="3"/>
    </row>
    <row r="331" spans="1:6" ht="12.75">
      <c r="A331" s="73"/>
      <c r="B331" s="3"/>
      <c r="C331" s="4"/>
      <c r="D331" s="4"/>
      <c r="E331" s="3"/>
      <c r="F331" s="3"/>
    </row>
    <row r="332" spans="1:8" ht="12.75">
      <c r="A332" s="73"/>
      <c r="B332" s="3" t="s">
        <v>19</v>
      </c>
      <c r="C332" s="30" t="s">
        <v>12</v>
      </c>
      <c r="D332" s="22">
        <v>1</v>
      </c>
      <c r="E332" s="22"/>
      <c r="F332" s="23">
        <v>0</v>
      </c>
      <c r="G332" s="17"/>
      <c r="H332" s="23">
        <f>D332*F332</f>
        <v>0</v>
      </c>
    </row>
    <row r="333" spans="1:8" ht="12.75">
      <c r="A333" s="73"/>
      <c r="B333" s="3"/>
      <c r="D333" s="22"/>
      <c r="E333" s="22"/>
      <c r="F333" s="32"/>
      <c r="G333" s="17"/>
      <c r="H333" s="32"/>
    </row>
    <row r="334" spans="1:8" ht="12.75">
      <c r="A334" s="73"/>
      <c r="B334" s="3" t="s">
        <v>20</v>
      </c>
      <c r="C334" s="30" t="s">
        <v>12</v>
      </c>
      <c r="D334" s="22">
        <v>1</v>
      </c>
      <c r="E334" s="22"/>
      <c r="F334" s="23">
        <v>0</v>
      </c>
      <c r="G334" s="17"/>
      <c r="H334" s="23">
        <f>D334*F334</f>
        <v>0</v>
      </c>
    </row>
    <row r="335" spans="1:6" ht="12.75">
      <c r="A335" s="73"/>
      <c r="B335" s="3"/>
      <c r="C335" s="4" t="s">
        <v>161</v>
      </c>
      <c r="D335" s="4" t="s">
        <v>161</v>
      </c>
      <c r="E335" s="3"/>
      <c r="F335" s="3"/>
    </row>
    <row r="336" spans="1:6" ht="12.75">
      <c r="A336" s="73"/>
      <c r="B336" s="3"/>
      <c r="C336" s="4"/>
      <c r="D336" s="4"/>
      <c r="E336" s="3"/>
      <c r="F336" s="3"/>
    </row>
    <row r="337" spans="1:6" ht="38.25">
      <c r="A337" s="73">
        <f>A330+1</f>
        <v>12</v>
      </c>
      <c r="B337" s="3" t="s">
        <v>22</v>
      </c>
      <c r="C337" s="4"/>
      <c r="D337" s="4"/>
      <c r="E337" s="3"/>
      <c r="F337" s="3"/>
    </row>
    <row r="338" spans="1:6" ht="12.75">
      <c r="A338" s="73"/>
      <c r="B338" s="3"/>
      <c r="C338" s="4"/>
      <c r="D338" s="4"/>
      <c r="E338" s="3"/>
      <c r="F338" s="3"/>
    </row>
    <row r="339" spans="1:8" ht="12.75">
      <c r="A339" s="73"/>
      <c r="B339" s="3" t="s">
        <v>23</v>
      </c>
      <c r="C339" s="30" t="s">
        <v>160</v>
      </c>
      <c r="D339" s="22">
        <v>1</v>
      </c>
      <c r="E339" s="22"/>
      <c r="F339" s="23">
        <v>0</v>
      </c>
      <c r="G339" s="17"/>
      <c r="H339" s="23">
        <f>D339*F339</f>
        <v>0</v>
      </c>
    </row>
    <row r="340" spans="1:8" ht="12.75">
      <c r="A340" s="73"/>
      <c r="B340" s="3"/>
      <c r="D340" s="22"/>
      <c r="E340" s="22"/>
      <c r="F340" s="32"/>
      <c r="G340" s="32"/>
      <c r="H340" s="32"/>
    </row>
    <row r="341" spans="1:8" ht="12.75">
      <c r="A341" s="73"/>
      <c r="B341" s="3" t="s">
        <v>24</v>
      </c>
      <c r="C341" s="30" t="s">
        <v>160</v>
      </c>
      <c r="D341" s="22">
        <v>1</v>
      </c>
      <c r="E341" s="22"/>
      <c r="F341" s="23">
        <v>0</v>
      </c>
      <c r="G341" s="17"/>
      <c r="H341" s="23">
        <f>D341*F341</f>
        <v>0</v>
      </c>
    </row>
    <row r="342" spans="1:6" ht="12.75">
      <c r="A342" s="73"/>
      <c r="B342" s="3"/>
      <c r="C342" s="4" t="s">
        <v>161</v>
      </c>
      <c r="D342" s="4" t="s">
        <v>161</v>
      </c>
      <c r="E342" s="3"/>
      <c r="F342" s="3"/>
    </row>
    <row r="343" spans="1:6" ht="12.75">
      <c r="A343" s="73"/>
      <c r="B343" s="3"/>
      <c r="C343" s="4" t="s">
        <v>161</v>
      </c>
      <c r="D343" s="4" t="s">
        <v>161</v>
      </c>
      <c r="E343" s="3"/>
      <c r="F343" s="3"/>
    </row>
    <row r="344" spans="1:6" ht="44.25" customHeight="1">
      <c r="A344" s="73">
        <f>A337+1</f>
        <v>13</v>
      </c>
      <c r="B344" s="3" t="s">
        <v>25</v>
      </c>
      <c r="C344" s="4" t="s">
        <v>161</v>
      </c>
      <c r="D344" s="3" t="s">
        <v>161</v>
      </c>
      <c r="E344" s="3"/>
      <c r="F344" s="3"/>
    </row>
    <row r="345" spans="1:8" ht="12.75">
      <c r="A345" s="73"/>
      <c r="B345" s="3"/>
      <c r="C345" s="30" t="s">
        <v>172</v>
      </c>
      <c r="D345" s="22">
        <v>90</v>
      </c>
      <c r="E345" s="22"/>
      <c r="F345" s="23">
        <v>0</v>
      </c>
      <c r="G345" s="17"/>
      <c r="H345" s="23">
        <f>D345*F345</f>
        <v>0</v>
      </c>
    </row>
    <row r="346" spans="1:8" ht="12.75">
      <c r="A346" s="73"/>
      <c r="B346" s="3"/>
      <c r="D346" s="22"/>
      <c r="E346" s="22"/>
      <c r="F346" s="32"/>
      <c r="G346" s="17"/>
      <c r="H346" s="32"/>
    </row>
    <row r="347" spans="1:6" ht="56.25" customHeight="1">
      <c r="A347" s="73">
        <f>A344+1</f>
        <v>14</v>
      </c>
      <c r="B347" s="3" t="s">
        <v>27</v>
      </c>
      <c r="C347" s="4" t="s">
        <v>161</v>
      </c>
      <c r="D347" s="3" t="s">
        <v>161</v>
      </c>
      <c r="E347" s="3"/>
      <c r="F347" s="3"/>
    </row>
    <row r="348" spans="1:8" ht="12.75">
      <c r="A348" s="73"/>
      <c r="B348" s="3"/>
      <c r="C348" s="30" t="s">
        <v>172</v>
      </c>
      <c r="D348" s="22">
        <v>90</v>
      </c>
      <c r="E348" s="22"/>
      <c r="F348" s="23">
        <v>0</v>
      </c>
      <c r="G348" s="17"/>
      <c r="H348" s="23">
        <f>D348*F348</f>
        <v>0</v>
      </c>
    </row>
    <row r="349" spans="1:8" ht="12.75">
      <c r="A349" s="73"/>
      <c r="B349" s="3"/>
      <c r="D349" s="22"/>
      <c r="E349" s="22"/>
      <c r="F349" s="32"/>
      <c r="G349" s="17"/>
      <c r="H349" s="32"/>
    </row>
    <row r="350" spans="1:6" ht="67.5" customHeight="1">
      <c r="A350" s="73">
        <f>A347+1</f>
        <v>15</v>
      </c>
      <c r="B350" s="3" t="s">
        <v>76</v>
      </c>
      <c r="C350" s="4" t="s">
        <v>161</v>
      </c>
      <c r="D350" s="3" t="s">
        <v>161</v>
      </c>
      <c r="E350" s="3"/>
      <c r="F350" s="3"/>
    </row>
    <row r="351" spans="1:8" ht="12.75">
      <c r="A351" s="73"/>
      <c r="B351" s="3"/>
      <c r="C351" s="30" t="s">
        <v>172</v>
      </c>
      <c r="D351" s="22">
        <v>90</v>
      </c>
      <c r="E351" s="22"/>
      <c r="F351" s="23">
        <v>0</v>
      </c>
      <c r="G351" s="17"/>
      <c r="H351" s="23">
        <f>D351*F351</f>
        <v>0</v>
      </c>
    </row>
    <row r="352" spans="1:8" ht="12.75">
      <c r="A352" s="73"/>
      <c r="B352" s="3"/>
      <c r="D352" s="22"/>
      <c r="E352" s="22"/>
      <c r="F352" s="32"/>
      <c r="G352" s="17"/>
      <c r="H352" s="32"/>
    </row>
    <row r="353" spans="1:6" ht="60" customHeight="1">
      <c r="A353" s="73">
        <f>A350+1</f>
        <v>16</v>
      </c>
      <c r="B353" s="3" t="s">
        <v>77</v>
      </c>
      <c r="C353" s="4" t="s">
        <v>161</v>
      </c>
      <c r="D353" s="3" t="s">
        <v>161</v>
      </c>
      <c r="E353" s="3"/>
      <c r="F353" s="3"/>
    </row>
    <row r="354" spans="1:8" ht="12.75">
      <c r="A354" s="73"/>
      <c r="B354" s="3"/>
      <c r="C354" s="30" t="s">
        <v>172</v>
      </c>
      <c r="D354" s="22">
        <v>90</v>
      </c>
      <c r="E354" s="22"/>
      <c r="F354" s="23">
        <v>0</v>
      </c>
      <c r="G354" s="17"/>
      <c r="H354" s="23">
        <f>D354*F354</f>
        <v>0</v>
      </c>
    </row>
    <row r="355" spans="1:8" ht="12.75">
      <c r="A355" s="73"/>
      <c r="B355" s="3"/>
      <c r="D355" s="22"/>
      <c r="E355" s="22"/>
      <c r="F355" s="32"/>
      <c r="G355" s="17"/>
      <c r="H355" s="32"/>
    </row>
    <row r="356" spans="1:6" ht="29.25" customHeight="1">
      <c r="A356" s="73">
        <f>A353+1</f>
        <v>17</v>
      </c>
      <c r="B356" s="3" t="s">
        <v>78</v>
      </c>
      <c r="C356" s="4" t="s">
        <v>161</v>
      </c>
      <c r="D356" s="3" t="s">
        <v>161</v>
      </c>
      <c r="E356" s="3"/>
      <c r="F356" s="3"/>
    </row>
    <row r="357" spans="1:8" ht="12.75">
      <c r="A357" s="73"/>
      <c r="B357" s="3"/>
      <c r="C357" s="30" t="s">
        <v>172</v>
      </c>
      <c r="D357" s="22">
        <v>28</v>
      </c>
      <c r="E357" s="22"/>
      <c r="F357" s="23">
        <v>0</v>
      </c>
      <c r="G357" s="17"/>
      <c r="H357" s="23">
        <f>D357*F357</f>
        <v>0</v>
      </c>
    </row>
    <row r="358" spans="1:8" ht="12.75">
      <c r="A358" s="73"/>
      <c r="B358" s="3"/>
      <c r="D358" s="22"/>
      <c r="E358" s="22"/>
      <c r="F358" s="32"/>
      <c r="G358" s="17"/>
      <c r="H358" s="32"/>
    </row>
    <row r="359" spans="1:6" ht="32.25" customHeight="1">
      <c r="A359" s="73">
        <f>A356+1</f>
        <v>18</v>
      </c>
      <c r="B359" s="3" t="s">
        <v>79</v>
      </c>
      <c r="C359" s="4" t="s">
        <v>161</v>
      </c>
      <c r="D359" s="3" t="s">
        <v>161</v>
      </c>
      <c r="E359" s="3"/>
      <c r="F359" s="3"/>
    </row>
    <row r="360" spans="1:8" ht="12.75">
      <c r="A360" s="73"/>
      <c r="B360" s="3"/>
      <c r="C360" s="30" t="s">
        <v>12</v>
      </c>
      <c r="D360" s="22">
        <v>3</v>
      </c>
      <c r="E360" s="22"/>
      <c r="F360" s="23">
        <v>0</v>
      </c>
      <c r="G360" s="17"/>
      <c r="H360" s="23">
        <f>D360*F360</f>
        <v>0</v>
      </c>
    </row>
    <row r="361" spans="1:8" ht="12.75">
      <c r="A361" s="73"/>
      <c r="B361" s="3"/>
      <c r="D361" s="22"/>
      <c r="E361" s="22"/>
      <c r="F361" s="32"/>
      <c r="G361" s="17"/>
      <c r="H361" s="32"/>
    </row>
    <row r="362" spans="1:6" ht="28.5" customHeight="1">
      <c r="A362" s="73">
        <f>A359+1</f>
        <v>19</v>
      </c>
      <c r="B362" s="3" t="s">
        <v>80</v>
      </c>
      <c r="C362" s="4" t="s">
        <v>161</v>
      </c>
      <c r="D362" s="3" t="s">
        <v>161</v>
      </c>
      <c r="E362" s="3"/>
      <c r="F362" s="3"/>
    </row>
    <row r="363" spans="1:8" ht="12.75">
      <c r="A363" s="73"/>
      <c r="B363" s="3"/>
      <c r="C363" s="30" t="s">
        <v>174</v>
      </c>
      <c r="D363" s="22">
        <v>5</v>
      </c>
      <c r="E363" s="22"/>
      <c r="F363" s="23">
        <v>0</v>
      </c>
      <c r="G363" s="17"/>
      <c r="H363" s="23">
        <f>D363*F363</f>
        <v>0</v>
      </c>
    </row>
    <row r="364" spans="1:8" ht="12.75">
      <c r="A364" s="73"/>
      <c r="B364" s="3"/>
      <c r="D364" s="22"/>
      <c r="E364" s="22"/>
      <c r="F364" s="32"/>
      <c r="G364" s="17"/>
      <c r="H364" s="32"/>
    </row>
    <row r="365" spans="1:6" ht="127.5">
      <c r="A365" s="73">
        <f>A362+1</f>
        <v>20</v>
      </c>
      <c r="B365" s="3" t="s">
        <v>36</v>
      </c>
      <c r="C365" s="4"/>
      <c r="D365" s="4"/>
      <c r="E365" s="3"/>
      <c r="F365" s="3"/>
    </row>
    <row r="366" spans="1:6" ht="12.75">
      <c r="A366" s="73"/>
      <c r="B366" s="3"/>
      <c r="C366" s="4"/>
      <c r="D366" s="4"/>
      <c r="E366" s="3"/>
      <c r="F366" s="3"/>
    </row>
    <row r="367" spans="1:8" ht="76.5">
      <c r="A367" s="73"/>
      <c r="B367" s="3" t="s">
        <v>37</v>
      </c>
      <c r="C367" s="30" t="s">
        <v>174</v>
      </c>
      <c r="D367" s="22">
        <v>8</v>
      </c>
      <c r="E367" s="22"/>
      <c r="F367" s="23">
        <v>0</v>
      </c>
      <c r="G367" s="17"/>
      <c r="H367" s="23">
        <f>D367*F367</f>
        <v>0</v>
      </c>
    </row>
    <row r="368" spans="1:6" ht="12.75">
      <c r="A368" s="73"/>
      <c r="B368" s="3"/>
      <c r="C368" s="4"/>
      <c r="D368" s="4"/>
      <c r="E368" s="3"/>
      <c r="F368" s="3"/>
    </row>
    <row r="369" spans="1:8" ht="25.5">
      <c r="A369" s="73"/>
      <c r="B369" s="3" t="s">
        <v>38</v>
      </c>
      <c r="C369" s="30" t="s">
        <v>174</v>
      </c>
      <c r="D369" s="22">
        <v>8</v>
      </c>
      <c r="E369" s="22"/>
      <c r="F369" s="23">
        <v>0</v>
      </c>
      <c r="G369" s="17"/>
      <c r="H369" s="23">
        <f>D369*F369</f>
        <v>0</v>
      </c>
    </row>
    <row r="370" spans="1:6" ht="12.75">
      <c r="A370" s="73"/>
      <c r="B370" s="3"/>
      <c r="C370" s="4"/>
      <c r="D370" s="4"/>
      <c r="E370" s="3"/>
      <c r="F370" s="3"/>
    </row>
    <row r="371" spans="1:8" ht="25.5">
      <c r="A371" s="73"/>
      <c r="B371" s="3" t="s">
        <v>208</v>
      </c>
      <c r="C371" s="30" t="s">
        <v>174</v>
      </c>
      <c r="D371" s="22">
        <v>8.5</v>
      </c>
      <c r="E371" s="22"/>
      <c r="F371" s="23">
        <v>0</v>
      </c>
      <c r="G371" s="17"/>
      <c r="H371" s="23">
        <f>D371*F371</f>
        <v>0</v>
      </c>
    </row>
    <row r="372" spans="1:6" ht="12.75">
      <c r="A372" s="73"/>
      <c r="B372" s="3"/>
      <c r="C372" s="4"/>
      <c r="D372" s="4"/>
      <c r="E372" s="3"/>
      <c r="F372" s="3"/>
    </row>
    <row r="373" spans="1:8" ht="38.25">
      <c r="A373" s="73"/>
      <c r="B373" s="3" t="s">
        <v>81</v>
      </c>
      <c r="C373" s="30" t="s">
        <v>12</v>
      </c>
      <c r="D373" s="22">
        <v>3</v>
      </c>
      <c r="E373" s="22"/>
      <c r="F373" s="23">
        <v>0</v>
      </c>
      <c r="G373" s="17"/>
      <c r="H373" s="23">
        <f>D373*F373</f>
        <v>0</v>
      </c>
    </row>
    <row r="374" spans="1:6" ht="12.75">
      <c r="A374" s="73"/>
      <c r="B374" s="3"/>
      <c r="C374" s="4"/>
      <c r="D374" s="4"/>
      <c r="E374" s="3"/>
      <c r="F374" s="3"/>
    </row>
    <row r="375" spans="1:8" ht="25.5">
      <c r="A375" s="73"/>
      <c r="B375" s="3" t="s">
        <v>82</v>
      </c>
      <c r="C375" s="30" t="s">
        <v>12</v>
      </c>
      <c r="D375" s="22">
        <v>3</v>
      </c>
      <c r="E375" s="22"/>
      <c r="F375" s="23">
        <v>0</v>
      </c>
      <c r="G375" s="17"/>
      <c r="H375" s="23">
        <f>D375*F375</f>
        <v>0</v>
      </c>
    </row>
    <row r="376" spans="1:6" ht="12.75">
      <c r="A376" s="73"/>
      <c r="B376" s="3"/>
      <c r="C376" s="4"/>
      <c r="D376" s="4"/>
      <c r="E376" s="3"/>
      <c r="F376" s="3"/>
    </row>
    <row r="377" spans="1:8" ht="38.25">
      <c r="A377" s="73"/>
      <c r="B377" s="3" t="s">
        <v>209</v>
      </c>
      <c r="C377" s="30" t="s">
        <v>12</v>
      </c>
      <c r="D377" s="22">
        <v>3</v>
      </c>
      <c r="E377" s="22"/>
      <c r="F377" s="23">
        <v>0</v>
      </c>
      <c r="G377" s="17"/>
      <c r="H377" s="23">
        <f>D377*F377</f>
        <v>0</v>
      </c>
    </row>
    <row r="378" spans="1:6" ht="12.75">
      <c r="A378" s="73"/>
      <c r="B378" s="3"/>
      <c r="C378" s="4"/>
      <c r="D378" s="4"/>
      <c r="E378" s="3"/>
      <c r="F378" s="3"/>
    </row>
    <row r="379" spans="1:8" ht="28.5" customHeight="1">
      <c r="A379" s="73"/>
      <c r="B379" s="3" t="s">
        <v>83</v>
      </c>
      <c r="C379" s="30" t="s">
        <v>12</v>
      </c>
      <c r="D379" s="22">
        <v>3</v>
      </c>
      <c r="E379" s="22"/>
      <c r="F379" s="23">
        <v>0</v>
      </c>
      <c r="G379" s="17"/>
      <c r="H379" s="23">
        <f>D379*F379</f>
        <v>0</v>
      </c>
    </row>
    <row r="380" spans="1:6" ht="12.75">
      <c r="A380" s="73"/>
      <c r="B380" s="3"/>
      <c r="C380" s="4"/>
      <c r="D380" s="4"/>
      <c r="E380" s="3"/>
      <c r="F380" s="3"/>
    </row>
    <row r="381" spans="1:8" ht="25.5">
      <c r="A381" s="73"/>
      <c r="B381" s="3" t="s">
        <v>210</v>
      </c>
      <c r="C381" s="30" t="s">
        <v>12</v>
      </c>
      <c r="D381" s="22">
        <v>3</v>
      </c>
      <c r="E381" s="22"/>
      <c r="F381" s="23">
        <v>0</v>
      </c>
      <c r="G381" s="17"/>
      <c r="H381" s="23">
        <f>D381*F381</f>
        <v>0</v>
      </c>
    </row>
    <row r="382" spans="1:6" ht="12.75">
      <c r="A382" s="73"/>
      <c r="B382" s="3"/>
      <c r="C382" s="4" t="s">
        <v>161</v>
      </c>
      <c r="D382" s="4" t="s">
        <v>161</v>
      </c>
      <c r="E382" s="3"/>
      <c r="F382" s="3"/>
    </row>
    <row r="383" spans="1:8" ht="25.5">
      <c r="A383" s="73"/>
      <c r="B383" s="3" t="s">
        <v>211</v>
      </c>
      <c r="C383" s="30" t="s">
        <v>12</v>
      </c>
      <c r="D383" s="22">
        <v>3</v>
      </c>
      <c r="E383" s="22"/>
      <c r="F383" s="23">
        <v>0</v>
      </c>
      <c r="G383" s="17"/>
      <c r="H383" s="23">
        <f>D383*F383</f>
        <v>0</v>
      </c>
    </row>
    <row r="384" spans="1:6" ht="12.75">
      <c r="A384" s="73"/>
      <c r="B384" s="3"/>
      <c r="C384" s="4"/>
      <c r="D384" s="4"/>
      <c r="E384" s="3"/>
      <c r="F384" s="3"/>
    </row>
    <row r="385" spans="1:6" ht="30" customHeight="1">
      <c r="A385" s="73">
        <f>A365+1</f>
        <v>21</v>
      </c>
      <c r="B385" s="3" t="s">
        <v>47</v>
      </c>
      <c r="C385" s="4" t="s">
        <v>161</v>
      </c>
      <c r="D385" s="3" t="s">
        <v>161</v>
      </c>
      <c r="E385" s="3"/>
      <c r="F385" s="3"/>
    </row>
    <row r="386" spans="1:8" ht="12.75">
      <c r="A386" s="73"/>
      <c r="B386" s="3"/>
      <c r="C386" s="30" t="s">
        <v>174</v>
      </c>
      <c r="D386" s="22">
        <v>44</v>
      </c>
      <c r="E386" s="22"/>
      <c r="F386" s="23">
        <v>0</v>
      </c>
      <c r="G386" s="17"/>
      <c r="H386" s="23">
        <f>D386*F386</f>
        <v>0</v>
      </c>
    </row>
    <row r="387" spans="1:8" ht="12.75">
      <c r="A387" s="73"/>
      <c r="B387" s="3"/>
      <c r="D387" s="22"/>
      <c r="E387" s="22"/>
      <c r="F387" s="32"/>
      <c r="G387" s="17"/>
      <c r="H387" s="32"/>
    </row>
    <row r="388" spans="1:6" ht="38.25">
      <c r="A388" s="73">
        <f>A385+1</f>
        <v>22</v>
      </c>
      <c r="B388" s="3" t="s">
        <v>49</v>
      </c>
      <c r="C388" s="4" t="s">
        <v>161</v>
      </c>
      <c r="D388" s="4" t="s">
        <v>161</v>
      </c>
      <c r="E388" s="3"/>
      <c r="F388" s="3"/>
    </row>
    <row r="389" spans="1:8" ht="12.75">
      <c r="A389" s="73"/>
      <c r="B389" s="3"/>
      <c r="C389" s="30" t="s">
        <v>160</v>
      </c>
      <c r="D389" s="22">
        <v>1</v>
      </c>
      <c r="E389" s="22"/>
      <c r="F389" s="23">
        <v>0</v>
      </c>
      <c r="G389" s="17"/>
      <c r="H389" s="23">
        <f>D389*F389</f>
        <v>0</v>
      </c>
    </row>
    <row r="390" spans="1:8" ht="12.75">
      <c r="A390" s="75"/>
      <c r="B390" s="23"/>
      <c r="C390" s="48"/>
      <c r="D390" s="23"/>
      <c r="E390" s="23"/>
      <c r="F390" s="23"/>
      <c r="G390" s="23"/>
      <c r="H390" s="23"/>
    </row>
    <row r="391" spans="1:8" ht="12.75">
      <c r="A391" s="71"/>
      <c r="B391" s="41"/>
      <c r="D391" s="42"/>
      <c r="E391" s="42"/>
      <c r="F391" s="17"/>
      <c r="G391" s="17"/>
      <c r="H391" s="24" t="s">
        <v>161</v>
      </c>
    </row>
    <row r="392" spans="1:8" s="46" customFormat="1" ht="13.5" thickBot="1">
      <c r="A392" s="76"/>
      <c r="B392" s="43"/>
      <c r="C392" s="49"/>
      <c r="D392" s="44"/>
      <c r="E392" s="44"/>
      <c r="F392" s="45" t="s">
        <v>175</v>
      </c>
      <c r="G392" s="45"/>
      <c r="H392" s="45">
        <f>SUM(H273:H390)</f>
        <v>0</v>
      </c>
    </row>
    <row r="393" spans="1:6" ht="15.75" thickTop="1">
      <c r="A393" s="72"/>
      <c r="B393" s="1"/>
      <c r="C393" s="39"/>
      <c r="D393" s="1"/>
      <c r="E393" s="1"/>
      <c r="F393" s="1"/>
    </row>
    <row r="394" spans="1:6" ht="12.75">
      <c r="A394" s="62" t="s">
        <v>177</v>
      </c>
      <c r="B394" s="19" t="s">
        <v>176</v>
      </c>
      <c r="C394" s="39"/>
      <c r="D394" s="1"/>
      <c r="E394" s="1"/>
      <c r="F394" s="1"/>
    </row>
    <row r="395" spans="1:6" ht="15">
      <c r="A395" s="72"/>
      <c r="B395" s="1"/>
      <c r="C395" s="39"/>
      <c r="D395" s="1"/>
      <c r="E395" s="1"/>
      <c r="F395" s="1"/>
    </row>
    <row r="396" spans="1:6" ht="42.75" customHeight="1">
      <c r="A396" s="73">
        <v>1</v>
      </c>
      <c r="B396" s="3" t="s">
        <v>84</v>
      </c>
      <c r="C396" s="4" t="s">
        <v>161</v>
      </c>
      <c r="D396" s="3" t="s">
        <v>161</v>
      </c>
      <c r="E396" s="3"/>
      <c r="F396" s="3"/>
    </row>
    <row r="397" spans="1:8" ht="12.75">
      <c r="A397" s="73"/>
      <c r="B397" s="3"/>
      <c r="C397" s="30" t="s">
        <v>174</v>
      </c>
      <c r="D397" s="22">
        <v>8</v>
      </c>
      <c r="E397" s="22"/>
      <c r="F397" s="23">
        <v>0</v>
      </c>
      <c r="G397" s="17"/>
      <c r="H397" s="23">
        <f>D397*F397</f>
        <v>0</v>
      </c>
    </row>
    <row r="398" spans="1:8" ht="12.75">
      <c r="A398" s="73"/>
      <c r="B398" s="3"/>
      <c r="D398" s="22"/>
      <c r="E398" s="22"/>
      <c r="F398" s="32"/>
      <c r="G398" s="17"/>
      <c r="H398" s="32"/>
    </row>
    <row r="399" spans="1:6" ht="30.75" customHeight="1">
      <c r="A399" s="73">
        <f>A396+1</f>
        <v>2</v>
      </c>
      <c r="B399" s="3" t="s">
        <v>212</v>
      </c>
      <c r="C399" s="4" t="s">
        <v>161</v>
      </c>
      <c r="D399" s="3" t="s">
        <v>161</v>
      </c>
      <c r="E399" s="3"/>
      <c r="F399" s="3"/>
    </row>
    <row r="400" spans="1:8" ht="12.75">
      <c r="A400" s="73"/>
      <c r="B400" s="3"/>
      <c r="C400" s="30" t="s">
        <v>174</v>
      </c>
      <c r="D400" s="22">
        <v>8.5</v>
      </c>
      <c r="E400" s="22"/>
      <c r="F400" s="23">
        <v>0</v>
      </c>
      <c r="G400" s="17"/>
      <c r="H400" s="23">
        <f>D400*F400</f>
        <v>0</v>
      </c>
    </row>
    <row r="401" spans="1:8" ht="12.75">
      <c r="A401" s="73"/>
      <c r="B401" s="3"/>
      <c r="D401" s="22"/>
      <c r="E401" s="22"/>
      <c r="F401" s="32"/>
      <c r="G401" s="17"/>
      <c r="H401" s="32"/>
    </row>
    <row r="402" spans="1:6" ht="26.25" customHeight="1">
      <c r="A402" s="73">
        <f>A399+1</f>
        <v>3</v>
      </c>
      <c r="B402" s="3" t="s">
        <v>53</v>
      </c>
      <c r="C402" s="4" t="s">
        <v>161</v>
      </c>
      <c r="D402" s="3" t="s">
        <v>161</v>
      </c>
      <c r="E402" s="3"/>
      <c r="F402" s="3"/>
    </row>
    <row r="403" spans="1:8" ht="12.75">
      <c r="A403" s="73"/>
      <c r="B403" s="3"/>
      <c r="C403" s="30" t="s">
        <v>12</v>
      </c>
      <c r="D403" s="22">
        <v>3</v>
      </c>
      <c r="E403" s="22"/>
      <c r="F403" s="23">
        <v>0</v>
      </c>
      <c r="G403" s="17"/>
      <c r="H403" s="23">
        <f>D403*F403</f>
        <v>0</v>
      </c>
    </row>
    <row r="404" spans="1:8" ht="12.75">
      <c r="A404" s="73"/>
      <c r="B404" s="3"/>
      <c r="D404" s="22"/>
      <c r="E404" s="22"/>
      <c r="F404" s="32"/>
      <c r="G404" s="17"/>
      <c r="H404" s="32"/>
    </row>
    <row r="405" spans="1:6" ht="30" customHeight="1">
      <c r="A405" s="73">
        <f>A402+1</f>
        <v>4</v>
      </c>
      <c r="B405" s="3" t="s">
        <v>85</v>
      </c>
      <c r="C405" s="4" t="s">
        <v>161</v>
      </c>
      <c r="D405" s="3" t="s">
        <v>161</v>
      </c>
      <c r="E405" s="3"/>
      <c r="F405" s="3"/>
    </row>
    <row r="406" spans="1:8" ht="12.75">
      <c r="A406" s="73"/>
      <c r="B406" s="3"/>
      <c r="C406" s="30" t="s">
        <v>12</v>
      </c>
      <c r="D406" s="22">
        <v>3</v>
      </c>
      <c r="E406" s="22"/>
      <c r="F406" s="23">
        <v>0</v>
      </c>
      <c r="G406" s="17"/>
      <c r="H406" s="23">
        <f>D406*F406</f>
        <v>0</v>
      </c>
    </row>
    <row r="407" spans="1:8" ht="12.75">
      <c r="A407" s="73"/>
      <c r="B407" s="3"/>
      <c r="D407" s="22"/>
      <c r="E407" s="22"/>
      <c r="F407" s="32"/>
      <c r="G407" s="17"/>
      <c r="H407" s="32"/>
    </row>
    <row r="408" spans="1:6" ht="30.75" customHeight="1">
      <c r="A408" s="73">
        <f>A405+1</f>
        <v>5</v>
      </c>
      <c r="B408" s="3" t="s">
        <v>213</v>
      </c>
      <c r="C408" s="4" t="s">
        <v>161</v>
      </c>
      <c r="D408" s="3" t="s">
        <v>161</v>
      </c>
      <c r="E408" s="3"/>
      <c r="F408" s="3"/>
    </row>
    <row r="409" spans="1:8" ht="12.75">
      <c r="A409" s="73"/>
      <c r="B409" s="3"/>
      <c r="C409" s="30" t="s">
        <v>160</v>
      </c>
      <c r="D409" s="22">
        <v>3</v>
      </c>
      <c r="E409" s="22"/>
      <c r="F409" s="23">
        <v>0</v>
      </c>
      <c r="G409" s="17"/>
      <c r="H409" s="23">
        <f>D409*F409</f>
        <v>0</v>
      </c>
    </row>
    <row r="410" spans="1:8" ht="12.75">
      <c r="A410" s="73"/>
      <c r="B410" s="3"/>
      <c r="D410" s="22"/>
      <c r="E410" s="22"/>
      <c r="F410" s="32"/>
      <c r="G410" s="17"/>
      <c r="H410" s="32"/>
    </row>
    <row r="411" spans="1:6" ht="30.75" customHeight="1">
      <c r="A411" s="73">
        <f>A408+1</f>
        <v>6</v>
      </c>
      <c r="B411" s="3" t="s">
        <v>56</v>
      </c>
      <c r="C411" s="4" t="s">
        <v>161</v>
      </c>
      <c r="D411" s="3" t="s">
        <v>161</v>
      </c>
      <c r="E411" s="3"/>
      <c r="F411" s="3"/>
    </row>
    <row r="412" spans="1:8" ht="12.75">
      <c r="A412" s="73"/>
      <c r="B412" s="3"/>
      <c r="C412" s="30" t="s">
        <v>174</v>
      </c>
      <c r="D412" s="22">
        <v>15</v>
      </c>
      <c r="E412" s="22"/>
      <c r="F412" s="23">
        <v>0</v>
      </c>
      <c r="G412" s="17"/>
      <c r="H412" s="23">
        <f>D412*F412</f>
        <v>0</v>
      </c>
    </row>
    <row r="413" spans="1:8" ht="12.75">
      <c r="A413" s="73"/>
      <c r="B413" s="3"/>
      <c r="D413" s="22"/>
      <c r="E413" s="22"/>
      <c r="F413" s="32"/>
      <c r="G413" s="17"/>
      <c r="H413" s="32"/>
    </row>
    <row r="414" spans="1:6" ht="21.75" customHeight="1">
      <c r="A414" s="73">
        <f>A411+1</f>
        <v>7</v>
      </c>
      <c r="B414" s="3" t="s">
        <v>57</v>
      </c>
      <c r="C414" s="4" t="s">
        <v>161</v>
      </c>
      <c r="D414" s="3" t="s">
        <v>161</v>
      </c>
      <c r="E414" s="3"/>
      <c r="F414" s="3"/>
    </row>
    <row r="415" spans="1:8" ht="12.75">
      <c r="A415" s="73"/>
      <c r="B415" s="3"/>
      <c r="C415" s="30" t="s">
        <v>12</v>
      </c>
      <c r="D415" s="22">
        <v>3</v>
      </c>
      <c r="E415" s="22"/>
      <c r="F415" s="23">
        <v>0</v>
      </c>
      <c r="G415" s="17"/>
      <c r="H415" s="23">
        <f>D415*F415</f>
        <v>0</v>
      </c>
    </row>
    <row r="416" spans="1:8" ht="12.75">
      <c r="A416" s="73"/>
      <c r="B416" s="3"/>
      <c r="D416" s="22"/>
      <c r="E416" s="22"/>
      <c r="F416" s="32"/>
      <c r="G416" s="17"/>
      <c r="H416" s="32"/>
    </row>
    <row r="417" spans="1:6" ht="30.75" customHeight="1">
      <c r="A417" s="73">
        <f>A414+1</f>
        <v>8</v>
      </c>
      <c r="B417" s="3" t="s">
        <v>214</v>
      </c>
      <c r="C417" s="4" t="s">
        <v>161</v>
      </c>
      <c r="D417" s="3" t="s">
        <v>161</v>
      </c>
      <c r="E417" s="3"/>
      <c r="F417" s="3"/>
    </row>
    <row r="418" spans="1:8" ht="12.75">
      <c r="A418" s="73"/>
      <c r="B418" s="3"/>
      <c r="C418" s="30" t="s">
        <v>12</v>
      </c>
      <c r="D418" s="22">
        <v>1</v>
      </c>
      <c r="E418" s="22"/>
      <c r="F418" s="23">
        <v>0</v>
      </c>
      <c r="G418" s="17"/>
      <c r="H418" s="23">
        <f>D418*F418</f>
        <v>0</v>
      </c>
    </row>
    <row r="419" spans="1:8" ht="12.75">
      <c r="A419" s="73"/>
      <c r="B419" s="3"/>
      <c r="D419" s="22"/>
      <c r="E419" s="22"/>
      <c r="F419" s="32"/>
      <c r="G419" s="17"/>
      <c r="H419" s="32"/>
    </row>
    <row r="420" spans="1:6" ht="38.25">
      <c r="A420" s="73">
        <f>A417+1</f>
        <v>9</v>
      </c>
      <c r="B420" s="3" t="s">
        <v>59</v>
      </c>
      <c r="C420" s="4" t="s">
        <v>161</v>
      </c>
      <c r="D420" s="4" t="s">
        <v>161</v>
      </c>
      <c r="E420" s="3"/>
      <c r="F420" s="3"/>
    </row>
    <row r="421" spans="1:8" ht="15">
      <c r="A421" s="72"/>
      <c r="B421" s="1"/>
      <c r="C421" s="30" t="s">
        <v>12</v>
      </c>
      <c r="D421" s="22">
        <v>1</v>
      </c>
      <c r="E421" s="22"/>
      <c r="F421" s="23">
        <v>0</v>
      </c>
      <c r="G421" s="17"/>
      <c r="H421" s="23">
        <f>D421*F421</f>
        <v>0</v>
      </c>
    </row>
    <row r="422" spans="1:8" ht="12.75">
      <c r="A422" s="75"/>
      <c r="B422" s="23"/>
      <c r="C422" s="48"/>
      <c r="D422" s="23"/>
      <c r="E422" s="23"/>
      <c r="F422" s="23"/>
      <c r="G422" s="23"/>
      <c r="H422" s="23"/>
    </row>
    <row r="423" spans="1:8" ht="12.75">
      <c r="A423" s="71"/>
      <c r="B423" s="41"/>
      <c r="D423" s="42"/>
      <c r="E423" s="42"/>
      <c r="F423" s="17"/>
      <c r="G423" s="17"/>
      <c r="H423" s="24" t="s">
        <v>161</v>
      </c>
    </row>
    <row r="424" spans="1:8" s="46" customFormat="1" ht="13.5" thickBot="1">
      <c r="A424" s="76"/>
      <c r="B424" s="43"/>
      <c r="C424" s="49"/>
      <c r="D424" s="44"/>
      <c r="E424" s="44"/>
      <c r="F424" s="45" t="s">
        <v>175</v>
      </c>
      <c r="G424" s="45"/>
      <c r="H424" s="45">
        <f>SUM(H396:H422)</f>
        <v>0</v>
      </c>
    </row>
    <row r="425" spans="1:6" ht="15.75" thickTop="1">
      <c r="A425" s="72"/>
      <c r="B425" s="1"/>
      <c r="C425" s="39"/>
      <c r="D425" s="1"/>
      <c r="E425" s="1"/>
      <c r="F425" s="1"/>
    </row>
    <row r="426" spans="1:6" ht="12.75">
      <c r="A426" s="62" t="s">
        <v>179</v>
      </c>
      <c r="B426" s="19" t="s">
        <v>180</v>
      </c>
      <c r="C426" s="39"/>
      <c r="D426" s="1"/>
      <c r="E426" s="1"/>
      <c r="F426" s="1"/>
    </row>
    <row r="427" spans="1:6" ht="15">
      <c r="A427" s="72"/>
      <c r="B427" s="1"/>
      <c r="C427" s="39"/>
      <c r="D427" s="1"/>
      <c r="E427" s="1"/>
      <c r="F427" s="1"/>
    </row>
    <row r="428" spans="1:6" ht="66" customHeight="1">
      <c r="A428" s="73">
        <v>1</v>
      </c>
      <c r="B428" s="3" t="s">
        <v>86</v>
      </c>
      <c r="C428" s="4" t="s">
        <v>161</v>
      </c>
      <c r="D428" s="3" t="s">
        <v>161</v>
      </c>
      <c r="E428" s="3"/>
      <c r="F428" s="3"/>
    </row>
    <row r="429" spans="1:8" ht="15">
      <c r="A429" s="72"/>
      <c r="B429" s="1"/>
      <c r="C429" s="30" t="s">
        <v>12</v>
      </c>
      <c r="D429" s="22">
        <v>9</v>
      </c>
      <c r="E429" s="22"/>
      <c r="F429" s="23">
        <v>0</v>
      </c>
      <c r="G429" s="17"/>
      <c r="H429" s="23">
        <f>D429*F429</f>
        <v>0</v>
      </c>
    </row>
    <row r="430" spans="1:8" ht="12.75">
      <c r="A430" s="75"/>
      <c r="B430" s="23"/>
      <c r="C430" s="48"/>
      <c r="D430" s="23"/>
      <c r="E430" s="23"/>
      <c r="F430" s="23"/>
      <c r="G430" s="23"/>
      <c r="H430" s="23"/>
    </row>
    <row r="431" spans="1:8" ht="12.75">
      <c r="A431" s="71"/>
      <c r="B431" s="41"/>
      <c r="D431" s="42"/>
      <c r="E431" s="42"/>
      <c r="F431" s="17"/>
      <c r="G431" s="17"/>
      <c r="H431" s="24" t="s">
        <v>161</v>
      </c>
    </row>
    <row r="432" spans="1:8" s="46" customFormat="1" ht="13.5" thickBot="1">
      <c r="A432" s="76"/>
      <c r="B432" s="43"/>
      <c r="C432" s="49"/>
      <c r="D432" s="44"/>
      <c r="E432" s="44"/>
      <c r="F432" s="45" t="s">
        <v>175</v>
      </c>
      <c r="G432" s="45"/>
      <c r="H432" s="45">
        <f>SUM(H428:H430)</f>
        <v>0</v>
      </c>
    </row>
    <row r="433" spans="1:6" ht="15.75" thickTop="1">
      <c r="A433" s="72"/>
      <c r="B433" s="1"/>
      <c r="C433" s="39"/>
      <c r="D433" s="1"/>
      <c r="E433" s="1"/>
      <c r="F433" s="1"/>
    </row>
    <row r="434" spans="1:6" ht="12.75">
      <c r="A434" s="62" t="s">
        <v>181</v>
      </c>
      <c r="B434" s="19" t="s">
        <v>182</v>
      </c>
      <c r="C434" s="39"/>
      <c r="D434" s="1"/>
      <c r="E434" s="1"/>
      <c r="F434" s="1"/>
    </row>
    <row r="435" spans="1:6" ht="15">
      <c r="A435" s="72"/>
      <c r="B435" s="1"/>
      <c r="C435" s="39"/>
      <c r="D435" s="1"/>
      <c r="E435" s="1"/>
      <c r="F435" s="1"/>
    </row>
    <row r="436" spans="1:6" ht="76.5">
      <c r="A436" s="73">
        <v>1</v>
      </c>
      <c r="B436" s="3" t="s">
        <v>64</v>
      </c>
      <c r="C436" s="4"/>
      <c r="D436" s="4"/>
      <c r="E436" s="3"/>
      <c r="F436" s="3"/>
    </row>
    <row r="437" spans="1:6" ht="25.5">
      <c r="A437" s="73"/>
      <c r="B437" s="3" t="s">
        <v>65</v>
      </c>
      <c r="C437" s="4"/>
      <c r="D437" s="4"/>
      <c r="E437" s="3"/>
      <c r="F437" s="3"/>
    </row>
    <row r="438" spans="1:6" ht="12.75">
      <c r="A438" s="73"/>
      <c r="B438" s="3"/>
      <c r="C438" s="4"/>
      <c r="D438" s="4"/>
      <c r="E438" s="3"/>
      <c r="F438" s="3"/>
    </row>
    <row r="439" spans="1:8" ht="12.75">
      <c r="A439" s="73"/>
      <c r="B439" s="3" t="s">
        <v>66</v>
      </c>
      <c r="C439" s="30" t="s">
        <v>12</v>
      </c>
      <c r="D439" s="22">
        <v>6</v>
      </c>
      <c r="E439" s="22"/>
      <c r="F439" s="23">
        <v>0</v>
      </c>
      <c r="G439" s="17"/>
      <c r="H439" s="23">
        <f>D439*F439</f>
        <v>0</v>
      </c>
    </row>
    <row r="440" spans="1:6" ht="12.75">
      <c r="A440" s="73"/>
      <c r="B440" s="3"/>
      <c r="C440" s="4"/>
      <c r="D440" s="4"/>
      <c r="E440" s="3"/>
      <c r="F440" s="3"/>
    </row>
    <row r="441" spans="1:8" ht="12.75">
      <c r="A441" s="73"/>
      <c r="B441" s="3" t="s">
        <v>67</v>
      </c>
      <c r="C441" s="30" t="s">
        <v>12</v>
      </c>
      <c r="D441" s="22">
        <v>6</v>
      </c>
      <c r="E441" s="22"/>
      <c r="F441" s="23">
        <v>0</v>
      </c>
      <c r="G441" s="17"/>
      <c r="H441" s="23">
        <f>D441*F441</f>
        <v>0</v>
      </c>
    </row>
    <row r="442" spans="1:6" ht="12.75">
      <c r="A442" s="73"/>
      <c r="B442" s="3"/>
      <c r="C442" s="4"/>
      <c r="D442" s="4"/>
      <c r="E442" s="3"/>
      <c r="F442" s="3"/>
    </row>
    <row r="443" spans="1:8" ht="25.5">
      <c r="A443" s="73"/>
      <c r="B443" s="3" t="s">
        <v>68</v>
      </c>
      <c r="C443" s="30" t="s">
        <v>12</v>
      </c>
      <c r="D443" s="22">
        <v>3</v>
      </c>
      <c r="E443" s="22"/>
      <c r="F443" s="23">
        <v>0</v>
      </c>
      <c r="G443" s="17"/>
      <c r="H443" s="23">
        <f>D443*F443</f>
        <v>0</v>
      </c>
    </row>
    <row r="444" spans="1:6" ht="12.75">
      <c r="A444" s="73"/>
      <c r="B444" s="3"/>
      <c r="C444" s="4"/>
      <c r="D444" s="4"/>
      <c r="E444" s="3"/>
      <c r="F444" s="3"/>
    </row>
    <row r="445" spans="1:8" ht="12.75">
      <c r="A445" s="73"/>
      <c r="B445" s="3" t="s">
        <v>87</v>
      </c>
      <c r="C445" s="30" t="s">
        <v>12</v>
      </c>
      <c r="D445" s="22">
        <v>3</v>
      </c>
      <c r="E445" s="22"/>
      <c r="F445" s="23">
        <v>0</v>
      </c>
      <c r="G445" s="17"/>
      <c r="H445" s="23">
        <f>D445*F445</f>
        <v>0</v>
      </c>
    </row>
    <row r="446" spans="1:8" ht="12.75">
      <c r="A446" s="75"/>
      <c r="B446" s="23"/>
      <c r="C446" s="48"/>
      <c r="D446" s="23"/>
      <c r="E446" s="23"/>
      <c r="F446" s="23"/>
      <c r="G446" s="23"/>
      <c r="H446" s="23"/>
    </row>
    <row r="447" spans="1:8" ht="12.75">
      <c r="A447" s="71"/>
      <c r="B447" s="41"/>
      <c r="D447" s="42"/>
      <c r="E447" s="42"/>
      <c r="F447" s="17"/>
      <c r="G447" s="17"/>
      <c r="H447" s="24" t="s">
        <v>161</v>
      </c>
    </row>
    <row r="448" spans="1:8" s="46" customFormat="1" ht="13.5" thickBot="1">
      <c r="A448" s="76"/>
      <c r="B448" s="43"/>
      <c r="C448" s="49"/>
      <c r="D448" s="44"/>
      <c r="E448" s="44"/>
      <c r="F448" s="45" t="s">
        <v>175</v>
      </c>
      <c r="G448" s="45"/>
      <c r="H448" s="45">
        <f>SUM(H437:H446)</f>
        <v>0</v>
      </c>
    </row>
    <row r="449" spans="1:6" ht="13.5" thickTop="1">
      <c r="A449" s="73"/>
      <c r="B449" s="3"/>
      <c r="C449" s="4"/>
      <c r="D449" s="4"/>
      <c r="E449" s="3"/>
      <c r="F449" s="3"/>
    </row>
    <row r="450" spans="1:6" ht="12.75">
      <c r="A450" s="62" t="s">
        <v>183</v>
      </c>
      <c r="B450" s="19" t="s">
        <v>184</v>
      </c>
      <c r="C450" s="39"/>
      <c r="D450" s="1"/>
      <c r="E450" s="1"/>
      <c r="F450" s="1"/>
    </row>
    <row r="451" spans="1:6" ht="15">
      <c r="A451" s="72"/>
      <c r="B451" s="1"/>
      <c r="C451" s="39"/>
      <c r="D451" s="1"/>
      <c r="E451" s="1"/>
      <c r="F451" s="1"/>
    </row>
    <row r="452" spans="1:6" ht="57" customHeight="1">
      <c r="A452" s="73">
        <v>1</v>
      </c>
      <c r="B452" s="3" t="s">
        <v>69</v>
      </c>
      <c r="C452" s="4" t="s">
        <v>161</v>
      </c>
      <c r="D452" s="3" t="s">
        <v>161</v>
      </c>
      <c r="E452" s="3"/>
      <c r="F452" s="3"/>
    </row>
    <row r="453" spans="1:8" ht="12.75">
      <c r="A453" s="73"/>
      <c r="B453" s="3"/>
      <c r="C453" s="30" t="s">
        <v>172</v>
      </c>
      <c r="D453" s="22">
        <v>180</v>
      </c>
      <c r="E453" s="22"/>
      <c r="F453" s="23">
        <v>0</v>
      </c>
      <c r="G453" s="17"/>
      <c r="H453" s="23">
        <f>D453*F453</f>
        <v>0</v>
      </c>
    </row>
    <row r="454" spans="1:8" ht="12.75">
      <c r="A454" s="73"/>
      <c r="B454" s="3"/>
      <c r="D454" s="22"/>
      <c r="E454" s="22"/>
      <c r="F454" s="32"/>
      <c r="G454" s="17"/>
      <c r="H454" s="32"/>
    </row>
    <row r="455" spans="1:6" ht="69.75" customHeight="1">
      <c r="A455" s="73">
        <f>A452+1</f>
        <v>2</v>
      </c>
      <c r="B455" s="3" t="s">
        <v>71</v>
      </c>
      <c r="C455" s="4" t="s">
        <v>161</v>
      </c>
      <c r="D455" s="3" t="s">
        <v>161</v>
      </c>
      <c r="E455" s="3"/>
      <c r="F455" s="3"/>
    </row>
    <row r="456" spans="1:8" ht="12.75">
      <c r="A456" s="73"/>
      <c r="B456" s="3"/>
      <c r="C456" s="30" t="s">
        <v>12</v>
      </c>
      <c r="D456" s="22">
        <v>9</v>
      </c>
      <c r="E456" s="22"/>
      <c r="F456" s="23">
        <v>0</v>
      </c>
      <c r="G456" s="17"/>
      <c r="H456" s="23">
        <f>D456*F456</f>
        <v>0</v>
      </c>
    </row>
    <row r="457" spans="1:8" ht="12.75">
      <c r="A457" s="73"/>
      <c r="B457" s="3"/>
      <c r="D457" s="22"/>
      <c r="E457" s="22"/>
      <c r="F457" s="32"/>
      <c r="G457" s="17"/>
      <c r="H457" s="32"/>
    </row>
    <row r="458" spans="1:6" ht="27.75" customHeight="1">
      <c r="A458" s="73">
        <f>A455+1</f>
        <v>3</v>
      </c>
      <c r="B458" s="3" t="s">
        <v>190</v>
      </c>
      <c r="C458" s="4" t="s">
        <v>161</v>
      </c>
      <c r="D458" s="3" t="s">
        <v>161</v>
      </c>
      <c r="E458" s="3"/>
      <c r="F458" s="3"/>
    </row>
    <row r="459" spans="1:8" ht="12.75">
      <c r="A459" s="73"/>
      <c r="B459" s="3"/>
      <c r="C459" s="30" t="s">
        <v>172</v>
      </c>
      <c r="D459" s="22">
        <v>40</v>
      </c>
      <c r="E459" s="22"/>
      <c r="F459" s="23">
        <v>0</v>
      </c>
      <c r="G459" s="17"/>
      <c r="H459" s="23">
        <f>D459*F459</f>
        <v>0</v>
      </c>
    </row>
    <row r="460" spans="1:8" ht="12.75">
      <c r="A460" s="75"/>
      <c r="B460" s="23"/>
      <c r="C460" s="48"/>
      <c r="D460" s="23"/>
      <c r="E460" s="23"/>
      <c r="F460" s="23"/>
      <c r="G460" s="23"/>
      <c r="H460" s="23"/>
    </row>
    <row r="461" spans="1:8" ht="12.75">
      <c r="A461" s="71"/>
      <c r="B461" s="41"/>
      <c r="D461" s="42"/>
      <c r="E461" s="42"/>
      <c r="F461" s="17"/>
      <c r="G461" s="17"/>
      <c r="H461" s="24" t="s">
        <v>161</v>
      </c>
    </row>
    <row r="462" spans="1:8" s="46" customFormat="1" ht="13.5" thickBot="1">
      <c r="A462" s="76"/>
      <c r="B462" s="43"/>
      <c r="C462" s="49"/>
      <c r="D462" s="44"/>
      <c r="E462" s="44"/>
      <c r="F462" s="45" t="s">
        <v>175</v>
      </c>
      <c r="G462" s="45"/>
      <c r="H462" s="45">
        <f>SUM(H452:H460)</f>
        <v>0</v>
      </c>
    </row>
    <row r="463" spans="1:6" ht="15.75" thickTop="1">
      <c r="A463" s="72"/>
      <c r="B463" s="1"/>
      <c r="C463" s="39"/>
      <c r="D463" s="1"/>
      <c r="E463" s="1"/>
      <c r="F463" s="1"/>
    </row>
    <row r="464" spans="1:6" ht="12.75">
      <c r="A464" s="62" t="s">
        <v>185</v>
      </c>
      <c r="B464" s="19" t="s">
        <v>191</v>
      </c>
      <c r="C464" s="39"/>
      <c r="D464" s="1"/>
      <c r="E464" s="1"/>
      <c r="F464" s="1"/>
    </row>
    <row r="465" spans="1:6" ht="15">
      <c r="A465" s="72"/>
      <c r="B465" s="1"/>
      <c r="C465" s="39"/>
      <c r="D465" s="1"/>
      <c r="E465" s="1"/>
      <c r="F465" s="1"/>
    </row>
    <row r="466" spans="1:6" ht="32.25" customHeight="1">
      <c r="A466" s="73">
        <v>1</v>
      </c>
      <c r="B466" s="3" t="s">
        <v>73</v>
      </c>
      <c r="C466" s="4" t="s">
        <v>161</v>
      </c>
      <c r="D466" s="3" t="s">
        <v>161</v>
      </c>
      <c r="E466" s="3"/>
      <c r="F466" s="3"/>
    </row>
    <row r="467" spans="1:8" ht="12.75">
      <c r="A467" s="73"/>
      <c r="B467" s="3"/>
      <c r="C467" s="30" t="s">
        <v>12</v>
      </c>
      <c r="D467" s="22">
        <v>9</v>
      </c>
      <c r="E467" s="22"/>
      <c r="F467" s="23">
        <v>0</v>
      </c>
      <c r="G467" s="17"/>
      <c r="H467" s="23">
        <f>D467*F467</f>
        <v>0</v>
      </c>
    </row>
    <row r="468" spans="1:8" ht="12.75">
      <c r="A468" s="73"/>
      <c r="B468" s="3"/>
      <c r="D468" s="22"/>
      <c r="E468" s="22"/>
      <c r="F468" s="32"/>
      <c r="G468" s="17"/>
      <c r="H468" s="32"/>
    </row>
    <row r="469" spans="1:6" ht="21.75" customHeight="1">
      <c r="A469" s="73">
        <f>A466+1</f>
        <v>2</v>
      </c>
      <c r="B469" s="3" t="s">
        <v>215</v>
      </c>
      <c r="C469" s="4" t="s">
        <v>161</v>
      </c>
      <c r="D469" s="3" t="s">
        <v>161</v>
      </c>
      <c r="E469" s="3"/>
      <c r="F469" s="3"/>
    </row>
    <row r="470" spans="1:8" ht="12.75">
      <c r="A470" s="73"/>
      <c r="B470" s="3"/>
      <c r="C470" s="30" t="s">
        <v>12</v>
      </c>
      <c r="D470" s="22">
        <v>9</v>
      </c>
      <c r="E470" s="22"/>
      <c r="F470" s="23">
        <v>0</v>
      </c>
      <c r="G470" s="17"/>
      <c r="H470" s="23">
        <f>D470*F470</f>
        <v>0</v>
      </c>
    </row>
    <row r="471" spans="1:8" ht="12.75">
      <c r="A471" s="75"/>
      <c r="B471" s="23"/>
      <c r="C471" s="48"/>
      <c r="D471" s="23"/>
      <c r="E471" s="23"/>
      <c r="F471" s="23"/>
      <c r="G471" s="23"/>
      <c r="H471" s="23"/>
    </row>
    <row r="472" spans="1:8" ht="12.75">
      <c r="A472" s="71"/>
      <c r="B472" s="41"/>
      <c r="D472" s="42"/>
      <c r="E472" s="42"/>
      <c r="F472" s="17"/>
      <c r="G472" s="17"/>
      <c r="H472" s="24" t="s">
        <v>161</v>
      </c>
    </row>
    <row r="473" spans="1:8" s="46" customFormat="1" ht="13.5" thickBot="1">
      <c r="A473" s="76"/>
      <c r="B473" s="43"/>
      <c r="C473" s="49"/>
      <c r="D473" s="44"/>
      <c r="E473" s="44"/>
      <c r="F473" s="45" t="s">
        <v>175</v>
      </c>
      <c r="G473" s="45"/>
      <c r="H473" s="45">
        <f>SUM(H466:H471)</f>
        <v>0</v>
      </c>
    </row>
    <row r="474" spans="1:6" ht="15.75" thickTop="1">
      <c r="A474" s="72"/>
      <c r="B474" s="1"/>
      <c r="C474" s="39"/>
      <c r="D474" s="1"/>
      <c r="E474" s="1"/>
      <c r="F474" s="1"/>
    </row>
    <row r="475" spans="1:6" ht="15">
      <c r="A475" s="72"/>
      <c r="B475" s="1"/>
      <c r="C475" s="39"/>
      <c r="D475" s="1"/>
      <c r="E475" s="1"/>
      <c r="F475" s="1"/>
    </row>
    <row r="476" spans="1:6" ht="12.75">
      <c r="A476" s="62" t="s">
        <v>2</v>
      </c>
      <c r="B476" s="18" t="s">
        <v>192</v>
      </c>
      <c r="C476" s="39"/>
      <c r="D476" s="1"/>
      <c r="E476" s="1"/>
      <c r="F476" s="1"/>
    </row>
    <row r="477" spans="1:6" ht="15">
      <c r="A477" s="72"/>
      <c r="B477" s="1"/>
      <c r="C477" s="39"/>
      <c r="D477" s="1"/>
      <c r="E477" s="1"/>
      <c r="F477" s="1"/>
    </row>
    <row r="478" spans="1:6" ht="12.75">
      <c r="A478" s="62" t="s">
        <v>156</v>
      </c>
      <c r="B478" s="19" t="s">
        <v>164</v>
      </c>
      <c r="C478" s="39"/>
      <c r="D478" s="1"/>
      <c r="E478" s="1"/>
      <c r="F478" s="1"/>
    </row>
    <row r="479" spans="1:6" ht="15">
      <c r="A479" s="72"/>
      <c r="B479" s="1"/>
      <c r="C479" s="39"/>
      <c r="D479" s="1"/>
      <c r="E479" s="1"/>
      <c r="F479" s="1"/>
    </row>
    <row r="480" spans="1:6" ht="44.25" customHeight="1">
      <c r="A480" s="73">
        <v>1</v>
      </c>
      <c r="B480" s="3" t="s">
        <v>88</v>
      </c>
      <c r="C480" s="4" t="s">
        <v>161</v>
      </c>
      <c r="D480" s="3" t="s">
        <v>161</v>
      </c>
      <c r="E480" s="3"/>
      <c r="F480" s="3"/>
    </row>
    <row r="481" spans="1:8" ht="12.75">
      <c r="A481" s="73"/>
      <c r="B481" s="3"/>
      <c r="C481" s="30" t="s">
        <v>172</v>
      </c>
      <c r="D481" s="22">
        <v>150</v>
      </c>
      <c r="E481" s="22"/>
      <c r="F481" s="23">
        <v>0</v>
      </c>
      <c r="G481" s="17"/>
      <c r="H481" s="23">
        <f>D481*F481</f>
        <v>0</v>
      </c>
    </row>
    <row r="482" spans="1:8" ht="12.75">
      <c r="A482" s="73"/>
      <c r="B482" s="3"/>
      <c r="D482" s="22"/>
      <c r="E482" s="22"/>
      <c r="F482" s="32"/>
      <c r="G482" s="17"/>
      <c r="H482" s="32"/>
    </row>
    <row r="483" spans="1:6" ht="33.75" customHeight="1">
      <c r="A483" s="73">
        <f>A480+1</f>
        <v>2</v>
      </c>
      <c r="B483" s="3" t="s">
        <v>89</v>
      </c>
      <c r="C483" s="4" t="s">
        <v>161</v>
      </c>
      <c r="D483" s="3" t="s">
        <v>161</v>
      </c>
      <c r="E483" s="3"/>
      <c r="F483" s="3"/>
    </row>
    <row r="484" spans="1:8" ht="12.75">
      <c r="A484" s="73"/>
      <c r="B484" s="3"/>
      <c r="C484" s="30" t="s">
        <v>174</v>
      </c>
      <c r="D484" s="22">
        <v>30</v>
      </c>
      <c r="E484" s="22"/>
      <c r="F484" s="23">
        <v>0</v>
      </c>
      <c r="G484" s="17"/>
      <c r="H484" s="23">
        <f>D484*F484</f>
        <v>0</v>
      </c>
    </row>
    <row r="485" spans="1:8" ht="12.75">
      <c r="A485" s="73"/>
      <c r="B485" s="3"/>
      <c r="D485" s="22"/>
      <c r="E485" s="22"/>
      <c r="F485" s="32"/>
      <c r="G485" s="17"/>
      <c r="H485" s="32"/>
    </row>
    <row r="486" spans="1:6" ht="45.75" customHeight="1">
      <c r="A486" s="73">
        <f>A483+1</f>
        <v>3</v>
      </c>
      <c r="B486" s="3" t="s">
        <v>90</v>
      </c>
      <c r="C486" s="4" t="s">
        <v>161</v>
      </c>
      <c r="D486" s="3" t="s">
        <v>161</v>
      </c>
      <c r="E486" s="3"/>
      <c r="F486" s="3"/>
    </row>
    <row r="487" spans="1:8" ht="12.75">
      <c r="A487" s="73"/>
      <c r="B487" s="3"/>
      <c r="C487" s="30" t="s">
        <v>172</v>
      </c>
      <c r="D487" s="22">
        <v>18</v>
      </c>
      <c r="E487" s="22"/>
      <c r="F487" s="23">
        <v>0</v>
      </c>
      <c r="G487" s="17"/>
      <c r="H487" s="23">
        <f>D487*F487</f>
        <v>0</v>
      </c>
    </row>
    <row r="488" spans="1:8" ht="12.75">
      <c r="A488" s="73"/>
      <c r="B488" s="3"/>
      <c r="D488" s="22"/>
      <c r="E488" s="22"/>
      <c r="F488" s="32"/>
      <c r="G488" s="17"/>
      <c r="H488" s="32"/>
    </row>
    <row r="489" spans="1:6" ht="35.25" customHeight="1">
      <c r="A489" s="73">
        <f>A486+1</f>
        <v>4</v>
      </c>
      <c r="B489" s="3" t="s">
        <v>91</v>
      </c>
      <c r="C489" s="4" t="s">
        <v>161</v>
      </c>
      <c r="D489" s="3" t="s">
        <v>161</v>
      </c>
      <c r="E489" s="3"/>
      <c r="F489" s="3"/>
    </row>
    <row r="490" spans="1:8" ht="12.75">
      <c r="A490" s="73"/>
      <c r="B490" s="3"/>
      <c r="C490" s="30" t="s">
        <v>195</v>
      </c>
      <c r="D490" s="22">
        <v>14</v>
      </c>
      <c r="E490" s="22"/>
      <c r="F490" s="23">
        <v>0</v>
      </c>
      <c r="G490" s="17"/>
      <c r="H490" s="23">
        <f>D490*F490</f>
        <v>0</v>
      </c>
    </row>
    <row r="491" spans="1:8" ht="12.75">
      <c r="A491" s="73"/>
      <c r="B491" s="3"/>
      <c r="D491" s="22"/>
      <c r="E491" s="22"/>
      <c r="F491" s="32"/>
      <c r="G491" s="17"/>
      <c r="H491" s="32"/>
    </row>
    <row r="492" spans="1:6" ht="43.5" customHeight="1">
      <c r="A492" s="73">
        <f>A489+1</f>
        <v>5</v>
      </c>
      <c r="B492" s="3" t="s">
        <v>92</v>
      </c>
      <c r="C492" s="4" t="s">
        <v>161</v>
      </c>
      <c r="D492" s="3" t="s">
        <v>161</v>
      </c>
      <c r="E492" s="3"/>
      <c r="F492" s="3"/>
    </row>
    <row r="493" spans="1:8" ht="12.75">
      <c r="A493" s="73"/>
      <c r="B493" s="3"/>
      <c r="C493" s="30" t="s">
        <v>172</v>
      </c>
      <c r="D493" s="22">
        <v>82</v>
      </c>
      <c r="E493" s="22"/>
      <c r="F493" s="23">
        <v>0</v>
      </c>
      <c r="G493" s="17"/>
      <c r="H493" s="23">
        <f>D493*F493</f>
        <v>0</v>
      </c>
    </row>
    <row r="494" spans="1:8" ht="12.75">
      <c r="A494" s="73"/>
      <c r="B494" s="3"/>
      <c r="D494" s="22"/>
      <c r="E494" s="22"/>
      <c r="F494" s="32"/>
      <c r="G494" s="17"/>
      <c r="H494" s="32"/>
    </row>
    <row r="495" spans="1:6" ht="50.25" customHeight="1">
      <c r="A495" s="73">
        <f>A492+1</f>
        <v>6</v>
      </c>
      <c r="B495" s="3" t="s">
        <v>93</v>
      </c>
      <c r="C495" s="4" t="s">
        <v>161</v>
      </c>
      <c r="D495" s="3" t="s">
        <v>161</v>
      </c>
      <c r="E495" s="3"/>
      <c r="F495" s="3"/>
    </row>
    <row r="496" spans="1:8" ht="12.75">
      <c r="A496" s="73"/>
      <c r="B496" s="3"/>
      <c r="C496" s="30" t="s">
        <v>172</v>
      </c>
      <c r="D496" s="22">
        <v>120</v>
      </c>
      <c r="E496" s="22"/>
      <c r="F496" s="23">
        <v>0</v>
      </c>
      <c r="G496" s="17"/>
      <c r="H496" s="23">
        <f>D496*F496</f>
        <v>0</v>
      </c>
    </row>
    <row r="497" spans="1:8" ht="12.75">
      <c r="A497" s="73"/>
      <c r="B497" s="3"/>
      <c r="D497" s="22"/>
      <c r="E497" s="22"/>
      <c r="F497" s="32"/>
      <c r="G497" s="17"/>
      <c r="H497" s="32"/>
    </row>
    <row r="498" spans="1:6" ht="63.75">
      <c r="A498" s="73">
        <f>A495+1</f>
        <v>7</v>
      </c>
      <c r="B498" s="3" t="s">
        <v>94</v>
      </c>
      <c r="C498" s="4" t="s">
        <v>161</v>
      </c>
      <c r="D498" s="3" t="s">
        <v>161</v>
      </c>
      <c r="E498" s="3"/>
      <c r="F498" s="3"/>
    </row>
    <row r="499" spans="1:8" ht="12.75">
      <c r="A499" s="73"/>
      <c r="B499" s="3"/>
      <c r="C499" s="30" t="s">
        <v>160</v>
      </c>
      <c r="D499" s="22">
        <v>1</v>
      </c>
      <c r="E499" s="22"/>
      <c r="F499" s="23">
        <v>0</v>
      </c>
      <c r="G499" s="17"/>
      <c r="H499" s="23">
        <f>D499*F499</f>
        <v>0</v>
      </c>
    </row>
    <row r="500" spans="1:8" ht="12.75">
      <c r="A500" s="73"/>
      <c r="B500" s="3"/>
      <c r="D500" s="22"/>
      <c r="E500" s="22"/>
      <c r="F500" s="32"/>
      <c r="G500" s="17"/>
      <c r="H500" s="32"/>
    </row>
    <row r="501" spans="1:6" ht="102" customHeight="1">
      <c r="A501" s="73">
        <f>A498+1</f>
        <v>8</v>
      </c>
      <c r="B501" s="3" t="s">
        <v>95</v>
      </c>
      <c r="C501" s="4" t="s">
        <v>161</v>
      </c>
      <c r="D501" s="3" t="s">
        <v>161</v>
      </c>
      <c r="E501" s="3"/>
      <c r="F501" s="3"/>
    </row>
    <row r="502" spans="1:8" ht="12.75">
      <c r="A502" s="73"/>
      <c r="B502" s="3"/>
      <c r="C502" s="30" t="s">
        <v>174</v>
      </c>
      <c r="D502" s="22">
        <v>42</v>
      </c>
      <c r="E502" s="22"/>
      <c r="F502" s="23">
        <v>0</v>
      </c>
      <c r="G502" s="17"/>
      <c r="H502" s="23">
        <f>D502*F502</f>
        <v>0</v>
      </c>
    </row>
    <row r="503" spans="1:8" ht="12.75">
      <c r="A503" s="73"/>
      <c r="B503" s="3"/>
      <c r="D503" s="22"/>
      <c r="E503" s="22"/>
      <c r="F503" s="32"/>
      <c r="G503" s="17"/>
      <c r="H503" s="32"/>
    </row>
    <row r="504" spans="1:6" ht="32.25" customHeight="1">
      <c r="A504" s="73">
        <f>A501+1</f>
        <v>9</v>
      </c>
      <c r="B504" s="3" t="s">
        <v>96</v>
      </c>
      <c r="C504" s="4" t="s">
        <v>161</v>
      </c>
      <c r="D504" s="3" t="s">
        <v>161</v>
      </c>
      <c r="E504" s="3"/>
      <c r="F504" s="3"/>
    </row>
    <row r="505" spans="1:8" ht="12.75">
      <c r="A505" s="73"/>
      <c r="B505" s="3"/>
      <c r="C505" s="30" t="s">
        <v>172</v>
      </c>
      <c r="D505" s="22">
        <v>100</v>
      </c>
      <c r="E505" s="22"/>
      <c r="F505" s="23">
        <v>0</v>
      </c>
      <c r="G505" s="17"/>
      <c r="H505" s="23">
        <f>D505*F505</f>
        <v>0</v>
      </c>
    </row>
    <row r="506" spans="1:8" ht="12.75">
      <c r="A506" s="73"/>
      <c r="B506" s="3"/>
      <c r="D506" s="22"/>
      <c r="E506" s="22"/>
      <c r="F506" s="32"/>
      <c r="G506" s="17"/>
      <c r="H506" s="32"/>
    </row>
    <row r="507" spans="1:6" ht="46.5" customHeight="1">
      <c r="A507" s="73">
        <f>A504+1</f>
        <v>10</v>
      </c>
      <c r="B507" s="3" t="s">
        <v>97</v>
      </c>
      <c r="C507" s="4" t="s">
        <v>161</v>
      </c>
      <c r="D507" s="3" t="s">
        <v>161</v>
      </c>
      <c r="E507" s="3"/>
      <c r="F507" s="3"/>
    </row>
    <row r="508" spans="1:8" ht="12.75">
      <c r="A508" s="73"/>
      <c r="B508" s="3"/>
      <c r="C508" s="30" t="s">
        <v>172</v>
      </c>
      <c r="D508" s="22">
        <v>82</v>
      </c>
      <c r="E508" s="22"/>
      <c r="F508" s="23">
        <v>0</v>
      </c>
      <c r="G508" s="17"/>
      <c r="H508" s="23">
        <f>D508*F508</f>
        <v>0</v>
      </c>
    </row>
    <row r="509" spans="1:8" ht="12.75">
      <c r="A509" s="73"/>
      <c r="B509" s="3"/>
      <c r="D509" s="22"/>
      <c r="E509" s="22"/>
      <c r="F509" s="32"/>
      <c r="G509" s="17"/>
      <c r="H509" s="32"/>
    </row>
    <row r="510" spans="1:6" ht="45.75" customHeight="1">
      <c r="A510" s="73">
        <f>A507+1</f>
        <v>11</v>
      </c>
      <c r="B510" s="3" t="s">
        <v>98</v>
      </c>
      <c r="C510" s="4" t="s">
        <v>161</v>
      </c>
      <c r="D510" s="3" t="s">
        <v>161</v>
      </c>
      <c r="E510" s="3"/>
      <c r="F510" s="3"/>
    </row>
    <row r="511" spans="1:8" ht="12.75">
      <c r="A511" s="73"/>
      <c r="B511" s="3"/>
      <c r="C511" s="30" t="s">
        <v>195</v>
      </c>
      <c r="D511" s="22">
        <v>14</v>
      </c>
      <c r="E511" s="22"/>
      <c r="F511" s="23">
        <v>0</v>
      </c>
      <c r="G511" s="17"/>
      <c r="H511" s="23">
        <f>D511*F511</f>
        <v>0</v>
      </c>
    </row>
    <row r="512" spans="1:8" ht="12.75">
      <c r="A512" s="73"/>
      <c r="B512" s="3"/>
      <c r="D512" s="22"/>
      <c r="E512" s="22"/>
      <c r="F512" s="32"/>
      <c r="G512" s="17"/>
      <c r="H512" s="32"/>
    </row>
    <row r="513" spans="1:6" ht="52.5">
      <c r="A513" s="73">
        <f>A510+1</f>
        <v>12</v>
      </c>
      <c r="B513" s="3" t="s">
        <v>137</v>
      </c>
      <c r="C513" s="4" t="s">
        <v>161</v>
      </c>
      <c r="D513" s="4" t="s">
        <v>161</v>
      </c>
      <c r="E513" s="3"/>
      <c r="F513" s="3"/>
    </row>
    <row r="514" spans="1:8" ht="12.75">
      <c r="A514" s="73"/>
      <c r="B514" s="3"/>
      <c r="C514" s="30" t="s">
        <v>12</v>
      </c>
      <c r="D514" s="22">
        <v>4</v>
      </c>
      <c r="E514" s="22"/>
      <c r="F514" s="23">
        <v>0</v>
      </c>
      <c r="G514" s="17"/>
      <c r="H514" s="23">
        <f>D514*F514</f>
        <v>0</v>
      </c>
    </row>
    <row r="515" spans="1:8" ht="12.75">
      <c r="A515" s="73"/>
      <c r="B515" s="3"/>
      <c r="D515" s="22"/>
      <c r="E515" s="22"/>
      <c r="F515" s="32"/>
      <c r="G515" s="17"/>
      <c r="H515" s="32"/>
    </row>
    <row r="516" spans="1:6" ht="30" customHeight="1">
      <c r="A516" s="73">
        <f>A513+1</f>
        <v>13</v>
      </c>
      <c r="B516" s="3" t="s">
        <v>99</v>
      </c>
      <c r="C516" s="4" t="s">
        <v>161</v>
      </c>
      <c r="D516" s="3" t="s">
        <v>161</v>
      </c>
      <c r="E516" s="3"/>
      <c r="F516" s="3"/>
    </row>
    <row r="517" spans="1:8" ht="12.75">
      <c r="A517" s="73"/>
      <c r="B517" s="3"/>
      <c r="C517" s="30" t="s">
        <v>172</v>
      </c>
      <c r="D517" s="22">
        <v>70</v>
      </c>
      <c r="E517" s="22"/>
      <c r="F517" s="23">
        <v>0</v>
      </c>
      <c r="G517" s="17"/>
      <c r="H517" s="23">
        <f>D517*F517</f>
        <v>0</v>
      </c>
    </row>
    <row r="518" spans="1:8" ht="12.75">
      <c r="A518" s="73"/>
      <c r="B518" s="3"/>
      <c r="D518" s="22"/>
      <c r="E518" s="22"/>
      <c r="F518" s="32"/>
      <c r="G518" s="17"/>
      <c r="H518" s="32"/>
    </row>
    <row r="519" spans="1:6" ht="30.75" customHeight="1">
      <c r="A519" s="73">
        <f>A516+1</f>
        <v>14</v>
      </c>
      <c r="B519" s="3" t="s">
        <v>138</v>
      </c>
      <c r="C519" s="4" t="s">
        <v>161</v>
      </c>
      <c r="D519" s="3" t="s">
        <v>161</v>
      </c>
      <c r="E519" s="3"/>
      <c r="F519" s="3"/>
    </row>
    <row r="520" spans="1:8" ht="12.75">
      <c r="A520" s="73"/>
      <c r="B520" s="3"/>
      <c r="C520" s="30" t="s">
        <v>12</v>
      </c>
      <c r="D520" s="22">
        <v>3</v>
      </c>
      <c r="E520" s="22"/>
      <c r="F520" s="23">
        <v>0</v>
      </c>
      <c r="G520" s="17"/>
      <c r="H520" s="23">
        <f>D520*F520</f>
        <v>0</v>
      </c>
    </row>
    <row r="521" spans="1:8" ht="12.75">
      <c r="A521" s="73"/>
      <c r="B521" s="3"/>
      <c r="D521" s="22"/>
      <c r="E521" s="22"/>
      <c r="F521" s="32"/>
      <c r="G521" s="17"/>
      <c r="H521" s="32"/>
    </row>
    <row r="522" spans="1:6" ht="38.25">
      <c r="A522" s="73">
        <f>A519+1</f>
        <v>15</v>
      </c>
      <c r="B522" s="3" t="s">
        <v>100</v>
      </c>
      <c r="C522" s="4" t="s">
        <v>161</v>
      </c>
      <c r="D522" s="4" t="s">
        <v>161</v>
      </c>
      <c r="E522" s="3"/>
      <c r="F522" s="3"/>
    </row>
    <row r="523" spans="1:8" ht="12.75">
      <c r="A523" s="73"/>
      <c r="B523" s="3"/>
      <c r="C523" s="30" t="s">
        <v>160</v>
      </c>
      <c r="D523" s="22">
        <v>1</v>
      </c>
      <c r="E523" s="22"/>
      <c r="F523" s="23">
        <v>0</v>
      </c>
      <c r="G523" s="17"/>
      <c r="H523" s="23">
        <f>D523*F523</f>
        <v>0</v>
      </c>
    </row>
    <row r="524" spans="1:8" ht="12.75">
      <c r="A524" s="75"/>
      <c r="B524" s="23"/>
      <c r="C524" s="48"/>
      <c r="D524" s="23"/>
      <c r="E524" s="23"/>
      <c r="F524" s="23"/>
      <c r="G524" s="23"/>
      <c r="H524" s="23"/>
    </row>
    <row r="525" spans="1:8" ht="12.75">
      <c r="A525" s="71"/>
      <c r="B525" s="41"/>
      <c r="D525" s="42"/>
      <c r="E525" s="42"/>
      <c r="F525" s="17"/>
      <c r="G525" s="17"/>
      <c r="H525" s="24" t="s">
        <v>161</v>
      </c>
    </row>
    <row r="526" spans="1:8" s="46" customFormat="1" ht="13.5" thickBot="1">
      <c r="A526" s="76"/>
      <c r="B526" s="43"/>
      <c r="C526" s="49"/>
      <c r="D526" s="44"/>
      <c r="E526" s="44"/>
      <c r="F526" s="45" t="s">
        <v>175</v>
      </c>
      <c r="G526" s="45"/>
      <c r="H526" s="45">
        <f>SUM(H479:H524)</f>
        <v>0</v>
      </c>
    </row>
    <row r="527" spans="1:6" ht="15.75" thickTop="1">
      <c r="A527" s="72"/>
      <c r="B527" s="1"/>
      <c r="C527" s="39"/>
      <c r="D527" s="1"/>
      <c r="E527" s="1"/>
      <c r="F527" s="1"/>
    </row>
    <row r="528" spans="1:6" ht="12.75">
      <c r="A528" s="62" t="s">
        <v>177</v>
      </c>
      <c r="B528" s="19" t="s">
        <v>193</v>
      </c>
      <c r="C528" s="39"/>
      <c r="D528" s="1"/>
      <c r="E528" s="1"/>
      <c r="F528" s="1"/>
    </row>
    <row r="529" spans="1:6" ht="15">
      <c r="A529" s="72"/>
      <c r="B529" s="1"/>
      <c r="C529" s="39"/>
      <c r="D529" s="1"/>
      <c r="E529" s="1"/>
      <c r="F529" s="1"/>
    </row>
    <row r="530" spans="1:6" ht="76.5">
      <c r="A530" s="73">
        <v>1</v>
      </c>
      <c r="B530" s="3" t="s">
        <v>101</v>
      </c>
      <c r="C530" s="4" t="s">
        <v>161</v>
      </c>
      <c r="D530" s="3" t="s">
        <v>161</v>
      </c>
      <c r="E530" s="3"/>
      <c r="F530" s="3"/>
    </row>
    <row r="531" spans="1:6" ht="12.75">
      <c r="A531" s="73"/>
      <c r="B531" s="3" t="s">
        <v>102</v>
      </c>
      <c r="C531" s="4"/>
      <c r="D531" s="3"/>
      <c r="E531" s="3"/>
      <c r="F531" s="3"/>
    </row>
    <row r="532" spans="1:6" ht="12.75">
      <c r="A532" s="73"/>
      <c r="B532" s="3" t="s">
        <v>103</v>
      </c>
      <c r="C532" s="4"/>
      <c r="D532" s="3"/>
      <c r="E532" s="3"/>
      <c r="F532" s="3"/>
    </row>
    <row r="533" spans="1:6" ht="12.75">
      <c r="A533" s="73"/>
      <c r="B533" s="3" t="s">
        <v>104</v>
      </c>
      <c r="C533" s="4"/>
      <c r="D533" s="3"/>
      <c r="E533" s="3"/>
      <c r="F533" s="3"/>
    </row>
    <row r="534" spans="1:8" ht="12.75">
      <c r="A534" s="73"/>
      <c r="B534" s="3"/>
      <c r="C534" s="30" t="s">
        <v>172</v>
      </c>
      <c r="D534" s="22">
        <v>120</v>
      </c>
      <c r="E534" s="22"/>
      <c r="F534" s="23">
        <v>0</v>
      </c>
      <c r="G534" s="17"/>
      <c r="H534" s="23">
        <f>D534*F534</f>
        <v>0</v>
      </c>
    </row>
    <row r="535" spans="1:8" ht="12.75">
      <c r="A535" s="73"/>
      <c r="B535" s="3"/>
      <c r="D535" s="22"/>
      <c r="E535" s="22"/>
      <c r="F535" s="32"/>
      <c r="G535" s="17"/>
      <c r="H535" s="32"/>
    </row>
    <row r="536" spans="1:6" ht="25.5">
      <c r="A536" s="73">
        <f>A530+1</f>
        <v>2</v>
      </c>
      <c r="B536" s="3" t="s">
        <v>105</v>
      </c>
      <c r="C536" s="4" t="s">
        <v>161</v>
      </c>
      <c r="D536" s="3" t="s">
        <v>161</v>
      </c>
      <c r="E536" s="3"/>
      <c r="F536" s="3"/>
    </row>
    <row r="537" spans="1:6" ht="12.75">
      <c r="A537" s="73"/>
      <c r="B537" s="3" t="s">
        <v>106</v>
      </c>
      <c r="C537" s="4"/>
      <c r="D537" s="3"/>
      <c r="E537" s="3"/>
      <c r="F537" s="3"/>
    </row>
    <row r="538" spans="1:6" ht="12.75">
      <c r="A538" s="73"/>
      <c r="B538" s="3" t="s">
        <v>107</v>
      </c>
      <c r="C538" s="4"/>
      <c r="D538" s="3"/>
      <c r="E538" s="3"/>
      <c r="F538" s="3"/>
    </row>
    <row r="539" spans="1:6" ht="12.75">
      <c r="A539" s="73"/>
      <c r="B539" s="3" t="s">
        <v>108</v>
      </c>
      <c r="C539" s="4"/>
      <c r="D539" s="3"/>
      <c r="E539" s="3"/>
      <c r="F539" s="3"/>
    </row>
    <row r="540" spans="1:6" ht="12.75">
      <c r="A540" s="73"/>
      <c r="B540" s="3" t="s">
        <v>109</v>
      </c>
      <c r="C540" s="4"/>
      <c r="D540" s="3"/>
      <c r="E540" s="3"/>
      <c r="F540" s="3"/>
    </row>
    <row r="541" spans="1:8" ht="12.75">
      <c r="A541" s="73"/>
      <c r="B541" s="3"/>
      <c r="C541" s="30" t="s">
        <v>172</v>
      </c>
      <c r="D541" s="22">
        <v>70</v>
      </c>
      <c r="E541" s="22"/>
      <c r="F541" s="23">
        <v>0</v>
      </c>
      <c r="G541" s="17"/>
      <c r="H541" s="23">
        <f>D541*F541</f>
        <v>0</v>
      </c>
    </row>
    <row r="542" spans="1:8" ht="12.75">
      <c r="A542" s="73"/>
      <c r="B542" s="3"/>
      <c r="D542" s="22"/>
      <c r="E542" s="22"/>
      <c r="F542" s="32"/>
      <c r="G542" s="17"/>
      <c r="H542" s="32"/>
    </row>
    <row r="543" spans="1:6" ht="25.5">
      <c r="A543" s="73">
        <f>A536+1</f>
        <v>3</v>
      </c>
      <c r="B543" s="3" t="s">
        <v>105</v>
      </c>
      <c r="C543" s="4" t="s">
        <v>161</v>
      </c>
      <c r="D543" s="3" t="s">
        <v>161</v>
      </c>
      <c r="E543" s="3"/>
      <c r="F543" s="3"/>
    </row>
    <row r="544" spans="1:6" ht="12.75">
      <c r="A544" s="73"/>
      <c r="B544" s="3" t="s">
        <v>110</v>
      </c>
      <c r="C544" s="4"/>
      <c r="D544" s="3"/>
      <c r="E544" s="3"/>
      <c r="F544" s="3"/>
    </row>
    <row r="545" spans="1:6" ht="12.75">
      <c r="A545" s="73"/>
      <c r="B545" s="3" t="s">
        <v>111</v>
      </c>
      <c r="C545" s="4"/>
      <c r="D545" s="3"/>
      <c r="E545" s="3"/>
      <c r="F545" s="3"/>
    </row>
    <row r="546" spans="1:6" ht="12.75">
      <c r="A546" s="73"/>
      <c r="B546" s="3" t="s">
        <v>107</v>
      </c>
      <c r="C546" s="4"/>
      <c r="D546" s="3"/>
      <c r="E546" s="3"/>
      <c r="F546" s="3"/>
    </row>
    <row r="547" spans="1:6" ht="12.75">
      <c r="A547" s="73"/>
      <c r="B547" s="3" t="s">
        <v>108</v>
      </c>
      <c r="C547" s="4"/>
      <c r="D547" s="3"/>
      <c r="E547" s="3"/>
      <c r="F547" s="3"/>
    </row>
    <row r="548" spans="1:8" ht="12.75">
      <c r="A548" s="73"/>
      <c r="B548" s="3"/>
      <c r="C548" s="30" t="s">
        <v>172</v>
      </c>
      <c r="D548" s="22">
        <v>80</v>
      </c>
      <c r="E548" s="22"/>
      <c r="F548" s="23">
        <v>0</v>
      </c>
      <c r="G548" s="17"/>
      <c r="H548" s="23">
        <f>D548*F548</f>
        <v>0</v>
      </c>
    </row>
    <row r="549" spans="1:8" ht="12.75">
      <c r="A549" s="73"/>
      <c r="B549" s="3"/>
      <c r="D549" s="22"/>
      <c r="E549" s="22"/>
      <c r="F549" s="32"/>
      <c r="G549" s="17"/>
      <c r="H549" s="32"/>
    </row>
    <row r="550" spans="1:6" ht="25.5">
      <c r="A550" s="73">
        <f>A543+1</f>
        <v>4</v>
      </c>
      <c r="B550" s="3" t="s">
        <v>112</v>
      </c>
      <c r="C550" s="4" t="s">
        <v>161</v>
      </c>
      <c r="D550" s="3" t="s">
        <v>161</v>
      </c>
      <c r="E550" s="3"/>
      <c r="F550" s="3"/>
    </row>
    <row r="551" spans="1:6" ht="12.75">
      <c r="A551" s="73"/>
      <c r="B551" s="3" t="s">
        <v>110</v>
      </c>
      <c r="C551" s="4"/>
      <c r="D551" s="3"/>
      <c r="E551" s="3"/>
      <c r="F551" s="3"/>
    </row>
    <row r="552" spans="1:6" ht="12.75">
      <c r="A552" s="73"/>
      <c r="B552" s="3" t="s">
        <v>113</v>
      </c>
      <c r="C552" s="4"/>
      <c r="D552" s="3"/>
      <c r="E552" s="3"/>
      <c r="F552" s="3"/>
    </row>
    <row r="553" spans="1:6" ht="12.75">
      <c r="A553" s="73"/>
      <c r="B553" s="3" t="s">
        <v>114</v>
      </c>
      <c r="C553" s="4"/>
      <c r="D553" s="3"/>
      <c r="E553" s="3"/>
      <c r="F553" s="3"/>
    </row>
    <row r="554" spans="1:8" ht="12.75">
      <c r="A554" s="73"/>
      <c r="B554" s="3"/>
      <c r="C554" s="30" t="s">
        <v>12</v>
      </c>
      <c r="D554" s="22">
        <v>6</v>
      </c>
      <c r="E554" s="22"/>
      <c r="F554" s="23">
        <v>0</v>
      </c>
      <c r="G554" s="17"/>
      <c r="H554" s="23">
        <f>D554*F554</f>
        <v>0</v>
      </c>
    </row>
    <row r="555" spans="1:8" ht="12.75">
      <c r="A555" s="73"/>
      <c r="B555" s="3"/>
      <c r="D555" s="22"/>
      <c r="E555" s="22"/>
      <c r="F555" s="32"/>
      <c r="G555" s="17"/>
      <c r="H555" s="32"/>
    </row>
    <row r="556" spans="1:6" ht="12.75" customHeight="1">
      <c r="A556" s="73">
        <f>A550+1</f>
        <v>5</v>
      </c>
      <c r="B556" s="3" t="s">
        <v>115</v>
      </c>
      <c r="C556" s="4" t="s">
        <v>161</v>
      </c>
      <c r="D556" s="3" t="s">
        <v>161</v>
      </c>
      <c r="E556" s="3"/>
      <c r="F556" s="3"/>
    </row>
    <row r="557" spans="1:6" ht="12.75" customHeight="1">
      <c r="A557" s="73"/>
      <c r="B557" s="3"/>
      <c r="C557" s="4"/>
      <c r="D557" s="3"/>
      <c r="E557" s="3"/>
      <c r="F557" s="3"/>
    </row>
    <row r="558" spans="1:8" ht="25.5">
      <c r="A558" s="73"/>
      <c r="B558" s="3" t="s">
        <v>116</v>
      </c>
      <c r="C558" s="30" t="s">
        <v>172</v>
      </c>
      <c r="D558" s="22">
        <v>18</v>
      </c>
      <c r="E558" s="22"/>
      <c r="F558" s="23">
        <v>0</v>
      </c>
      <c r="G558" s="17"/>
      <c r="H558" s="23">
        <f>D558*F558</f>
        <v>0</v>
      </c>
    </row>
    <row r="559" spans="1:6" ht="12.75">
      <c r="A559" s="73"/>
      <c r="B559" s="3"/>
      <c r="C559" s="4"/>
      <c r="D559" s="3"/>
      <c r="E559" s="3"/>
      <c r="F559" s="3"/>
    </row>
    <row r="560" spans="1:8" ht="12.75">
      <c r="A560" s="73"/>
      <c r="B560" s="3" t="s">
        <v>117</v>
      </c>
      <c r="C560" s="30" t="s">
        <v>172</v>
      </c>
      <c r="D560" s="22">
        <v>18</v>
      </c>
      <c r="E560" s="22"/>
      <c r="F560" s="23">
        <v>0</v>
      </c>
      <c r="G560" s="17"/>
      <c r="H560" s="23">
        <f>D560*F560</f>
        <v>0</v>
      </c>
    </row>
    <row r="561" spans="1:8" ht="12.75">
      <c r="A561" s="75"/>
      <c r="B561" s="23"/>
      <c r="C561" s="48"/>
      <c r="D561" s="23"/>
      <c r="E561" s="23"/>
      <c r="F561" s="23"/>
      <c r="G561" s="23"/>
      <c r="H561" s="23"/>
    </row>
    <row r="562" spans="1:8" ht="12.75">
      <c r="A562" s="71"/>
      <c r="B562" s="41"/>
      <c r="D562" s="42"/>
      <c r="E562" s="42"/>
      <c r="F562" s="17"/>
      <c r="G562" s="17"/>
      <c r="H562" s="24" t="s">
        <v>161</v>
      </c>
    </row>
    <row r="563" spans="1:8" s="46" customFormat="1" ht="13.5" thickBot="1">
      <c r="A563" s="76"/>
      <c r="B563" s="43"/>
      <c r="C563" s="49"/>
      <c r="D563" s="44"/>
      <c r="E563" s="44"/>
      <c r="F563" s="45" t="s">
        <v>175</v>
      </c>
      <c r="G563" s="45"/>
      <c r="H563" s="45">
        <f>SUM(H530:H561)</f>
        <v>0</v>
      </c>
    </row>
    <row r="564" spans="1:6" ht="15.75" thickTop="1">
      <c r="A564" s="72"/>
      <c r="B564" s="1"/>
      <c r="C564" s="39"/>
      <c r="D564" s="1"/>
      <c r="E564" s="1"/>
      <c r="F564" s="1"/>
    </row>
    <row r="565" spans="1:6" ht="12.75">
      <c r="A565" s="62" t="s">
        <v>179</v>
      </c>
      <c r="B565" s="19" t="s">
        <v>194</v>
      </c>
      <c r="C565" s="39"/>
      <c r="D565" s="1"/>
      <c r="E565" s="1"/>
      <c r="F565" s="1"/>
    </row>
    <row r="566" spans="1:6" ht="15">
      <c r="A566" s="72"/>
      <c r="B566" s="1"/>
      <c r="C566" s="39"/>
      <c r="D566" s="1"/>
      <c r="E566" s="1"/>
      <c r="F566" s="1"/>
    </row>
    <row r="567" spans="1:6" ht="51">
      <c r="A567" s="73">
        <v>1</v>
      </c>
      <c r="B567" s="3" t="s">
        <v>118</v>
      </c>
      <c r="C567" s="4" t="s">
        <v>161</v>
      </c>
      <c r="D567" s="3" t="s">
        <v>161</v>
      </c>
      <c r="E567" s="3"/>
      <c r="F567" s="3"/>
    </row>
    <row r="568" spans="1:8" ht="12.75">
      <c r="A568" s="73"/>
      <c r="B568" s="3"/>
      <c r="C568" s="30" t="s">
        <v>172</v>
      </c>
      <c r="D568" s="22">
        <v>70</v>
      </c>
      <c r="E568" s="22"/>
      <c r="F568" s="23">
        <v>0</v>
      </c>
      <c r="G568" s="17"/>
      <c r="H568" s="23">
        <f>D568*F568</f>
        <v>0</v>
      </c>
    </row>
    <row r="569" spans="1:8" ht="12.75">
      <c r="A569" s="73"/>
      <c r="B569" s="3"/>
      <c r="D569" s="22"/>
      <c r="E569" s="22"/>
      <c r="F569" s="32"/>
      <c r="G569" s="17"/>
      <c r="H569" s="32"/>
    </row>
    <row r="570" spans="1:6" ht="43.5" customHeight="1">
      <c r="A570" s="73">
        <f>A567+1</f>
        <v>2</v>
      </c>
      <c r="B570" s="3" t="s">
        <v>119</v>
      </c>
      <c r="C570" s="4" t="s">
        <v>161</v>
      </c>
      <c r="D570" s="3" t="s">
        <v>161</v>
      </c>
      <c r="E570" s="3"/>
      <c r="F570" s="3"/>
    </row>
    <row r="571" spans="1:8" ht="12.75">
      <c r="A571" s="73"/>
      <c r="B571" s="3"/>
      <c r="C571" s="30" t="s">
        <v>174</v>
      </c>
      <c r="D571" s="22">
        <v>9</v>
      </c>
      <c r="E571" s="22"/>
      <c r="F571" s="23">
        <v>0</v>
      </c>
      <c r="G571" s="17"/>
      <c r="H571" s="23">
        <f>D571*F571</f>
        <v>0</v>
      </c>
    </row>
    <row r="572" spans="1:8" ht="12.75">
      <c r="A572" s="73"/>
      <c r="B572" s="3"/>
      <c r="D572" s="22"/>
      <c r="E572" s="22"/>
      <c r="F572" s="32"/>
      <c r="G572" s="17"/>
      <c r="H572" s="32"/>
    </row>
    <row r="573" spans="1:6" ht="51">
      <c r="A573" s="73">
        <f>A570+1</f>
        <v>3</v>
      </c>
      <c r="B573" s="3" t="s">
        <v>120</v>
      </c>
      <c r="C573" s="4" t="s">
        <v>161</v>
      </c>
      <c r="D573" s="3" t="s">
        <v>161</v>
      </c>
      <c r="E573" s="3"/>
      <c r="F573" s="3"/>
    </row>
    <row r="574" spans="1:8" ht="12.75">
      <c r="A574" s="73"/>
      <c r="B574" s="3"/>
      <c r="C574" s="30" t="s">
        <v>172</v>
      </c>
      <c r="D574" s="22">
        <v>80</v>
      </c>
      <c r="E574" s="22"/>
      <c r="F574" s="23">
        <v>0</v>
      </c>
      <c r="G574" s="17"/>
      <c r="H574" s="23">
        <f>D574*F574</f>
        <v>0</v>
      </c>
    </row>
    <row r="575" spans="1:8" ht="12.75">
      <c r="A575" s="73"/>
      <c r="B575" s="3"/>
      <c r="D575" s="22"/>
      <c r="E575" s="22"/>
      <c r="F575" s="32"/>
      <c r="G575" s="17"/>
      <c r="H575" s="32"/>
    </row>
    <row r="576" spans="1:6" ht="51">
      <c r="A576" s="73">
        <f>A573+1</f>
        <v>4</v>
      </c>
      <c r="B576" s="3" t="s">
        <v>121</v>
      </c>
      <c r="C576" s="4" t="s">
        <v>161</v>
      </c>
      <c r="D576" s="4" t="s">
        <v>161</v>
      </c>
      <c r="E576" s="3"/>
      <c r="F576" s="3"/>
    </row>
    <row r="577" spans="1:8" ht="12.75">
      <c r="A577" s="73"/>
      <c r="B577" s="3"/>
      <c r="C577" s="30" t="s">
        <v>12</v>
      </c>
      <c r="D577" s="22">
        <v>6</v>
      </c>
      <c r="E577" s="22"/>
      <c r="F577" s="23">
        <v>0</v>
      </c>
      <c r="G577" s="17"/>
      <c r="H577" s="23">
        <f>D577*F577</f>
        <v>0</v>
      </c>
    </row>
    <row r="578" spans="1:8" ht="12.75">
      <c r="A578" s="73"/>
      <c r="B578" s="3"/>
      <c r="D578" s="22"/>
      <c r="E578" s="22"/>
      <c r="F578" s="32"/>
      <c r="G578" s="17"/>
      <c r="H578" s="32"/>
    </row>
    <row r="579" spans="1:6" ht="38.25">
      <c r="A579" s="73">
        <f>A576+1</f>
        <v>5</v>
      </c>
      <c r="B579" s="3" t="s">
        <v>122</v>
      </c>
      <c r="C579" s="4" t="s">
        <v>161</v>
      </c>
      <c r="D579" s="3" t="s">
        <v>161</v>
      </c>
      <c r="E579" s="3"/>
      <c r="F579" s="3"/>
    </row>
    <row r="580" spans="1:8" ht="12.75">
      <c r="A580" s="73"/>
      <c r="B580" s="3"/>
      <c r="C580" s="30" t="s">
        <v>12</v>
      </c>
      <c r="D580" s="22">
        <v>2</v>
      </c>
      <c r="E580" s="22"/>
      <c r="F580" s="23">
        <v>0</v>
      </c>
      <c r="G580" s="17"/>
      <c r="H580" s="23">
        <f>D580*F580</f>
        <v>0</v>
      </c>
    </row>
    <row r="581" spans="1:8" ht="12.75">
      <c r="A581" s="73"/>
      <c r="B581" s="3"/>
      <c r="D581" s="22"/>
      <c r="E581" s="22"/>
      <c r="F581" s="32"/>
      <c r="G581" s="17"/>
      <c r="H581" s="32"/>
    </row>
    <row r="582" spans="1:6" ht="25.5">
      <c r="A582" s="73">
        <f>A579+1</f>
        <v>6</v>
      </c>
      <c r="B582" s="3" t="s">
        <v>123</v>
      </c>
      <c r="C582" s="4" t="s">
        <v>161</v>
      </c>
      <c r="D582" s="3" t="s">
        <v>161</v>
      </c>
      <c r="E582" s="3"/>
      <c r="F582" s="3"/>
    </row>
    <row r="583" spans="1:8" ht="12.75">
      <c r="A583" s="73"/>
      <c r="B583" s="3"/>
      <c r="C583" s="30" t="s">
        <v>174</v>
      </c>
      <c r="D583" s="22">
        <v>50</v>
      </c>
      <c r="E583" s="22"/>
      <c r="F583" s="23">
        <v>0</v>
      </c>
      <c r="G583" s="17"/>
      <c r="H583" s="23">
        <f>D583*F583</f>
        <v>0</v>
      </c>
    </row>
    <row r="584" spans="1:8" ht="12.75">
      <c r="A584" s="73"/>
      <c r="B584" s="3"/>
      <c r="D584" s="22"/>
      <c r="E584" s="22"/>
      <c r="F584" s="32"/>
      <c r="G584" s="17"/>
      <c r="H584" s="32"/>
    </row>
    <row r="585" spans="1:6" ht="25.5">
      <c r="A585" s="73">
        <f>A582+1</f>
        <v>7</v>
      </c>
      <c r="B585" s="3" t="s">
        <v>124</v>
      </c>
      <c r="C585" s="4" t="s">
        <v>161</v>
      </c>
      <c r="D585" s="3" t="s">
        <v>161</v>
      </c>
      <c r="E585" s="3"/>
      <c r="F585" s="3"/>
    </row>
    <row r="586" spans="1:8" ht="12.75">
      <c r="A586" s="73"/>
      <c r="B586" s="3"/>
      <c r="C586" s="30" t="s">
        <v>174</v>
      </c>
      <c r="D586" s="22">
        <v>20</v>
      </c>
      <c r="E586" s="22"/>
      <c r="F586" s="23">
        <v>0</v>
      </c>
      <c r="G586" s="17"/>
      <c r="H586" s="23">
        <f>D586*F586</f>
        <v>0</v>
      </c>
    </row>
    <row r="587" spans="1:8" ht="12.75">
      <c r="A587" s="73"/>
      <c r="B587" s="3"/>
      <c r="D587" s="22"/>
      <c r="E587" s="22"/>
      <c r="F587" s="32"/>
      <c r="G587" s="17"/>
      <c r="H587" s="32"/>
    </row>
    <row r="588" spans="1:6" ht="25.5">
      <c r="A588" s="73">
        <f>A585+1</f>
        <v>8</v>
      </c>
      <c r="B588" s="3" t="s">
        <v>125</v>
      </c>
      <c r="C588" s="4" t="s">
        <v>161</v>
      </c>
      <c r="D588" s="3" t="s">
        <v>161</v>
      </c>
      <c r="E588" s="3"/>
      <c r="F588" s="3"/>
    </row>
    <row r="589" spans="1:8" ht="12.75">
      <c r="A589" s="73"/>
      <c r="B589" s="3"/>
      <c r="C589" s="30" t="s">
        <v>174</v>
      </c>
      <c r="D589" s="22">
        <v>42</v>
      </c>
      <c r="E589" s="22"/>
      <c r="F589" s="23">
        <v>0</v>
      </c>
      <c r="G589" s="17"/>
      <c r="H589" s="23">
        <f>D589*F589</f>
        <v>0</v>
      </c>
    </row>
    <row r="590" spans="1:8" ht="12.75">
      <c r="A590" s="73"/>
      <c r="B590" s="3"/>
      <c r="D590" s="22"/>
      <c r="E590" s="22"/>
      <c r="F590" s="32"/>
      <c r="G590" s="17"/>
      <c r="H590" s="32"/>
    </row>
    <row r="591" spans="1:6" ht="25.5">
      <c r="A591" s="73">
        <f>A588+1</f>
        <v>9</v>
      </c>
      <c r="B591" s="3" t="s">
        <v>126</v>
      </c>
      <c r="C591" s="4" t="s">
        <v>161</v>
      </c>
      <c r="D591" s="3" t="s">
        <v>161</v>
      </c>
      <c r="E591" s="3"/>
      <c r="F591" s="3"/>
    </row>
    <row r="592" spans="1:8" ht="12.75">
      <c r="A592" s="73"/>
      <c r="B592" s="3"/>
      <c r="C592" s="30" t="s">
        <v>174</v>
      </c>
      <c r="D592" s="22">
        <v>22</v>
      </c>
      <c r="E592" s="22"/>
      <c r="F592" s="23">
        <v>0</v>
      </c>
      <c r="G592" s="17"/>
      <c r="H592" s="23">
        <f>D592*F592</f>
        <v>0</v>
      </c>
    </row>
    <row r="593" spans="1:8" ht="12.75">
      <c r="A593" s="73"/>
      <c r="B593" s="3"/>
      <c r="D593" s="22"/>
      <c r="E593" s="22"/>
      <c r="F593" s="32"/>
      <c r="G593" s="17"/>
      <c r="H593" s="32"/>
    </row>
    <row r="594" spans="1:6" ht="25.5">
      <c r="A594" s="73">
        <f>A591+1</f>
        <v>10</v>
      </c>
      <c r="B594" s="3" t="s">
        <v>127</v>
      </c>
      <c r="C594" s="4" t="s">
        <v>161</v>
      </c>
      <c r="D594" s="3" t="s">
        <v>161</v>
      </c>
      <c r="E594" s="3"/>
      <c r="F594" s="3"/>
    </row>
    <row r="595" spans="1:8" ht="12.75">
      <c r="A595" s="73"/>
      <c r="B595" s="3"/>
      <c r="C595" s="30" t="s">
        <v>174</v>
      </c>
      <c r="D595" s="22">
        <v>10</v>
      </c>
      <c r="E595" s="22"/>
      <c r="F595" s="23">
        <v>0</v>
      </c>
      <c r="G595" s="17"/>
      <c r="H595" s="23">
        <f>D595*F595</f>
        <v>0</v>
      </c>
    </row>
    <row r="596" spans="1:8" ht="12.75">
      <c r="A596" s="73"/>
      <c r="B596" s="3"/>
      <c r="D596" s="22"/>
      <c r="E596" s="22"/>
      <c r="F596" s="32"/>
      <c r="G596" s="17"/>
      <c r="H596" s="32"/>
    </row>
    <row r="597" spans="1:6" ht="25.5">
      <c r="A597" s="73">
        <f>A594+1</f>
        <v>11</v>
      </c>
      <c r="B597" s="3" t="s">
        <v>128</v>
      </c>
      <c r="C597" s="4" t="s">
        <v>161</v>
      </c>
      <c r="D597" s="3" t="s">
        <v>161</v>
      </c>
      <c r="E597" s="3"/>
      <c r="F597" s="3"/>
    </row>
    <row r="598" spans="1:8" ht="12.75">
      <c r="A598" s="73"/>
      <c r="B598" s="3"/>
      <c r="C598" s="30" t="s">
        <v>174</v>
      </c>
      <c r="D598" s="22">
        <v>3</v>
      </c>
      <c r="E598" s="22"/>
      <c r="F598" s="23">
        <v>0</v>
      </c>
      <c r="G598" s="17"/>
      <c r="H598" s="23">
        <f>D598*F598</f>
        <v>0</v>
      </c>
    </row>
    <row r="599" spans="1:8" ht="12.75">
      <c r="A599" s="73"/>
      <c r="B599" s="3"/>
      <c r="D599" s="22"/>
      <c r="E599" s="22"/>
      <c r="F599" s="32"/>
      <c r="G599" s="17"/>
      <c r="H599" s="32"/>
    </row>
    <row r="600" spans="1:6" ht="38.25">
      <c r="A600" s="73">
        <f>A597+1</f>
        <v>12</v>
      </c>
      <c r="B600" s="3" t="s">
        <v>129</v>
      </c>
      <c r="C600" s="4" t="s">
        <v>161</v>
      </c>
      <c r="D600" s="3" t="s">
        <v>161</v>
      </c>
      <c r="E600" s="3"/>
      <c r="F600" s="3"/>
    </row>
    <row r="601" spans="1:8" ht="12.75">
      <c r="A601" s="73"/>
      <c r="B601" s="3"/>
      <c r="C601" s="30" t="s">
        <v>174</v>
      </c>
      <c r="D601" s="22">
        <v>17</v>
      </c>
      <c r="E601" s="22"/>
      <c r="F601" s="23">
        <v>0</v>
      </c>
      <c r="G601" s="17"/>
      <c r="H601" s="23">
        <f>D601*F601</f>
        <v>0</v>
      </c>
    </row>
    <row r="602" spans="1:8" ht="12.75">
      <c r="A602" s="73"/>
      <c r="B602" s="3"/>
      <c r="D602" s="22"/>
      <c r="E602" s="22"/>
      <c r="F602" s="32"/>
      <c r="G602" s="17"/>
      <c r="H602" s="32"/>
    </row>
    <row r="603" spans="1:6" ht="25.5">
      <c r="A603" s="73">
        <f>A600+1</f>
        <v>13</v>
      </c>
      <c r="B603" s="3" t="s">
        <v>130</v>
      </c>
      <c r="C603" s="4" t="s">
        <v>161</v>
      </c>
      <c r="D603" s="3" t="s">
        <v>161</v>
      </c>
      <c r="E603" s="3"/>
      <c r="F603" s="3"/>
    </row>
    <row r="604" spans="1:8" ht="12.75">
      <c r="A604" s="73"/>
      <c r="B604" s="3"/>
      <c r="C604" s="30" t="s">
        <v>174</v>
      </c>
      <c r="D604" s="22">
        <v>17</v>
      </c>
      <c r="E604" s="22"/>
      <c r="F604" s="23">
        <v>0</v>
      </c>
      <c r="G604" s="17"/>
      <c r="H604" s="23">
        <f>D604*F604</f>
        <v>0</v>
      </c>
    </row>
    <row r="605" spans="1:8" ht="12.75">
      <c r="A605" s="73"/>
      <c r="B605" s="3"/>
      <c r="D605" s="22"/>
      <c r="E605" s="22"/>
      <c r="F605" s="32"/>
      <c r="G605" s="17"/>
      <c r="H605" s="32"/>
    </row>
    <row r="606" spans="1:6" ht="25.5">
      <c r="A606" s="73">
        <f>A603+1</f>
        <v>14</v>
      </c>
      <c r="B606" s="3" t="s">
        <v>131</v>
      </c>
      <c r="C606" s="4" t="s">
        <v>161</v>
      </c>
      <c r="D606" s="3" t="s">
        <v>161</v>
      </c>
      <c r="E606" s="3"/>
      <c r="F606" s="3"/>
    </row>
    <row r="607" spans="1:8" ht="12.75">
      <c r="A607" s="73"/>
      <c r="B607" s="3"/>
      <c r="C607" s="30" t="s">
        <v>174</v>
      </c>
      <c r="D607" s="22">
        <v>32</v>
      </c>
      <c r="E607" s="22"/>
      <c r="F607" s="23">
        <v>0</v>
      </c>
      <c r="G607" s="17"/>
      <c r="H607" s="23">
        <f>D607*F607</f>
        <v>0</v>
      </c>
    </row>
    <row r="608" spans="1:8" ht="12.75">
      <c r="A608" s="73"/>
      <c r="B608" s="3"/>
      <c r="D608" s="22"/>
      <c r="E608" s="22"/>
      <c r="F608" s="32"/>
      <c r="G608" s="17"/>
      <c r="H608" s="32"/>
    </row>
    <row r="609" spans="1:6" ht="25.5">
      <c r="A609" s="73">
        <f>A606+1</f>
        <v>15</v>
      </c>
      <c r="B609" s="3" t="s">
        <v>132</v>
      </c>
      <c r="C609" s="4" t="s">
        <v>161</v>
      </c>
      <c r="D609" s="3" t="s">
        <v>161</v>
      </c>
      <c r="E609" s="3"/>
      <c r="F609" s="3"/>
    </row>
    <row r="610" spans="1:8" ht="12.75">
      <c r="A610" s="73"/>
      <c r="B610" s="3"/>
      <c r="C610" s="30" t="s">
        <v>172</v>
      </c>
      <c r="D610" s="22">
        <v>70</v>
      </c>
      <c r="E610" s="22"/>
      <c r="F610" s="23">
        <v>0</v>
      </c>
      <c r="G610" s="17"/>
      <c r="H610" s="23">
        <f>D610*F610</f>
        <v>0</v>
      </c>
    </row>
    <row r="611" spans="1:8" ht="12.75">
      <c r="A611" s="73"/>
      <c r="B611" s="3"/>
      <c r="D611" s="22"/>
      <c r="E611" s="22"/>
      <c r="F611" s="32"/>
      <c r="G611" s="17"/>
      <c r="H611" s="32"/>
    </row>
    <row r="612" spans="1:6" ht="38.25">
      <c r="A612" s="73">
        <f>A609+1</f>
        <v>16</v>
      </c>
      <c r="B612" s="3" t="s">
        <v>133</v>
      </c>
      <c r="C612" s="4" t="s">
        <v>161</v>
      </c>
      <c r="D612" s="4" t="s">
        <v>161</v>
      </c>
      <c r="E612" s="3"/>
      <c r="F612" s="3"/>
    </row>
    <row r="613" spans="1:8" ht="12.75">
      <c r="A613" s="73"/>
      <c r="B613" s="3"/>
      <c r="C613" s="30" t="s">
        <v>12</v>
      </c>
      <c r="D613" s="22">
        <v>1</v>
      </c>
      <c r="E613" s="22"/>
      <c r="F613" s="23">
        <v>0</v>
      </c>
      <c r="G613" s="17"/>
      <c r="H613" s="23">
        <f>D613*F613</f>
        <v>0</v>
      </c>
    </row>
    <row r="614" spans="1:8" ht="12.75">
      <c r="A614" s="75"/>
      <c r="B614" s="23"/>
      <c r="C614" s="48"/>
      <c r="D614" s="23"/>
      <c r="E614" s="23"/>
      <c r="F614" s="23"/>
      <c r="G614" s="23"/>
      <c r="H614" s="23"/>
    </row>
    <row r="615" spans="1:8" ht="12.75">
      <c r="A615" s="71"/>
      <c r="B615" s="41"/>
      <c r="D615" s="42"/>
      <c r="E615" s="42"/>
      <c r="F615" s="17"/>
      <c r="G615" s="17"/>
      <c r="H615" s="24" t="s">
        <v>161</v>
      </c>
    </row>
    <row r="616" spans="1:8" s="46" customFormat="1" ht="13.5" thickBot="1">
      <c r="A616" s="76"/>
      <c r="B616" s="43"/>
      <c r="C616" s="49"/>
      <c r="D616" s="44"/>
      <c r="E616" s="44"/>
      <c r="F616" s="45" t="s">
        <v>175</v>
      </c>
      <c r="G616" s="45"/>
      <c r="H616" s="45">
        <f>SUM(H567:H614)</f>
        <v>0</v>
      </c>
    </row>
    <row r="617" spans="1:6" ht="15.75" thickTop="1">
      <c r="A617" s="72"/>
      <c r="B617" s="1"/>
      <c r="C617" s="39"/>
      <c r="D617" s="1"/>
      <c r="E617" s="1"/>
      <c r="F617" s="1"/>
    </row>
    <row r="618" spans="1:6" ht="15">
      <c r="A618" s="72"/>
      <c r="B618" s="1"/>
      <c r="C618" s="39"/>
      <c r="D618" s="1"/>
      <c r="E618" s="1"/>
      <c r="F618" s="1"/>
    </row>
    <row r="619" spans="1:6" ht="12.75">
      <c r="A619" s="62" t="s">
        <v>199</v>
      </c>
      <c r="B619" s="18" t="s">
        <v>200</v>
      </c>
      <c r="C619" s="39"/>
      <c r="D619" s="1"/>
      <c r="E619" s="1"/>
      <c r="F619" s="1"/>
    </row>
    <row r="620" spans="1:6" ht="15">
      <c r="A620" s="72"/>
      <c r="B620" s="1"/>
      <c r="C620" s="39"/>
      <c r="D620" s="1"/>
      <c r="E620" s="1"/>
      <c r="F620" s="1"/>
    </row>
    <row r="621" spans="1:6" ht="76.5">
      <c r="A621" s="73">
        <v>1</v>
      </c>
      <c r="B621" s="3" t="s">
        <v>134</v>
      </c>
      <c r="C621" s="4" t="s">
        <v>161</v>
      </c>
      <c r="D621" s="3" t="s">
        <v>161</v>
      </c>
      <c r="E621" s="3"/>
      <c r="F621" s="3"/>
    </row>
    <row r="622" spans="1:8" ht="12.75">
      <c r="A622" s="73"/>
      <c r="B622" s="3"/>
      <c r="C622" s="30" t="s">
        <v>172</v>
      </c>
      <c r="D622" s="22">
        <v>18</v>
      </c>
      <c r="E622" s="22"/>
      <c r="F622" s="23">
        <v>0</v>
      </c>
      <c r="G622" s="17"/>
      <c r="H622" s="23">
        <f>D622*F622</f>
        <v>0</v>
      </c>
    </row>
    <row r="623" spans="1:8" ht="12.75">
      <c r="A623" s="73"/>
      <c r="B623" s="3"/>
      <c r="D623" s="22"/>
      <c r="E623" s="22"/>
      <c r="F623" s="32"/>
      <c r="G623" s="17"/>
      <c r="H623" s="32"/>
    </row>
    <row r="624" spans="1:6" ht="63.75">
      <c r="A624" s="73">
        <f>A621+1</f>
        <v>2</v>
      </c>
      <c r="B624" s="3" t="s">
        <v>135</v>
      </c>
      <c r="C624" s="4" t="s">
        <v>161</v>
      </c>
      <c r="D624" s="3" t="s">
        <v>161</v>
      </c>
      <c r="E624" s="3"/>
      <c r="F624" s="3"/>
    </row>
    <row r="625" spans="1:8" ht="12.75">
      <c r="A625" s="73"/>
      <c r="B625" s="3"/>
      <c r="C625" s="30" t="s">
        <v>12</v>
      </c>
      <c r="D625" s="22">
        <v>1</v>
      </c>
      <c r="E625" s="22"/>
      <c r="F625" s="23">
        <v>0</v>
      </c>
      <c r="G625" s="17"/>
      <c r="H625" s="23">
        <f>D625*F625</f>
        <v>0</v>
      </c>
    </row>
    <row r="626" spans="1:8" ht="12.75">
      <c r="A626" s="73"/>
      <c r="B626" s="3"/>
      <c r="D626" s="22"/>
      <c r="E626" s="22"/>
      <c r="F626" s="32"/>
      <c r="G626" s="17"/>
      <c r="H626" s="32"/>
    </row>
    <row r="627" spans="1:6" ht="25.5">
      <c r="A627" s="73">
        <f>A624+1</f>
        <v>3</v>
      </c>
      <c r="B627" s="3" t="s">
        <v>196</v>
      </c>
      <c r="C627" s="4" t="s">
        <v>161</v>
      </c>
      <c r="D627" s="3" t="s">
        <v>161</v>
      </c>
      <c r="E627" s="3"/>
      <c r="F627" s="3"/>
    </row>
    <row r="628" spans="1:8" ht="12.75">
      <c r="A628" s="73"/>
      <c r="B628" s="3"/>
      <c r="C628" s="30" t="s">
        <v>12</v>
      </c>
      <c r="D628" s="22">
        <v>2</v>
      </c>
      <c r="E628" s="22"/>
      <c r="F628" s="23">
        <v>0</v>
      </c>
      <c r="G628" s="17"/>
      <c r="H628" s="23">
        <f>D628*F628</f>
        <v>0</v>
      </c>
    </row>
    <row r="629" spans="1:8" ht="12.75">
      <c r="A629" s="73"/>
      <c r="B629" s="3"/>
      <c r="D629" s="22"/>
      <c r="E629" s="22"/>
      <c r="F629" s="32"/>
      <c r="G629" s="17"/>
      <c r="H629" s="32"/>
    </row>
    <row r="630" spans="1:6" ht="25.5">
      <c r="A630" s="73">
        <f>A627+1</f>
        <v>4</v>
      </c>
      <c r="B630" s="3" t="s">
        <v>197</v>
      </c>
      <c r="C630" s="4" t="s">
        <v>161</v>
      </c>
      <c r="D630" s="3" t="s">
        <v>161</v>
      </c>
      <c r="E630" s="3"/>
      <c r="F630" s="3"/>
    </row>
    <row r="631" spans="1:8" ht="12.75">
      <c r="A631" s="73"/>
      <c r="B631" s="3"/>
      <c r="C631" s="30" t="s">
        <v>12</v>
      </c>
      <c r="D631" s="22">
        <v>6</v>
      </c>
      <c r="E631" s="22"/>
      <c r="F631" s="23">
        <v>0</v>
      </c>
      <c r="G631" s="17"/>
      <c r="H631" s="23">
        <f>D631*F631</f>
        <v>0</v>
      </c>
    </row>
    <row r="632" spans="1:8" ht="12.75">
      <c r="A632" s="73"/>
      <c r="B632" s="3"/>
      <c r="D632" s="22"/>
      <c r="E632" s="22"/>
      <c r="F632" s="32"/>
      <c r="G632" s="17"/>
      <c r="H632" s="32"/>
    </row>
    <row r="633" spans="1:6" ht="38.25">
      <c r="A633" s="73">
        <f>A630+1</f>
        <v>5</v>
      </c>
      <c r="B633" s="3" t="s">
        <v>136</v>
      </c>
      <c r="C633" s="4" t="s">
        <v>161</v>
      </c>
      <c r="D633" s="3" t="s">
        <v>161</v>
      </c>
      <c r="E633" s="3"/>
      <c r="F633" s="3"/>
    </row>
    <row r="634" spans="1:8" ht="12.75">
      <c r="A634" s="73"/>
      <c r="B634" s="3"/>
      <c r="C634" s="30" t="s">
        <v>172</v>
      </c>
      <c r="D634" s="22">
        <v>84</v>
      </c>
      <c r="E634" s="22"/>
      <c r="F634" s="23">
        <v>0</v>
      </c>
      <c r="G634" s="17"/>
      <c r="H634" s="23">
        <f>D634*F634</f>
        <v>0</v>
      </c>
    </row>
    <row r="635" spans="1:8" ht="12.75">
      <c r="A635" s="75"/>
      <c r="B635" s="23"/>
      <c r="C635" s="48"/>
      <c r="D635" s="23"/>
      <c r="E635" s="23"/>
      <c r="F635" s="23"/>
      <c r="G635" s="23"/>
      <c r="H635" s="23"/>
    </row>
    <row r="636" spans="1:8" ht="12.75">
      <c r="A636" s="71"/>
      <c r="B636" s="41"/>
      <c r="D636" s="42"/>
      <c r="E636" s="42"/>
      <c r="F636" s="17"/>
      <c r="G636" s="17"/>
      <c r="H636" s="24" t="s">
        <v>161</v>
      </c>
    </row>
    <row r="637" spans="1:8" s="46" customFormat="1" ht="13.5" thickBot="1">
      <c r="A637" s="76"/>
      <c r="B637" s="43"/>
      <c r="C637" s="49"/>
      <c r="D637" s="44"/>
      <c r="E637" s="44"/>
      <c r="F637" s="45" t="s">
        <v>175</v>
      </c>
      <c r="G637" s="45"/>
      <c r="H637" s="45">
        <f>SUM(H621:H635)</f>
        <v>0</v>
      </c>
    </row>
    <row r="638" spans="1:8" s="46" customFormat="1" ht="13.5" thickTop="1">
      <c r="A638" s="76"/>
      <c r="B638" s="43"/>
      <c r="C638" s="49"/>
      <c r="D638" s="44"/>
      <c r="E638" s="44"/>
      <c r="F638" s="47"/>
      <c r="G638" s="47"/>
      <c r="H638" s="47"/>
    </row>
    <row r="639" spans="1:6" ht="12.75">
      <c r="A639" s="78"/>
      <c r="B639" s="5"/>
      <c r="C639" s="31"/>
      <c r="D639" s="5"/>
      <c r="E639" s="5"/>
      <c r="F639" s="5"/>
    </row>
    <row r="640" spans="1:6" ht="12.75">
      <c r="A640" s="62" t="s">
        <v>204</v>
      </c>
      <c r="B640" s="18" t="s">
        <v>201</v>
      </c>
      <c r="C640" s="39"/>
      <c r="D640" s="1"/>
      <c r="E640" s="1"/>
      <c r="F640" s="1"/>
    </row>
    <row r="641" spans="1:6" ht="15">
      <c r="A641" s="72"/>
      <c r="B641" s="1"/>
      <c r="C641" s="39"/>
      <c r="D641" s="1"/>
      <c r="E641" s="1"/>
      <c r="F641" s="1"/>
    </row>
    <row r="642" spans="1:6" ht="25.5">
      <c r="A642" s="73">
        <v>1</v>
      </c>
      <c r="B642" s="3" t="s">
        <v>202</v>
      </c>
      <c r="C642" s="4" t="s">
        <v>161</v>
      </c>
      <c r="D642" s="3" t="s">
        <v>161</v>
      </c>
      <c r="E642" s="3"/>
      <c r="F642" s="3"/>
    </row>
    <row r="643" spans="1:8" ht="12.75">
      <c r="A643" s="73"/>
      <c r="B643" s="3"/>
      <c r="C643" s="30" t="s">
        <v>203</v>
      </c>
      <c r="D643" s="65">
        <v>0.1</v>
      </c>
      <c r="E643" s="22"/>
      <c r="F643" s="23">
        <f>H159+H194+H208+H219+H232+H249+H264+H392+H424+H432+H448+H462+H473+H526+H563+H616+H637</f>
        <v>0</v>
      </c>
      <c r="G643" s="17"/>
      <c r="H643" s="23">
        <f>D643*F643</f>
        <v>0</v>
      </c>
    </row>
    <row r="644" spans="1:8" ht="12.75">
      <c r="A644" s="75"/>
      <c r="B644" s="23"/>
      <c r="C644" s="48"/>
      <c r="D644" s="23"/>
      <c r="E644" s="23"/>
      <c r="F644" s="23"/>
      <c r="G644" s="23"/>
      <c r="H644" s="23"/>
    </row>
    <row r="645" spans="1:8" ht="12.75">
      <c r="A645" s="71"/>
      <c r="B645" s="41"/>
      <c r="D645" s="42"/>
      <c r="E645" s="42"/>
      <c r="F645" s="17"/>
      <c r="G645" s="17"/>
      <c r="H645" s="24" t="s">
        <v>161</v>
      </c>
    </row>
    <row r="646" spans="1:8" s="46" customFormat="1" ht="13.5" thickBot="1">
      <c r="A646" s="76"/>
      <c r="B646" s="43"/>
      <c r="C646" s="49"/>
      <c r="D646" s="44"/>
      <c r="E646" s="44"/>
      <c r="F646" s="45" t="s">
        <v>175</v>
      </c>
      <c r="G646" s="45"/>
      <c r="H646" s="45">
        <f>SUM(H642:H644)</f>
        <v>0</v>
      </c>
    </row>
    <row r="647" spans="1:6" ht="13.5" thickTop="1">
      <c r="A647" s="78"/>
      <c r="B647" s="5"/>
      <c r="C647" s="31"/>
      <c r="D647" s="5"/>
      <c r="E647" s="5"/>
      <c r="F647" s="5"/>
    </row>
    <row r="648" spans="1:6" ht="12.75">
      <c r="A648" s="78"/>
      <c r="B648" s="5"/>
      <c r="C648" s="31"/>
      <c r="D648" s="5"/>
      <c r="E648" s="5"/>
      <c r="F648" s="5"/>
    </row>
    <row r="649" spans="1:6" ht="12.75">
      <c r="A649" s="78"/>
      <c r="B649" s="5"/>
      <c r="C649" s="31"/>
      <c r="D649" s="5"/>
      <c r="E649" s="5"/>
      <c r="F649" s="5"/>
    </row>
    <row r="650" spans="1:6" ht="12.75">
      <c r="A650" s="78"/>
      <c r="B650" s="5"/>
      <c r="C650" s="31"/>
      <c r="D650" s="5"/>
      <c r="E650" s="5"/>
      <c r="F650" s="5"/>
    </row>
    <row r="651" spans="1:6" ht="12.75">
      <c r="A651" s="78"/>
      <c r="B651" s="5"/>
      <c r="C651" s="31"/>
      <c r="D651" s="5"/>
      <c r="E651" s="5"/>
      <c r="F651" s="5"/>
    </row>
    <row r="652" spans="1:6" ht="12.75">
      <c r="A652" s="78"/>
      <c r="B652" s="5"/>
      <c r="C652" s="31"/>
      <c r="D652" s="5"/>
      <c r="E652" s="5"/>
      <c r="F652" s="5"/>
    </row>
    <row r="653" spans="1:6" ht="12.75">
      <c r="A653" s="78"/>
      <c r="B653" s="5"/>
      <c r="C653" s="31"/>
      <c r="D653" s="5"/>
      <c r="E653" s="5"/>
      <c r="F653" s="5"/>
    </row>
    <row r="654" spans="1:6" ht="12.75">
      <c r="A654" s="78"/>
      <c r="B654" s="5"/>
      <c r="C654" s="31"/>
      <c r="D654" s="5"/>
      <c r="E654" s="5"/>
      <c r="F654" s="5"/>
    </row>
    <row r="655" spans="1:6" ht="12.75">
      <c r="A655" s="78"/>
      <c r="B655" s="5"/>
      <c r="C655" s="31"/>
      <c r="D655" s="5"/>
      <c r="E655" s="5"/>
      <c r="F655" s="5"/>
    </row>
    <row r="656" spans="1:6" ht="12.75">
      <c r="A656" s="78"/>
      <c r="B656" s="5"/>
      <c r="C656" s="31"/>
      <c r="D656" s="5"/>
      <c r="E656" s="5"/>
      <c r="F656" s="5"/>
    </row>
    <row r="657" spans="1:6" ht="12.75">
      <c r="A657" s="78"/>
      <c r="B657" s="5"/>
      <c r="C657" s="31"/>
      <c r="D657" s="5"/>
      <c r="E657" s="5"/>
      <c r="F657" s="5"/>
    </row>
    <row r="658" spans="1:6" ht="12.75">
      <c r="A658" s="78"/>
      <c r="B658" s="5"/>
      <c r="C658" s="31"/>
      <c r="D658" s="5"/>
      <c r="E658" s="5"/>
      <c r="F658" s="5"/>
    </row>
    <row r="659" spans="1:6" ht="12.75">
      <c r="A659" s="78"/>
      <c r="B659" s="5"/>
      <c r="C659" s="31"/>
      <c r="D659" s="5"/>
      <c r="E659" s="5"/>
      <c r="F659" s="5"/>
    </row>
    <row r="660" spans="1:6" ht="12.75">
      <c r="A660" s="78"/>
      <c r="B660" s="5"/>
      <c r="C660" s="31"/>
      <c r="D660" s="5"/>
      <c r="E660" s="5"/>
      <c r="F660" s="5"/>
    </row>
    <row r="661" spans="1:6" ht="12.75">
      <c r="A661" s="78"/>
      <c r="B661" s="5"/>
      <c r="C661" s="31"/>
      <c r="D661" s="5"/>
      <c r="E661" s="5"/>
      <c r="F661" s="5"/>
    </row>
    <row r="662" spans="1:6" ht="12.75">
      <c r="A662" s="78"/>
      <c r="B662" s="5"/>
      <c r="C662" s="31"/>
      <c r="D662" s="5"/>
      <c r="E662" s="5"/>
      <c r="F662" s="5"/>
    </row>
    <row r="663" spans="1:6" ht="12.75">
      <c r="A663" s="78"/>
      <c r="B663" s="5"/>
      <c r="C663" s="31"/>
      <c r="D663" s="5"/>
      <c r="E663" s="5"/>
      <c r="F663" s="5"/>
    </row>
    <row r="664" spans="1:6" ht="12.75">
      <c r="A664" s="78"/>
      <c r="B664" s="5"/>
      <c r="C664" s="31"/>
      <c r="D664" s="5"/>
      <c r="E664" s="5"/>
      <c r="F664" s="5"/>
    </row>
    <row r="665" spans="1:6" ht="12.75">
      <c r="A665" s="78"/>
      <c r="B665" s="5"/>
      <c r="C665" s="31"/>
      <c r="D665" s="5"/>
      <c r="E665" s="5"/>
      <c r="F665" s="5"/>
    </row>
    <row r="666" spans="1:6" ht="12.75">
      <c r="A666" s="78"/>
      <c r="B666" s="5"/>
      <c r="C666" s="31"/>
      <c r="D666" s="5"/>
      <c r="E666" s="5"/>
      <c r="F666" s="5"/>
    </row>
    <row r="667" spans="2:8" ht="20.25">
      <c r="B667" s="66" t="s">
        <v>198</v>
      </c>
      <c r="C667" s="50"/>
      <c r="D667" s="16"/>
      <c r="E667" s="16"/>
      <c r="F667" s="17"/>
      <c r="G667" s="17"/>
      <c r="H667" s="17"/>
    </row>
    <row r="668" spans="2:8" ht="12.75">
      <c r="B668" s="20"/>
      <c r="C668" s="50"/>
      <c r="D668" s="16"/>
      <c r="E668" s="16"/>
      <c r="F668" s="17"/>
      <c r="G668" s="17"/>
      <c r="H668" s="17"/>
    </row>
    <row r="669" spans="1:8" ht="12.75">
      <c r="A669" s="62" t="s">
        <v>0</v>
      </c>
      <c r="B669" s="20" t="str">
        <f>B18</f>
        <v>ULIČNA FASADA GALLUSOVNO NABREŽJE 11</v>
      </c>
      <c r="C669" s="50"/>
      <c r="D669" s="16"/>
      <c r="E669" s="16"/>
      <c r="F669" s="17"/>
      <c r="G669" s="17"/>
      <c r="H669" s="17"/>
    </row>
    <row r="670" spans="2:8" ht="12.75">
      <c r="B670" s="16"/>
      <c r="C670" s="50"/>
      <c r="D670" s="16"/>
      <c r="E670" s="16"/>
      <c r="F670" s="17"/>
      <c r="G670" s="17"/>
      <c r="H670" s="17"/>
    </row>
    <row r="671" spans="1:8" ht="12.75">
      <c r="A671" s="64" t="str">
        <f>A20</f>
        <v>I.</v>
      </c>
      <c r="B671" s="16" t="str">
        <f>B20</f>
        <v>Rušitvena in zidarska dela:</v>
      </c>
      <c r="C671" s="50"/>
      <c r="D671" s="16"/>
      <c r="E671" s="16"/>
      <c r="F671" s="17"/>
      <c r="G671" s="17"/>
      <c r="H671" s="23">
        <f>H159</f>
        <v>0</v>
      </c>
    </row>
    <row r="672" spans="1:8" ht="12.75">
      <c r="A672" s="64"/>
      <c r="B672" s="16"/>
      <c r="C672" s="50"/>
      <c r="D672" s="16"/>
      <c r="E672" s="16"/>
      <c r="F672" s="17"/>
      <c r="G672" s="17"/>
      <c r="H672" s="17"/>
    </row>
    <row r="673" spans="1:8" ht="12.75">
      <c r="A673" s="64" t="str">
        <f>A161</f>
        <v>II.</v>
      </c>
      <c r="B673" s="16" t="str">
        <f>B161</f>
        <v>Kleparska dela</v>
      </c>
      <c r="C673" s="50"/>
      <c r="D673" s="16"/>
      <c r="E673" s="16"/>
      <c r="F673" s="17"/>
      <c r="G673" s="17"/>
      <c r="H673" s="23">
        <f>H194</f>
        <v>0</v>
      </c>
    </row>
    <row r="674" spans="1:8" ht="12.75">
      <c r="A674" s="64" t="s">
        <v>161</v>
      </c>
      <c r="B674" s="16"/>
      <c r="C674" s="50"/>
      <c r="D674" s="16"/>
      <c r="E674" s="16"/>
      <c r="F674" s="17"/>
      <c r="G674" s="17"/>
      <c r="H674" s="17"/>
    </row>
    <row r="675" spans="1:8" ht="12.75">
      <c r="A675" s="64" t="str">
        <f>A197</f>
        <v>III.</v>
      </c>
      <c r="B675" s="41" t="str">
        <f>B197</f>
        <v>Ključavničarska dela</v>
      </c>
      <c r="C675" s="50"/>
      <c r="D675" s="16"/>
      <c r="E675" s="16"/>
      <c r="F675" s="17"/>
      <c r="G675" s="17"/>
      <c r="H675" s="23">
        <f>H208</f>
        <v>0</v>
      </c>
    </row>
    <row r="676" spans="1:8" ht="12.75">
      <c r="A676" s="64" t="s">
        <v>161</v>
      </c>
      <c r="B676" s="41"/>
      <c r="C676" s="50"/>
      <c r="D676" s="16"/>
      <c r="E676" s="16"/>
      <c r="F676" s="32"/>
      <c r="G676" s="32"/>
      <c r="H676" s="32"/>
    </row>
    <row r="677" spans="1:8" ht="12.75">
      <c r="A677" s="64" t="str">
        <f>A210</f>
        <v>IV.</v>
      </c>
      <c r="B677" s="41" t="str">
        <f>B210</f>
        <v>Mizarska dela</v>
      </c>
      <c r="C677" s="50"/>
      <c r="D677" s="16"/>
      <c r="E677" s="16"/>
      <c r="F677" s="32"/>
      <c r="G677" s="32"/>
      <c r="H677" s="23">
        <f>H219</f>
        <v>0</v>
      </c>
    </row>
    <row r="678" spans="1:8" ht="12.75">
      <c r="A678" s="64" t="s">
        <v>161</v>
      </c>
      <c r="B678" s="41"/>
      <c r="C678" s="50"/>
      <c r="D678" s="16"/>
      <c r="E678" s="16"/>
      <c r="F678" s="32"/>
      <c r="G678" s="32"/>
      <c r="H678" s="32"/>
    </row>
    <row r="679" spans="1:8" ht="12.75">
      <c r="A679" s="64" t="str">
        <f>A220</f>
        <v>V.</v>
      </c>
      <c r="B679" s="41" t="str">
        <f>B220</f>
        <v>Restavratorska dela</v>
      </c>
      <c r="C679" s="50"/>
      <c r="D679" s="16"/>
      <c r="E679" s="16"/>
      <c r="F679" s="32"/>
      <c r="G679" s="32"/>
      <c r="H679" s="23">
        <f>H232</f>
        <v>0</v>
      </c>
    </row>
    <row r="680" spans="1:8" ht="12.75">
      <c r="A680" s="64" t="s">
        <v>161</v>
      </c>
      <c r="B680" s="41"/>
      <c r="C680" s="50"/>
      <c r="D680" s="16"/>
      <c r="E680" s="16"/>
      <c r="F680" s="32"/>
      <c r="G680" s="32"/>
      <c r="H680" s="32"/>
    </row>
    <row r="681" spans="1:8" ht="12.75">
      <c r="A681" s="64" t="str">
        <f>A234</f>
        <v>VI.</v>
      </c>
      <c r="B681" s="16" t="str">
        <f>B234</f>
        <v>Slikopleskarska dela</v>
      </c>
      <c r="C681" s="50"/>
      <c r="D681" s="16"/>
      <c r="E681" s="16"/>
      <c r="F681" s="17"/>
      <c r="G681" s="17"/>
      <c r="H681" s="23">
        <f>H249</f>
        <v>0</v>
      </c>
    </row>
    <row r="682" spans="1:8" ht="12.75">
      <c r="A682" s="64" t="s">
        <v>161</v>
      </c>
      <c r="B682" s="16"/>
      <c r="C682" s="50"/>
      <c r="D682" s="16"/>
      <c r="E682" s="16"/>
      <c r="F682" s="17"/>
      <c r="G682" s="17"/>
      <c r="H682" s="17"/>
    </row>
    <row r="683" spans="1:8" ht="12.75">
      <c r="A683" s="64" t="str">
        <f>A251</f>
        <v>VII.</v>
      </c>
      <c r="B683" s="16" t="str">
        <f>B251</f>
        <v>Razna dela</v>
      </c>
      <c r="C683" s="50"/>
      <c r="D683" s="16"/>
      <c r="E683" s="16"/>
      <c r="F683" s="17"/>
      <c r="G683" s="17"/>
      <c r="H683" s="23">
        <f>H264</f>
        <v>0</v>
      </c>
    </row>
    <row r="684" spans="1:8" ht="12.75">
      <c r="A684" s="75"/>
      <c r="B684" s="23"/>
      <c r="C684" s="23"/>
      <c r="D684" s="23"/>
      <c r="E684" s="23"/>
      <c r="F684" s="23"/>
      <c r="G684" s="23"/>
      <c r="H684" s="23"/>
    </row>
    <row r="685" spans="1:8" ht="12.75">
      <c r="A685" s="71"/>
      <c r="B685" s="41"/>
      <c r="C685" s="50"/>
      <c r="D685" s="42"/>
      <c r="E685" s="42"/>
      <c r="F685" s="17"/>
      <c r="G685" s="17"/>
      <c r="H685" s="24" t="s">
        <v>161</v>
      </c>
    </row>
    <row r="686" spans="1:8" s="46" customFormat="1" ht="13.5" thickBot="1">
      <c r="A686" s="76"/>
      <c r="B686" s="43"/>
      <c r="C686" s="51"/>
      <c r="D686" s="44"/>
      <c r="E686" s="44"/>
      <c r="F686" s="45" t="s">
        <v>175</v>
      </c>
      <c r="G686" s="45"/>
      <c r="H686" s="45">
        <f>SUM(H670:H684)</f>
        <v>0</v>
      </c>
    </row>
    <row r="687" spans="1:8" s="46" customFormat="1" ht="13.5" thickTop="1">
      <c r="A687" s="76"/>
      <c r="B687" s="43"/>
      <c r="C687" s="51"/>
      <c r="D687" s="44"/>
      <c r="E687" s="44"/>
      <c r="F687" s="47"/>
      <c r="G687" s="47"/>
      <c r="H687" s="47"/>
    </row>
    <row r="688" spans="1:8" s="46" customFormat="1" ht="12.75">
      <c r="A688" s="62" t="str">
        <f>A268</f>
        <v>B</v>
      </c>
      <c r="B688" s="62" t="str">
        <f>B268</f>
        <v>ULIČNA FASADA STARI TRG 12</v>
      </c>
      <c r="C688" s="50"/>
      <c r="D688" s="16"/>
      <c r="E688" s="16"/>
      <c r="F688" s="17"/>
      <c r="G688" s="17"/>
      <c r="H688" s="17"/>
    </row>
    <row r="689" spans="1:8" s="46" customFormat="1" ht="12.75">
      <c r="A689" s="63"/>
      <c r="B689" s="63"/>
      <c r="C689" s="50"/>
      <c r="D689" s="16"/>
      <c r="E689" s="16"/>
      <c r="F689" s="17"/>
      <c r="G689" s="17"/>
      <c r="H689" s="17"/>
    </row>
    <row r="690" spans="1:8" s="46" customFormat="1" ht="12.75">
      <c r="A690" s="64" t="str">
        <f>A270</f>
        <v>I.</v>
      </c>
      <c r="B690" s="64" t="str">
        <f>B270</f>
        <v>Rušitvena in zidarska dela:</v>
      </c>
      <c r="C690" s="50"/>
      <c r="D690" s="16"/>
      <c r="E690" s="16"/>
      <c r="F690" s="17"/>
      <c r="G690" s="17"/>
      <c r="H690" s="23">
        <f>H392</f>
        <v>0</v>
      </c>
    </row>
    <row r="691" spans="1:8" s="46" customFormat="1" ht="12.75">
      <c r="A691" s="64"/>
      <c r="B691" s="64"/>
      <c r="C691" s="50"/>
      <c r="D691" s="16"/>
      <c r="E691" s="16"/>
      <c r="F691" s="17"/>
      <c r="G691" s="17"/>
      <c r="H691" s="17"/>
    </row>
    <row r="692" spans="1:8" s="46" customFormat="1" ht="12.75">
      <c r="A692" s="64" t="str">
        <f>A394</f>
        <v>II.</v>
      </c>
      <c r="B692" s="64" t="str">
        <f>B394</f>
        <v>Kleparska dela</v>
      </c>
      <c r="C692" s="50"/>
      <c r="D692" s="16"/>
      <c r="E692" s="16"/>
      <c r="F692" s="17"/>
      <c r="G692" s="17"/>
      <c r="H692" s="23">
        <f>H424</f>
        <v>0</v>
      </c>
    </row>
    <row r="693" spans="1:8" s="46" customFormat="1" ht="12.75">
      <c r="A693" s="64" t="s">
        <v>161</v>
      </c>
      <c r="B693" s="64" t="s">
        <v>161</v>
      </c>
      <c r="C693" s="50"/>
      <c r="D693" s="16"/>
      <c r="E693" s="16"/>
      <c r="F693" s="17"/>
      <c r="G693" s="17"/>
      <c r="H693" s="17"/>
    </row>
    <row r="694" spans="1:8" s="46" customFormat="1" ht="12.75">
      <c r="A694" s="64" t="str">
        <f>A426</f>
        <v>III.</v>
      </c>
      <c r="B694" s="64" t="str">
        <f>B426</f>
        <v>Mizarska dela</v>
      </c>
      <c r="C694" s="50"/>
      <c r="D694" s="16"/>
      <c r="E694" s="16"/>
      <c r="F694" s="17"/>
      <c r="G694" s="17"/>
      <c r="H694" s="23">
        <f>H432</f>
        <v>0</v>
      </c>
    </row>
    <row r="695" spans="1:8" s="46" customFormat="1" ht="12.75">
      <c r="A695" s="64" t="s">
        <v>161</v>
      </c>
      <c r="B695" s="64" t="s">
        <v>161</v>
      </c>
      <c r="C695" s="50"/>
      <c r="D695" s="16"/>
      <c r="E695" s="16"/>
      <c r="F695" s="32"/>
      <c r="G695" s="32"/>
      <c r="H695" s="32"/>
    </row>
    <row r="696" spans="1:8" s="46" customFormat="1" ht="12.75">
      <c r="A696" s="64" t="str">
        <f>A434</f>
        <v>IV.</v>
      </c>
      <c r="B696" s="64" t="str">
        <f>B434</f>
        <v>Restavratorska dela</v>
      </c>
      <c r="C696" s="50"/>
      <c r="D696" s="16"/>
      <c r="E696" s="16"/>
      <c r="F696" s="32"/>
      <c r="G696" s="32"/>
      <c r="H696" s="23">
        <f>H448</f>
        <v>0</v>
      </c>
    </row>
    <row r="697" spans="1:8" s="46" customFormat="1" ht="12.75">
      <c r="A697" s="64" t="s">
        <v>161</v>
      </c>
      <c r="B697" s="64" t="s">
        <v>161</v>
      </c>
      <c r="C697" s="50"/>
      <c r="D697" s="16"/>
      <c r="E697" s="16"/>
      <c r="F697" s="32"/>
      <c r="G697" s="32"/>
      <c r="H697" s="32"/>
    </row>
    <row r="698" spans="1:8" s="46" customFormat="1" ht="12.75">
      <c r="A698" s="64" t="str">
        <f>A450</f>
        <v>V.</v>
      </c>
      <c r="B698" s="64" t="str">
        <f>B450</f>
        <v>Slikopleskarska dela</v>
      </c>
      <c r="C698" s="50"/>
      <c r="D698" s="16"/>
      <c r="E698" s="16"/>
      <c r="F698" s="32"/>
      <c r="G698" s="32"/>
      <c r="H698" s="23">
        <f>H462</f>
        <v>0</v>
      </c>
    </row>
    <row r="699" spans="1:8" s="46" customFormat="1" ht="12.75">
      <c r="A699" s="64" t="s">
        <v>161</v>
      </c>
      <c r="B699" s="41"/>
      <c r="C699" s="50"/>
      <c r="D699" s="16"/>
      <c r="E699" s="16"/>
      <c r="F699" s="32"/>
      <c r="G699" s="32"/>
      <c r="H699" s="32"/>
    </row>
    <row r="700" spans="1:8" s="46" customFormat="1" ht="12.75">
      <c r="A700" s="64" t="str">
        <f>A464</f>
        <v>VI.</v>
      </c>
      <c r="B700" s="64" t="str">
        <f>B464</f>
        <v>Razna ostala dela</v>
      </c>
      <c r="C700" s="50"/>
      <c r="D700" s="16"/>
      <c r="E700" s="16"/>
      <c r="F700" s="17"/>
      <c r="G700" s="17"/>
      <c r="H700" s="23">
        <f>H473</f>
        <v>0</v>
      </c>
    </row>
    <row r="701" spans="1:8" s="46" customFormat="1" ht="12.75">
      <c r="A701" s="75"/>
      <c r="B701" s="23"/>
      <c r="C701" s="23"/>
      <c r="D701" s="23"/>
      <c r="E701" s="23"/>
      <c r="F701" s="23"/>
      <c r="G701" s="23"/>
      <c r="H701" s="23"/>
    </row>
    <row r="702" spans="1:8" s="46" customFormat="1" ht="12.75">
      <c r="A702" s="71"/>
      <c r="B702" s="41"/>
      <c r="C702" s="50"/>
      <c r="D702" s="42"/>
      <c r="E702" s="42"/>
      <c r="F702" s="17"/>
      <c r="G702" s="17"/>
      <c r="H702" s="24" t="s">
        <v>161</v>
      </c>
    </row>
    <row r="703" spans="1:8" s="46" customFormat="1" ht="13.5" thickBot="1">
      <c r="A703" s="76"/>
      <c r="B703" s="43"/>
      <c r="C703" s="51"/>
      <c r="D703" s="44"/>
      <c r="E703" s="44"/>
      <c r="F703" s="45" t="s">
        <v>175</v>
      </c>
      <c r="G703" s="45"/>
      <c r="H703" s="45">
        <f>SUM(H689:H701)</f>
        <v>0</v>
      </c>
    </row>
    <row r="704" spans="1:8" s="46" customFormat="1" ht="13.5" thickTop="1">
      <c r="A704" s="79"/>
      <c r="B704" s="53"/>
      <c r="C704" s="51"/>
      <c r="D704" s="44"/>
      <c r="E704" s="44"/>
      <c r="F704" s="47"/>
      <c r="G704" s="47"/>
      <c r="H704" s="54"/>
    </row>
    <row r="705" spans="1:8" s="46" customFormat="1" ht="12.75">
      <c r="A705" s="62" t="str">
        <f>A476</f>
        <v>C</v>
      </c>
      <c r="B705" s="62" t="str">
        <f>B476</f>
        <v>OBNOVA STREHE</v>
      </c>
      <c r="C705" s="50"/>
      <c r="D705" s="16"/>
      <c r="E705" s="16"/>
      <c r="F705" s="17"/>
      <c r="G705" s="17"/>
      <c r="H705" s="17"/>
    </row>
    <row r="706" spans="1:8" s="46" customFormat="1" ht="12.75">
      <c r="A706" s="63"/>
      <c r="B706" s="63"/>
      <c r="C706" s="50"/>
      <c r="D706" s="16"/>
      <c r="E706" s="16"/>
      <c r="F706" s="17"/>
      <c r="G706" s="17"/>
      <c r="H706" s="17"/>
    </row>
    <row r="707" spans="1:8" s="46" customFormat="1" ht="12.75">
      <c r="A707" s="64" t="str">
        <f>A478</f>
        <v>I.</v>
      </c>
      <c r="B707" s="64" t="str">
        <f>B478</f>
        <v>Rušitvena in zidarska dela:</v>
      </c>
      <c r="C707" s="50"/>
      <c r="D707" s="16"/>
      <c r="E707" s="16"/>
      <c r="F707" s="17"/>
      <c r="G707" s="17"/>
      <c r="H707" s="23">
        <f>H526</f>
        <v>0</v>
      </c>
    </row>
    <row r="708" spans="1:8" s="46" customFormat="1" ht="12.75">
      <c r="A708" s="64"/>
      <c r="B708" s="64"/>
      <c r="C708" s="50"/>
      <c r="D708" s="16"/>
      <c r="E708" s="16"/>
      <c r="F708" s="17"/>
      <c r="G708" s="17"/>
      <c r="H708" s="17"/>
    </row>
    <row r="709" spans="1:8" s="46" customFormat="1" ht="12.75">
      <c r="A709" s="64" t="str">
        <f>A528</f>
        <v>II.</v>
      </c>
      <c r="B709" s="64" t="str">
        <f>B528</f>
        <v>Tesarska dela - ostrešje</v>
      </c>
      <c r="C709" s="50"/>
      <c r="D709" s="16"/>
      <c r="E709" s="16"/>
      <c r="F709" s="17"/>
      <c r="G709" s="17"/>
      <c r="H709" s="23">
        <f>H563</f>
        <v>0</v>
      </c>
    </row>
    <row r="710" spans="1:8" s="46" customFormat="1" ht="12.75">
      <c r="A710" s="64" t="s">
        <v>161</v>
      </c>
      <c r="B710" s="64" t="s">
        <v>161</v>
      </c>
      <c r="C710" s="50"/>
      <c r="D710" s="16"/>
      <c r="E710" s="16"/>
      <c r="F710" s="17"/>
      <c r="G710" s="17"/>
      <c r="H710" s="17"/>
    </row>
    <row r="711" spans="1:8" s="46" customFormat="1" ht="12.75">
      <c r="A711" s="64" t="str">
        <f>A565</f>
        <v>III.</v>
      </c>
      <c r="B711" s="64" t="str">
        <f>B565</f>
        <v>Krovska in kleparska dela</v>
      </c>
      <c r="C711" s="50"/>
      <c r="D711" s="16"/>
      <c r="E711" s="16"/>
      <c r="F711" s="17"/>
      <c r="G711" s="17"/>
      <c r="H711" s="23">
        <f>H616</f>
        <v>0</v>
      </c>
    </row>
    <row r="712" spans="1:8" s="46" customFormat="1" ht="12.75">
      <c r="A712" s="75"/>
      <c r="B712" s="23"/>
      <c r="C712" s="23"/>
      <c r="D712" s="23"/>
      <c r="E712" s="23"/>
      <c r="F712" s="23"/>
      <c r="G712" s="23"/>
      <c r="H712" s="23"/>
    </row>
    <row r="713" spans="1:8" s="46" customFormat="1" ht="12.75">
      <c r="A713" s="71"/>
      <c r="B713" s="41"/>
      <c r="C713" s="50"/>
      <c r="D713" s="42"/>
      <c r="E713" s="42"/>
      <c r="F713" s="17"/>
      <c r="G713" s="17"/>
      <c r="H713" s="24" t="s">
        <v>161</v>
      </c>
    </row>
    <row r="714" spans="1:8" s="46" customFormat="1" ht="13.5" thickBot="1">
      <c r="A714" s="76"/>
      <c r="B714" s="43"/>
      <c r="C714" s="51"/>
      <c r="D714" s="44"/>
      <c r="E714" s="44"/>
      <c r="F714" s="45" t="s">
        <v>175</v>
      </c>
      <c r="G714" s="45"/>
      <c r="H714" s="45">
        <f>SUM(H706:H712)</f>
        <v>0</v>
      </c>
    </row>
    <row r="715" spans="1:8" ht="13.5" thickTop="1">
      <c r="A715" s="76"/>
      <c r="B715" s="43"/>
      <c r="C715" s="51"/>
      <c r="D715" s="44"/>
      <c r="E715" s="44"/>
      <c r="F715" s="47"/>
      <c r="G715" s="47"/>
      <c r="H715" s="47"/>
    </row>
    <row r="716" spans="1:8" ht="12.75">
      <c r="A716" s="80" t="s">
        <v>199</v>
      </c>
      <c r="B716" s="52" t="str">
        <f>B619</f>
        <v>RAZNA OSTALA DELA</v>
      </c>
      <c r="C716" s="50"/>
      <c r="D716" s="16"/>
      <c r="E716" s="16"/>
      <c r="F716" s="32"/>
      <c r="G716" s="32"/>
      <c r="H716" s="23">
        <f>H637</f>
        <v>0</v>
      </c>
    </row>
    <row r="717" spans="1:8" ht="12.75">
      <c r="A717" s="75"/>
      <c r="B717" s="23"/>
      <c r="C717" s="23"/>
      <c r="D717" s="23"/>
      <c r="E717" s="23"/>
      <c r="F717" s="23"/>
      <c r="G717" s="23"/>
      <c r="H717" s="23"/>
    </row>
    <row r="718" spans="1:8" ht="12.75">
      <c r="A718" s="71"/>
      <c r="B718" s="41"/>
      <c r="C718" s="50"/>
      <c r="D718" s="42"/>
      <c r="E718" s="42"/>
      <c r="F718" s="17"/>
      <c r="G718" s="17"/>
      <c r="H718" s="24" t="s">
        <v>161</v>
      </c>
    </row>
    <row r="719" spans="1:8" s="46" customFormat="1" ht="13.5" thickBot="1">
      <c r="A719" s="76"/>
      <c r="B719" s="43"/>
      <c r="C719" s="51"/>
      <c r="D719" s="44"/>
      <c r="E719" s="44"/>
      <c r="F719" s="45" t="s">
        <v>175</v>
      </c>
      <c r="G719" s="45"/>
      <c r="H719" s="45">
        <f>SUM(H716:H718)</f>
        <v>0</v>
      </c>
    </row>
    <row r="720" spans="1:8" s="46" customFormat="1" ht="13.5" thickTop="1">
      <c r="A720" s="76"/>
      <c r="B720" s="43"/>
      <c r="C720" s="51"/>
      <c r="D720" s="44"/>
      <c r="E720" s="44"/>
      <c r="F720" s="47"/>
      <c r="G720" s="47"/>
      <c r="H720" s="47"/>
    </row>
    <row r="721" spans="1:8" ht="12.75">
      <c r="A721" s="80" t="str">
        <f>A640</f>
        <v>E</v>
      </c>
      <c r="B721" s="52" t="str">
        <f>B640</f>
        <v>NEPREDVIDENA DELA</v>
      </c>
      <c r="C721" s="50"/>
      <c r="D721" s="16"/>
      <c r="E721" s="16"/>
      <c r="F721" s="32"/>
      <c r="G721" s="32"/>
      <c r="H721" s="23">
        <f>H646</f>
        <v>0</v>
      </c>
    </row>
    <row r="722" spans="1:8" ht="12.75">
      <c r="A722" s="75"/>
      <c r="B722" s="23"/>
      <c r="C722" s="23"/>
      <c r="D722" s="23"/>
      <c r="E722" s="23"/>
      <c r="F722" s="23"/>
      <c r="G722" s="23"/>
      <c r="H722" s="23"/>
    </row>
    <row r="723" spans="1:8" ht="12.75">
      <c r="A723" s="71"/>
      <c r="B723" s="41"/>
      <c r="C723" s="50"/>
      <c r="D723" s="42"/>
      <c r="E723" s="42"/>
      <c r="F723" s="17"/>
      <c r="G723" s="17"/>
      <c r="H723" s="24" t="s">
        <v>161</v>
      </c>
    </row>
    <row r="724" spans="1:8" s="46" customFormat="1" ht="13.5" thickBot="1">
      <c r="A724" s="76"/>
      <c r="B724" s="43"/>
      <c r="C724" s="51"/>
      <c r="D724" s="44"/>
      <c r="E724" s="44"/>
      <c r="F724" s="45" t="s">
        <v>175</v>
      </c>
      <c r="G724" s="45"/>
      <c r="H724" s="45">
        <f>SUM(H721:H723)</f>
        <v>0</v>
      </c>
    </row>
    <row r="725" spans="1:8" s="46" customFormat="1" ht="14.25" thickBot="1" thickTop="1">
      <c r="A725" s="76"/>
      <c r="B725" s="43"/>
      <c r="C725" s="51"/>
      <c r="D725" s="44"/>
      <c r="E725" s="44"/>
      <c r="F725" s="45"/>
      <c r="G725" s="45"/>
      <c r="H725" s="45"/>
    </row>
    <row r="726" spans="1:8" s="46" customFormat="1" ht="14.25" thickBot="1" thickTop="1">
      <c r="A726" s="81"/>
      <c r="B726" s="55"/>
      <c r="C726" s="56"/>
      <c r="D726" s="57"/>
      <c r="E726" s="57"/>
      <c r="F726" s="45"/>
      <c r="G726" s="45"/>
      <c r="H726" s="83" t="s">
        <v>216</v>
      </c>
    </row>
    <row r="727" spans="1:8" s="61" customFormat="1" ht="17.25" thickBot="1" thickTop="1">
      <c r="A727" s="82"/>
      <c r="B727" s="58" t="s">
        <v>205</v>
      </c>
      <c r="C727" s="59"/>
      <c r="D727" s="58"/>
      <c r="E727" s="58"/>
      <c r="F727" s="60"/>
      <c r="G727" s="60"/>
      <c r="H727" s="60">
        <f>H686+H703+H714+H719+H724</f>
        <v>0</v>
      </c>
    </row>
    <row r="728" ht="13.5" thickTop="1"/>
  </sheetData>
  <mergeCells count="1">
    <mergeCell ref="A272:A282"/>
  </mergeCells>
  <printOptions/>
  <pageMargins left="0.45" right="0.17" top="0.36" bottom="0.35" header="0" footer="0"/>
  <pageSetup horizontalDpi="1200" verticalDpi="1200" orientation="portrait" paperSize="9" r:id="rId1"/>
  <headerFooter alignWithMargins="0">
    <oddHeader>&amp;R&amp;8&amp;F - &amp;A</oddHeader>
    <oddFooter>&amp;R&amp;8&amp;P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dc:creator>
  <cp:keywords/>
  <dc:description/>
  <cp:lastModifiedBy>Roman</cp:lastModifiedBy>
  <cp:lastPrinted>2010-07-13T07:33:41Z</cp:lastPrinted>
  <dcterms:created xsi:type="dcterms:W3CDTF">2010-07-08T06:26:28Z</dcterms:created>
  <dcterms:modified xsi:type="dcterms:W3CDTF">2010-07-13T09:40:42Z</dcterms:modified>
  <cp:category/>
  <cp:version/>
  <cp:contentType/>
  <cp:contentStatus/>
</cp:coreProperties>
</file>