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popis Dravlje" sheetId="1" r:id="rId1"/>
  </sheets>
  <definedNames/>
  <calcPr fullCalcOnLoad="1"/>
</workbook>
</file>

<file path=xl/sharedStrings.xml><?xml version="1.0" encoding="utf-8"?>
<sst xmlns="http://schemas.openxmlformats.org/spreadsheetml/2006/main" count="95" uniqueCount="56">
  <si>
    <t>kom</t>
  </si>
  <si>
    <t>m2</t>
  </si>
  <si>
    <t>m3</t>
  </si>
  <si>
    <t>kpl</t>
  </si>
  <si>
    <t>Rušitvena dela</t>
  </si>
  <si>
    <t>Zemeljska dela</t>
  </si>
  <si>
    <t>Nalaganje in odvodz odvečne zemljine na lastno deponijo.</t>
  </si>
  <si>
    <t>Ročno planiranje zemljine, natančnosti +-1 cm.</t>
  </si>
  <si>
    <t xml:space="preserve">Površinski odriv humusa in izkop utrjene zemljine skupne globine cca 25 cm, odrivanje do 20 m. </t>
  </si>
  <si>
    <t>Dobava, raztiranje ter kultivacija humusa v debelini 20 cm, z vsemi pomožnimi deli.</t>
  </si>
  <si>
    <t>Širok izkop gradbene jame globine 40 cm.</t>
  </si>
  <si>
    <t>Betonska dela</t>
  </si>
  <si>
    <t>C)</t>
  </si>
  <si>
    <t>B)</t>
  </si>
  <si>
    <t>A)</t>
  </si>
  <si>
    <t>D)</t>
  </si>
  <si>
    <t>m1</t>
  </si>
  <si>
    <t>E)</t>
  </si>
  <si>
    <t>Druga obrtniška dela</t>
  </si>
  <si>
    <t>Nabava, vgradnja in utrjevanje tamponske podlage iz drobljenega tampona frakcije 0-32 v debelini 25 cm.</t>
  </si>
  <si>
    <t>Nabava, vgradnja in utrjevanje zgornje plasti peščenih površin drobljenega prodca frakcije 4-8 v debelini 5 cm.</t>
  </si>
  <si>
    <t>Nabava, vgradnja in utrjevanje tamponske podlage iz drobljenega tampona frakcije 0-32 v debelini 40 cm.</t>
  </si>
  <si>
    <t>Saditev žive meje (sadi se 7 sadik na tekoči meter)</t>
  </si>
  <si>
    <t>Dobava in namestitev toaletnih kabin; postavitev po navodilih proizvajalca.</t>
  </si>
  <si>
    <t>REKAPITULACIJA</t>
  </si>
  <si>
    <t>SKUPAJ</t>
  </si>
  <si>
    <t>F)</t>
  </si>
  <si>
    <t>Zasaditev</t>
  </si>
  <si>
    <t>Urbana oprema</t>
  </si>
  <si>
    <t>Dobava in vgradnja mikroarmiranega metličnega betona C25 na pripravljeno podlago v debelini 20 cm. Ureditev naklona po navodilih.</t>
  </si>
  <si>
    <t>Polaganje ločilnega in filtracijskega sloja (polipropilenski filc 150 g/m2) na primerno utrjeno podlago.</t>
  </si>
  <si>
    <t>Polaganje ločilnega in filtracijskega sloja (polipropilenski filc 300 g/m2) na primerno utrjeno podlago.</t>
  </si>
  <si>
    <t>popust</t>
  </si>
  <si>
    <t>skupaj s popustom</t>
  </si>
  <si>
    <t>DDV 20%</t>
  </si>
  <si>
    <t>SKUPAJ z DDV</t>
  </si>
  <si>
    <t>Ureditev podlage na otroškem igrišču iz mešanice naravnih materialov (les) ali peska in rastišča po navodilih na utrjeni podlagi.</t>
  </si>
  <si>
    <t xml:space="preserve">Dobava in vgradnja lesenih oblic, globoko impregniranih, fi15cm. Oblice se globoko zabijejo v pripravljeno podlago iz tambonskega materiala debeline 20cm. Polaganje lesenih oblic v okolici lesenih lop, servisnih prostorov in na začasnem parkirišču. </t>
  </si>
  <si>
    <t>Dobava in vgrajevanje betona C25 za izdelavo točkovnih temeljev (30/30/60 cm), vključno z vgradnjo minimalne armature in RF sidra za lesen stebriček. V ceno so zajeta vsa pomožna dela.</t>
  </si>
  <si>
    <t>Dobava in namestitev aluminjaste, plastificirane mrežne ograje okrog celotnega zemljišča višine 1,8m vključno lesenimi globoko impregniranimi stebrički (10/10/200cm; r=2,5m).</t>
  </si>
  <si>
    <t>Dobava in namestitev aluminjaste, plastifirirane mrežne ograje okrog posameznih vrtičkov višine 1m vključno z lesenimi globoko impregniranimi stebrički (6/6/100cm; r=1,0m).</t>
  </si>
  <si>
    <t>Dobava in vgradnja lesene obrobe - palisade, vičine 15 cm. Les je globoko impregniran, polaganje po navodilih proizvajalca.</t>
  </si>
  <si>
    <t>Dobava in namestitev enokrilnih kovinskih vrat (vključno s ključavnico in sistemskimi ključi za vse uporabnike), cevi iz RF, v=2 m, š=1 m z vratnimi stebrički in temelji za  stebričke, 40/40/80 cm.</t>
  </si>
  <si>
    <t>Dobava in namestitev enokrilnih kovinskih vrat (vključno s ključavnico in sistemskimi ključi za vse uporabnike), cevi iz RF, v=2 m, š=3,5 m z vratnimi stebrički in temelji za  stebričke, 40/40/80 cm.</t>
  </si>
  <si>
    <t>Nabava in postavitev zaslon iz lesenih lamel ob toaletnih kabinah, širine 5cm in višine 220cm.</t>
  </si>
  <si>
    <t>Dobava in namestitev garniturne mize in klopi z naslonom iz impregniranega lesa I. klase (kot mapr. Lesimpex - joseph).</t>
  </si>
  <si>
    <t>Dobava in namestitev stojal za kolesa - po izbiri naročnika; d=4000mm, š=700mm, v=700mm, premer cevi 40mm, cevi RF (kot npr. KPL OM 00710).</t>
  </si>
  <si>
    <t>Dobava in namestitev lesenih otroških igral (kot npr. KPL PM 00501 2x, PM 01004 2x in PM 00401).</t>
  </si>
  <si>
    <t>Dobava in namestitev peskovnika 3x3m z lesenim okvirjem (kot npr. KPL PM 01401)</t>
  </si>
  <si>
    <t>Saditev avtohotonih vrst dreves višine 3,5m po izboru naročnika. Sadilna jama je 1,5 x premer bale, dodajanje rodovitne zemlje, gnojenje, zalivanje po navodilih. Pritrditev na oporni količek.</t>
  </si>
  <si>
    <t>Saditev avtohotonih vrst grmovnic višine 1,0m po izboru naročnika. Sadilna jama je 1,5 x premer bale, dodajanje rodovitne zemlje, gnojenje, zalivanje po navodilih.</t>
  </si>
  <si>
    <t>Saditev pokrovnih grmovnic in trajnic (sandi se 9 sadik na m2).</t>
  </si>
  <si>
    <t>POPIS DEL ZA UREDITEV MESTNIH VRTIČKOV - DRAVLJE</t>
  </si>
  <si>
    <t>Rušenje obstoječih grajenih površin z direktnim nakladanjem na kamion in odvozom na primerno deponijo. Skupna površina cca. 400m2. Ravnanje z gradbenimi odpadki v skladu z zakonodajo. Po končanih deli predaja evidenčnih listin in dokazil. Takse in druge komunalne pristojbine so zajete v ceni.</t>
  </si>
  <si>
    <t>Dobava in polaganje betonskih robnikov dim. 5/20/100 v pasovni betonski temelj marke betonaC25.</t>
  </si>
  <si>
    <t>Dobava in namestitev tipske parkovne klopi z naslonom. Nosilna konstrukcija kovinska, sedalo leseno dolžine 200cm in širine 50cm (kot npr. KPL PM 00608).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</si>
</sst>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€-1]"/>
    <numFmt numFmtId="173" formatCode="#,##0.00\ &quot;€&quot;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u val="single"/>
      <sz val="7.5"/>
      <color indexed="2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9" fillId="16" borderId="6" applyNumberFormat="0" applyAlignment="0" applyProtection="0"/>
    <xf numFmtId="0" fontId="15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4" borderId="8" applyNumberFormat="0" applyFon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" borderId="8" applyNumberFormat="0" applyFont="0" applyAlignment="0" applyProtection="0"/>
    <xf numFmtId="0" fontId="15" fillId="0" borderId="0" applyNumberFormat="0" applyFill="0" applyBorder="0" applyAlignment="0" applyProtection="0"/>
    <xf numFmtId="0" fontId="19" fillId="16" borderId="6" applyNumberFormat="0" applyAlignment="0" applyProtection="0"/>
    <xf numFmtId="0" fontId="8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5" fillId="0" borderId="7" applyNumberFormat="0" applyFill="0" applyAlignment="0" applyProtection="0"/>
    <xf numFmtId="0" fontId="7" fillId="17" borderId="2" applyNumberFormat="0" applyAlignment="0" applyProtection="0"/>
    <xf numFmtId="0" fontId="6" fillId="16" borderId="1" applyNumberFormat="0" applyAlignment="0" applyProtection="0"/>
    <xf numFmtId="0" fontId="5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7" borderId="1" applyNumberFormat="0" applyAlignment="0" applyProtection="0"/>
    <xf numFmtId="0" fontId="2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49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173" fontId="0" fillId="0" borderId="10" xfId="0" applyNumberFormat="1" applyBorder="1" applyAlignment="1">
      <alignment/>
    </xf>
    <xf numFmtId="0" fontId="0" fillId="0" borderId="10" xfId="0" applyNumberFormat="1" applyBorder="1" applyAlignment="1">
      <alignment vertical="top"/>
    </xf>
    <xf numFmtId="0" fontId="0" fillId="0" borderId="0" xfId="0" applyNumberFormat="1" applyAlignment="1">
      <alignment horizontal="left"/>
    </xf>
    <xf numFmtId="0" fontId="0" fillId="0" borderId="10" xfId="0" applyNumberFormat="1" applyBorder="1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0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/>
    </xf>
    <xf numFmtId="0" fontId="22" fillId="0" borderId="0" xfId="0" applyFont="1" applyAlignment="1">
      <alignment vertical="top"/>
    </xf>
    <xf numFmtId="0" fontId="22" fillId="0" borderId="0" xfId="0" applyNumberFormat="1" applyFont="1" applyAlignment="1">
      <alignment horizontal="left"/>
    </xf>
    <xf numFmtId="4" fontId="22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 vertical="top"/>
    </xf>
    <xf numFmtId="0" fontId="22" fillId="0" borderId="0" xfId="0" applyFont="1" applyAlignment="1">
      <alignment vertical="top" wrapText="1"/>
    </xf>
    <xf numFmtId="4" fontId="22" fillId="0" borderId="0" xfId="0" applyNumberFormat="1" applyFont="1" applyAlignment="1">
      <alignment/>
    </xf>
    <xf numFmtId="0" fontId="23" fillId="0" borderId="0" xfId="0" applyFont="1" applyAlignment="1">
      <alignment vertical="top"/>
    </xf>
    <xf numFmtId="0" fontId="23" fillId="0" borderId="0" xfId="0" applyNumberFormat="1" applyFont="1" applyAlignment="1">
      <alignment horizontal="left"/>
    </xf>
    <xf numFmtId="4" fontId="23" fillId="0" borderId="0" xfId="0" applyNumberFormat="1" applyFont="1" applyAlignment="1">
      <alignment/>
    </xf>
    <xf numFmtId="173" fontId="23" fillId="0" borderId="0" xfId="0" applyNumberFormat="1" applyFont="1" applyAlignment="1">
      <alignment/>
    </xf>
    <xf numFmtId="17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NumberFormat="1" applyFont="1" applyAlignment="1">
      <alignment vertical="top"/>
    </xf>
    <xf numFmtId="0" fontId="23" fillId="0" borderId="0" xfId="0" applyFont="1" applyAlignment="1">
      <alignment vertical="top" wrapText="1"/>
    </xf>
    <xf numFmtId="4" fontId="23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NumberFormat="1" applyFont="1" applyBorder="1" applyAlignment="1">
      <alignment horizontal="left"/>
    </xf>
    <xf numFmtId="4" fontId="22" fillId="0" borderId="10" xfId="0" applyNumberFormat="1" applyFont="1" applyBorder="1" applyAlignment="1">
      <alignment/>
    </xf>
    <xf numFmtId="173" fontId="22" fillId="0" borderId="10" xfId="0" applyNumberFormat="1" applyFont="1" applyBorder="1" applyAlignment="1">
      <alignment/>
    </xf>
    <xf numFmtId="173" fontId="22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NumberFormat="1" applyFont="1" applyBorder="1" applyAlignment="1">
      <alignment horizontal="left"/>
    </xf>
    <xf numFmtId="4" fontId="22" fillId="0" borderId="0" xfId="0" applyNumberFormat="1" applyFont="1" applyBorder="1" applyAlignment="1">
      <alignment/>
    </xf>
    <xf numFmtId="173" fontId="22" fillId="0" borderId="0" xfId="0" applyNumberFormat="1" applyFont="1" applyBorder="1" applyAlignment="1">
      <alignment/>
    </xf>
    <xf numFmtId="173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NumberFormat="1" applyFont="1" applyBorder="1" applyAlignment="1">
      <alignment horizontal="left"/>
    </xf>
    <xf numFmtId="4" fontId="23" fillId="0" borderId="0" xfId="0" applyNumberFormat="1" applyFont="1" applyBorder="1" applyAlignment="1">
      <alignment/>
    </xf>
    <xf numFmtId="9" fontId="23" fillId="0" borderId="0" xfId="80" applyFont="1" applyBorder="1" applyAlignment="1">
      <alignment/>
    </xf>
    <xf numFmtId="173" fontId="23" fillId="0" borderId="0" xfId="0" applyNumberFormat="1" applyFont="1" applyBorder="1" applyAlignment="1">
      <alignment/>
    </xf>
    <xf numFmtId="173" fontId="23" fillId="0" borderId="0" xfId="0" applyNumberFormat="1" applyFont="1" applyBorder="1" applyAlignment="1">
      <alignment/>
    </xf>
  </cellXfs>
  <cellStyles count="9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eutral" xfId="76"/>
    <cellStyle name="Nevtralno" xfId="77"/>
    <cellStyle name="Note" xfId="78"/>
    <cellStyle name="Followed Hyperlink" xfId="79"/>
    <cellStyle name="Percent" xfId="80"/>
    <cellStyle name="Opomba" xfId="81"/>
    <cellStyle name="Opozorilo" xfId="82"/>
    <cellStyle name="Output" xfId="83"/>
    <cellStyle name="Pojasnjevalno besedilo" xfId="84"/>
    <cellStyle name="Poudarek1" xfId="85"/>
    <cellStyle name="Poudarek2" xfId="86"/>
    <cellStyle name="Poudarek3" xfId="87"/>
    <cellStyle name="Poudarek4" xfId="88"/>
    <cellStyle name="Poudarek5" xfId="89"/>
    <cellStyle name="Poudarek6" xfId="90"/>
    <cellStyle name="Povezana celica" xfId="91"/>
    <cellStyle name="Preveri celico" xfId="92"/>
    <cellStyle name="Računanje" xfId="93"/>
    <cellStyle name="Slabo" xfId="94"/>
    <cellStyle name="Title" xfId="95"/>
    <cellStyle name="Total" xfId="96"/>
    <cellStyle name="Currency" xfId="97"/>
    <cellStyle name="Currency [0]" xfId="98"/>
    <cellStyle name="Comma" xfId="99"/>
    <cellStyle name="Comma [0]" xfId="100"/>
    <cellStyle name="Vnos" xfId="101"/>
    <cellStyle name="Vsota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5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3.7109375" style="4" bestFit="1" customWidth="1"/>
    <col min="2" max="2" width="41.57421875" style="4" customWidth="1"/>
    <col min="3" max="3" width="4.57421875" style="14" bestFit="1" customWidth="1"/>
    <col min="4" max="4" width="8.140625" style="16" bestFit="1" customWidth="1"/>
    <col min="5" max="5" width="10.7109375" style="18" bestFit="1" customWidth="1"/>
    <col min="6" max="6" width="19.140625" style="10" bestFit="1" customWidth="1"/>
    <col min="8" max="8" width="4.140625" style="1" bestFit="1" customWidth="1"/>
    <col min="9" max="9" width="42.421875" style="6" customWidth="1"/>
    <col min="10" max="10" width="5.140625" style="0" customWidth="1"/>
    <col min="11" max="11" width="8.421875" style="9" customWidth="1"/>
    <col min="12" max="13" width="12.28125" style="10" customWidth="1"/>
  </cols>
  <sheetData>
    <row r="2" spans="1:13" s="32" customFormat="1" ht="15.75">
      <c r="A2" s="27"/>
      <c r="B2" s="27" t="s">
        <v>52</v>
      </c>
      <c r="C2" s="28"/>
      <c r="D2" s="29"/>
      <c r="E2" s="30"/>
      <c r="F2" s="31"/>
      <c r="H2" s="33"/>
      <c r="I2" s="34"/>
      <c r="K2" s="35"/>
      <c r="L2" s="31"/>
      <c r="M2" s="31"/>
    </row>
    <row r="5" spans="1:13" s="41" customFormat="1" ht="15.75">
      <c r="A5" s="36"/>
      <c r="B5" s="27" t="s">
        <v>24</v>
      </c>
      <c r="C5" s="37"/>
      <c r="D5" s="38"/>
      <c r="E5" s="39"/>
      <c r="F5" s="40"/>
      <c r="H5" s="42"/>
      <c r="I5" s="43"/>
      <c r="K5" s="44"/>
      <c r="L5" s="40"/>
      <c r="M5" s="40"/>
    </row>
    <row r="6" spans="1:13" s="41" customFormat="1" ht="15">
      <c r="A6" s="36" t="s">
        <v>14</v>
      </c>
      <c r="B6" s="36" t="str">
        <f>B25</f>
        <v>Rušitvena dela</v>
      </c>
      <c r="C6" s="37"/>
      <c r="D6" s="38"/>
      <c r="E6" s="39"/>
      <c r="F6" s="40">
        <f>F27</f>
        <v>0</v>
      </c>
      <c r="H6" s="42"/>
      <c r="I6" s="43"/>
      <c r="K6" s="44"/>
      <c r="L6" s="40"/>
      <c r="M6" s="40"/>
    </row>
    <row r="7" spans="1:13" s="41" customFormat="1" ht="15">
      <c r="A7" s="36" t="s">
        <v>13</v>
      </c>
      <c r="B7" s="36" t="str">
        <f>B29</f>
        <v>Zemeljska dela</v>
      </c>
      <c r="C7" s="37"/>
      <c r="D7" s="38"/>
      <c r="E7" s="39"/>
      <c r="F7" s="40">
        <f>F42</f>
        <v>0</v>
      </c>
      <c r="H7" s="42"/>
      <c r="I7" s="43"/>
      <c r="K7" s="44"/>
      <c r="L7" s="40"/>
      <c r="M7" s="40"/>
    </row>
    <row r="8" spans="1:13" s="41" customFormat="1" ht="15">
      <c r="A8" s="36" t="s">
        <v>12</v>
      </c>
      <c r="B8" s="36" t="str">
        <f>B44</f>
        <v>Betonska dela</v>
      </c>
      <c r="C8" s="37"/>
      <c r="D8" s="38"/>
      <c r="E8" s="39"/>
      <c r="F8" s="40">
        <f>F48</f>
        <v>0</v>
      </c>
      <c r="H8" s="42"/>
      <c r="I8" s="43"/>
      <c r="K8" s="44"/>
      <c r="L8" s="40"/>
      <c r="M8" s="40"/>
    </row>
    <row r="9" spans="1:13" s="41" customFormat="1" ht="15">
      <c r="A9" s="36" t="s">
        <v>15</v>
      </c>
      <c r="B9" s="36" t="str">
        <f>B50</f>
        <v>Druga obrtniška dela</v>
      </c>
      <c r="C9" s="37"/>
      <c r="D9" s="38"/>
      <c r="E9" s="39"/>
      <c r="F9" s="40">
        <f>F56</f>
        <v>0</v>
      </c>
      <c r="H9" s="42"/>
      <c r="I9" s="43"/>
      <c r="K9" s="44"/>
      <c r="L9" s="40"/>
      <c r="M9" s="40"/>
    </row>
    <row r="10" spans="1:13" s="41" customFormat="1" ht="15">
      <c r="A10" s="36" t="s">
        <v>17</v>
      </c>
      <c r="B10" s="36" t="str">
        <f>B58</f>
        <v>Zasaditev</v>
      </c>
      <c r="C10" s="37"/>
      <c r="D10" s="38"/>
      <c r="E10" s="39"/>
      <c r="F10" s="40">
        <f>F63</f>
        <v>0</v>
      </c>
      <c r="H10" s="42"/>
      <c r="I10" s="43"/>
      <c r="K10" s="44"/>
      <c r="L10" s="40"/>
      <c r="M10" s="40"/>
    </row>
    <row r="11" spans="1:13" s="41" customFormat="1" ht="15">
      <c r="A11" s="36" t="s">
        <v>26</v>
      </c>
      <c r="B11" s="41" t="str">
        <f>B65</f>
        <v>Urbana oprema</v>
      </c>
      <c r="C11" s="37"/>
      <c r="D11" s="38"/>
      <c r="E11" s="39"/>
      <c r="F11" s="40">
        <f>F73</f>
        <v>0</v>
      </c>
      <c r="H11" s="42"/>
      <c r="I11" s="43"/>
      <c r="K11" s="44"/>
      <c r="L11" s="40"/>
      <c r="M11" s="40"/>
    </row>
    <row r="12" spans="1:13" s="32" customFormat="1" ht="16.5" thickBot="1">
      <c r="A12" s="45"/>
      <c r="B12" s="45" t="s">
        <v>25</v>
      </c>
      <c r="C12" s="46"/>
      <c r="D12" s="47"/>
      <c r="E12" s="48"/>
      <c r="F12" s="49">
        <f>SUM(F6:F11)</f>
        <v>0</v>
      </c>
      <c r="H12" s="33"/>
      <c r="I12" s="34"/>
      <c r="K12" s="35"/>
      <c r="L12" s="31"/>
      <c r="M12" s="31"/>
    </row>
    <row r="13" spans="1:13" s="32" customFormat="1" ht="15.75">
      <c r="A13" s="50"/>
      <c r="B13" s="50"/>
      <c r="C13" s="51"/>
      <c r="D13" s="52"/>
      <c r="E13" s="53"/>
      <c r="F13" s="54"/>
      <c r="H13" s="33"/>
      <c r="I13" s="34"/>
      <c r="K13" s="35"/>
      <c r="L13" s="31"/>
      <c r="M13" s="31"/>
    </row>
    <row r="14" spans="1:13" s="32" customFormat="1" ht="15.75">
      <c r="A14" s="55"/>
      <c r="B14" s="55" t="s">
        <v>32</v>
      </c>
      <c r="C14" s="56"/>
      <c r="D14" s="57"/>
      <c r="E14" s="58">
        <v>0</v>
      </c>
      <c r="F14" s="59">
        <f>F12*E14</f>
        <v>0</v>
      </c>
      <c r="H14" s="33"/>
      <c r="I14" s="34"/>
      <c r="K14" s="35"/>
      <c r="L14" s="31"/>
      <c r="M14" s="31"/>
    </row>
    <row r="15" spans="1:13" s="32" customFormat="1" ht="15.75">
      <c r="A15" s="55"/>
      <c r="B15" s="55" t="s">
        <v>33</v>
      </c>
      <c r="C15" s="56"/>
      <c r="D15" s="57"/>
      <c r="E15" s="60"/>
      <c r="F15" s="59">
        <f>F12-F14</f>
        <v>0</v>
      </c>
      <c r="H15" s="33"/>
      <c r="I15" s="34"/>
      <c r="K15" s="35"/>
      <c r="L15" s="31"/>
      <c r="M15" s="31"/>
    </row>
    <row r="16" spans="1:13" s="32" customFormat="1" ht="15.75">
      <c r="A16" s="55"/>
      <c r="B16" s="55" t="s">
        <v>34</v>
      </c>
      <c r="C16" s="56"/>
      <c r="D16" s="57"/>
      <c r="E16" s="60"/>
      <c r="F16" s="59">
        <f>F15*0.2</f>
        <v>0</v>
      </c>
      <c r="H16" s="33"/>
      <c r="I16" s="34"/>
      <c r="K16" s="35"/>
      <c r="L16" s="31"/>
      <c r="M16" s="31"/>
    </row>
    <row r="17" spans="1:13" s="32" customFormat="1" ht="15.75">
      <c r="A17" s="50"/>
      <c r="B17" s="50"/>
      <c r="C17" s="51"/>
      <c r="D17" s="52"/>
      <c r="E17" s="53"/>
      <c r="F17" s="54"/>
      <c r="H17" s="33"/>
      <c r="I17" s="34"/>
      <c r="K17" s="35"/>
      <c r="L17" s="31"/>
      <c r="M17" s="31"/>
    </row>
    <row r="18" spans="1:13" s="32" customFormat="1" ht="16.5" thickBot="1">
      <c r="A18" s="45"/>
      <c r="B18" s="45" t="s">
        <v>35</v>
      </c>
      <c r="C18" s="46"/>
      <c r="D18" s="47"/>
      <c r="E18" s="48"/>
      <c r="F18" s="49">
        <f>F16+F15</f>
        <v>0</v>
      </c>
      <c r="H18" s="33"/>
      <c r="I18" s="34"/>
      <c r="K18" s="35"/>
      <c r="L18" s="31"/>
      <c r="M18" s="31"/>
    </row>
    <row r="19" spans="1:13" s="32" customFormat="1" ht="15.75">
      <c r="A19" s="50"/>
      <c r="B19" s="50"/>
      <c r="C19" s="51"/>
      <c r="D19" s="52"/>
      <c r="E19" s="53"/>
      <c r="F19" s="54"/>
      <c r="H19" s="33"/>
      <c r="I19" s="34"/>
      <c r="K19" s="35"/>
      <c r="L19" s="31"/>
      <c r="M19" s="31"/>
    </row>
    <row r="20" spans="1:13" s="32" customFormat="1" ht="15.75">
      <c r="A20" s="50"/>
      <c r="B20" s="50"/>
      <c r="C20" s="51"/>
      <c r="D20" s="52"/>
      <c r="E20" s="53"/>
      <c r="F20" s="54"/>
      <c r="H20" s="33"/>
      <c r="I20" s="34"/>
      <c r="K20" s="35"/>
      <c r="L20" s="31"/>
      <c r="M20" s="31"/>
    </row>
    <row r="21" spans="1:13" s="32" customFormat="1" ht="15.75">
      <c r="A21" s="50"/>
      <c r="B21" s="50"/>
      <c r="C21" s="51"/>
      <c r="D21" s="52"/>
      <c r="E21" s="53"/>
      <c r="F21" s="54"/>
      <c r="H21" s="33"/>
      <c r="I21" s="34"/>
      <c r="K21" s="35"/>
      <c r="L21" s="31"/>
      <c r="M21" s="31"/>
    </row>
    <row r="22" spans="3:13" s="24" customFormat="1" ht="12.75">
      <c r="C22" s="20"/>
      <c r="D22" s="21"/>
      <c r="E22" s="22"/>
      <c r="F22" s="23"/>
      <c r="H22" s="25"/>
      <c r="I22" s="7"/>
      <c r="K22" s="26"/>
      <c r="L22" s="23"/>
      <c r="M22" s="23"/>
    </row>
    <row r="23" spans="3:13" s="24" customFormat="1" ht="12.75">
      <c r="C23" s="20"/>
      <c r="D23" s="21"/>
      <c r="E23" s="22"/>
      <c r="F23" s="23"/>
      <c r="H23" s="25"/>
      <c r="I23" s="7"/>
      <c r="K23" s="26"/>
      <c r="L23" s="23"/>
      <c r="M23" s="23"/>
    </row>
    <row r="24" spans="3:13" s="24" customFormat="1" ht="12.75">
      <c r="C24" s="20"/>
      <c r="D24" s="21"/>
      <c r="E24" s="22"/>
      <c r="F24" s="23"/>
      <c r="H24" s="25"/>
      <c r="I24" s="7"/>
      <c r="K24" s="26"/>
      <c r="L24" s="23"/>
      <c r="M24" s="23"/>
    </row>
    <row r="25" spans="1:2" ht="12.75">
      <c r="A25" s="5" t="s">
        <v>14</v>
      </c>
      <c r="B25" s="8" t="s">
        <v>4</v>
      </c>
    </row>
    <row r="26" spans="1:6" ht="94.5" customHeight="1">
      <c r="A26" s="1">
        <v>1</v>
      </c>
      <c r="B26" s="6" t="s">
        <v>53</v>
      </c>
      <c r="C26" s="14" t="s">
        <v>3</v>
      </c>
      <c r="D26" s="16">
        <v>1</v>
      </c>
      <c r="F26" s="10">
        <f>D26*E26</f>
        <v>0</v>
      </c>
    </row>
    <row r="27" spans="1:6" ht="13.5" thickBot="1">
      <c r="A27" s="13"/>
      <c r="B27" s="11" t="s">
        <v>25</v>
      </c>
      <c r="C27" s="15"/>
      <c r="D27" s="17"/>
      <c r="E27" s="19"/>
      <c r="F27" s="12">
        <f>F26</f>
        <v>0</v>
      </c>
    </row>
    <row r="28" ht="12.75">
      <c r="A28" s="2"/>
    </row>
    <row r="29" spans="1:2" ht="12.75">
      <c r="A29" s="5" t="s">
        <v>13</v>
      </c>
      <c r="B29" s="8" t="s">
        <v>5</v>
      </c>
    </row>
    <row r="30" spans="1:6" ht="30.75" customHeight="1">
      <c r="A30" s="1">
        <v>1</v>
      </c>
      <c r="B30" s="6" t="s">
        <v>8</v>
      </c>
      <c r="C30" s="14" t="s">
        <v>2</v>
      </c>
      <c r="D30" s="16">
        <v>1437</v>
      </c>
      <c r="E30" s="22"/>
      <c r="F30" s="10">
        <f>D30*E30</f>
        <v>0</v>
      </c>
    </row>
    <row r="31" spans="1:6" ht="30.75" customHeight="1">
      <c r="A31" s="1">
        <v>2</v>
      </c>
      <c r="B31" s="6" t="s">
        <v>6</v>
      </c>
      <c r="C31" s="14" t="s">
        <v>2</v>
      </c>
      <c r="D31" s="16">
        <v>599.3</v>
      </c>
      <c r="F31" s="10">
        <f aca="true" t="shared" si="0" ref="F31:F41">D31*E31</f>
        <v>0</v>
      </c>
    </row>
    <row r="32" spans="1:6" ht="18" customHeight="1">
      <c r="A32" s="1">
        <v>3</v>
      </c>
      <c r="B32" s="7" t="s">
        <v>10</v>
      </c>
      <c r="C32" s="14" t="s">
        <v>2</v>
      </c>
      <c r="D32" s="16">
        <v>300.8</v>
      </c>
      <c r="F32" s="10">
        <f t="shared" si="0"/>
        <v>0</v>
      </c>
    </row>
    <row r="33" spans="1:6" ht="18" customHeight="1">
      <c r="A33" s="1">
        <v>5</v>
      </c>
      <c r="B33" s="6" t="s">
        <v>7</v>
      </c>
      <c r="C33" s="14" t="s">
        <v>1</v>
      </c>
      <c r="D33" s="16">
        <v>1946</v>
      </c>
      <c r="F33" s="10">
        <f t="shared" si="0"/>
        <v>0</v>
      </c>
    </row>
    <row r="34" spans="1:6" ht="43.5" customHeight="1">
      <c r="A34" s="1">
        <v>6</v>
      </c>
      <c r="B34" s="6" t="s">
        <v>30</v>
      </c>
      <c r="C34" s="14" t="s">
        <v>1</v>
      </c>
      <c r="D34" s="16">
        <v>1253.7</v>
      </c>
      <c r="F34" s="10">
        <f t="shared" si="0"/>
        <v>0</v>
      </c>
    </row>
    <row r="35" spans="1:6" ht="43.5" customHeight="1">
      <c r="A35" s="1">
        <v>7</v>
      </c>
      <c r="B35" s="6" t="s">
        <v>31</v>
      </c>
      <c r="C35" s="14" t="s">
        <v>1</v>
      </c>
      <c r="D35" s="16">
        <v>789.6</v>
      </c>
      <c r="F35" s="10">
        <f t="shared" si="0"/>
        <v>0</v>
      </c>
    </row>
    <row r="36" spans="1:6" ht="43.5" customHeight="1">
      <c r="A36" s="1">
        <v>8</v>
      </c>
      <c r="B36" s="6" t="s">
        <v>19</v>
      </c>
      <c r="C36" s="14" t="s">
        <v>2</v>
      </c>
      <c r="D36" s="16">
        <v>561.5</v>
      </c>
      <c r="F36" s="10">
        <f t="shared" si="0"/>
        <v>0</v>
      </c>
    </row>
    <row r="37" spans="1:6" ht="43.5" customHeight="1">
      <c r="A37" s="1">
        <v>9</v>
      </c>
      <c r="B37" s="6" t="s">
        <v>21</v>
      </c>
      <c r="C37" s="14" t="s">
        <v>2</v>
      </c>
      <c r="D37" s="16">
        <v>51.15</v>
      </c>
      <c r="F37" s="10">
        <f t="shared" si="0"/>
        <v>0</v>
      </c>
    </row>
    <row r="38" spans="1:6" ht="43.5" customHeight="1">
      <c r="A38" s="1">
        <v>10</v>
      </c>
      <c r="B38" s="6" t="s">
        <v>20</v>
      </c>
      <c r="C38" s="14" t="s">
        <v>2</v>
      </c>
      <c r="D38" s="16">
        <v>55.95</v>
      </c>
      <c r="F38" s="10">
        <f t="shared" si="0"/>
        <v>0</v>
      </c>
    </row>
    <row r="39" spans="1:6" ht="43.5" customHeight="1">
      <c r="A39" s="1">
        <v>11</v>
      </c>
      <c r="B39" s="7" t="s">
        <v>36</v>
      </c>
      <c r="C39" s="14" t="s">
        <v>1</v>
      </c>
      <c r="D39" s="16">
        <v>80</v>
      </c>
      <c r="F39" s="10">
        <f t="shared" si="0"/>
        <v>0</v>
      </c>
    </row>
    <row r="40" spans="1:6" ht="30.75" customHeight="1">
      <c r="A40" s="1">
        <v>12</v>
      </c>
      <c r="B40" s="6" t="s">
        <v>9</v>
      </c>
      <c r="C40" s="14" t="s">
        <v>2</v>
      </c>
      <c r="D40" s="16">
        <v>837.7</v>
      </c>
      <c r="F40" s="10">
        <f t="shared" si="0"/>
        <v>0</v>
      </c>
    </row>
    <row r="41" spans="1:6" ht="80.25" customHeight="1">
      <c r="A41" s="1">
        <v>13</v>
      </c>
      <c r="B41" s="6" t="s">
        <v>37</v>
      </c>
      <c r="C41" s="14" t="s">
        <v>1</v>
      </c>
      <c r="D41" s="16">
        <v>832</v>
      </c>
      <c r="F41" s="10">
        <f t="shared" si="0"/>
        <v>0</v>
      </c>
    </row>
    <row r="42" spans="1:6" ht="13.5" thickBot="1">
      <c r="A42" s="13"/>
      <c r="B42" s="11" t="s">
        <v>25</v>
      </c>
      <c r="C42" s="15"/>
      <c r="D42" s="17"/>
      <c r="E42" s="19"/>
      <c r="F42" s="12">
        <f>SUM(F30:F41)</f>
        <v>0</v>
      </c>
    </row>
    <row r="43" spans="1:2" ht="12.75">
      <c r="A43" s="2"/>
      <c r="B43" s="6"/>
    </row>
    <row r="44" spans="1:2" ht="12.75">
      <c r="A44" s="5" t="s">
        <v>12</v>
      </c>
      <c r="B44" s="8" t="s">
        <v>11</v>
      </c>
    </row>
    <row r="45" spans="1:6" ht="55.5" customHeight="1">
      <c r="A45" s="1">
        <v>1</v>
      </c>
      <c r="B45" s="6" t="s">
        <v>38</v>
      </c>
      <c r="C45" s="14" t="s">
        <v>2</v>
      </c>
      <c r="D45" s="16">
        <v>31.59</v>
      </c>
      <c r="F45" s="10">
        <f>D45*E45</f>
        <v>0</v>
      </c>
    </row>
    <row r="46" spans="1:6" ht="42" customHeight="1">
      <c r="A46" s="1">
        <v>2</v>
      </c>
      <c r="B46" s="6" t="s">
        <v>29</v>
      </c>
      <c r="C46" s="14" t="s">
        <v>2</v>
      </c>
      <c r="D46" s="16">
        <v>66.35</v>
      </c>
      <c r="F46" s="10">
        <f>D46*E46</f>
        <v>0</v>
      </c>
    </row>
    <row r="47" spans="1:6" ht="42" customHeight="1">
      <c r="A47" s="1">
        <v>3</v>
      </c>
      <c r="B47" s="6" t="s">
        <v>54</v>
      </c>
      <c r="C47" s="14" t="s">
        <v>16</v>
      </c>
      <c r="D47" s="16">
        <v>160</v>
      </c>
      <c r="F47" s="10">
        <f>D47*E47</f>
        <v>0</v>
      </c>
    </row>
    <row r="48" spans="1:6" ht="13.5" thickBot="1">
      <c r="A48" s="13"/>
      <c r="B48" s="11" t="s">
        <v>25</v>
      </c>
      <c r="C48" s="15"/>
      <c r="D48" s="17"/>
      <c r="E48" s="19"/>
      <c r="F48" s="12">
        <f>SUM(F45:F47)</f>
        <v>0</v>
      </c>
    </row>
    <row r="49" spans="1:2" ht="12.75">
      <c r="A49" s="1"/>
      <c r="B49" s="6"/>
    </row>
    <row r="50" spans="1:2" ht="12.75">
      <c r="A50" s="5" t="s">
        <v>15</v>
      </c>
      <c r="B50" s="8" t="s">
        <v>18</v>
      </c>
    </row>
    <row r="51" spans="1:6" ht="54" customHeight="1">
      <c r="A51" s="1">
        <v>1</v>
      </c>
      <c r="B51" s="6" t="s">
        <v>39</v>
      </c>
      <c r="C51" s="14" t="s">
        <v>16</v>
      </c>
      <c r="D51" s="16">
        <v>468</v>
      </c>
      <c r="F51" s="10">
        <f>D51*E51</f>
        <v>0</v>
      </c>
    </row>
    <row r="52" spans="1:9" ht="54" customHeight="1">
      <c r="A52" s="1">
        <v>2</v>
      </c>
      <c r="B52" s="6" t="s">
        <v>40</v>
      </c>
      <c r="C52" s="14" t="s">
        <v>16</v>
      </c>
      <c r="D52" s="16">
        <v>590</v>
      </c>
      <c r="F52" s="10">
        <f>D52*E52</f>
        <v>0</v>
      </c>
      <c r="H52" s="5"/>
      <c r="I52" s="8"/>
    </row>
    <row r="53" spans="1:9" ht="41.25" customHeight="1">
      <c r="A53" s="1">
        <v>3</v>
      </c>
      <c r="B53" s="6" t="s">
        <v>41</v>
      </c>
      <c r="C53" s="14" t="s">
        <v>16</v>
      </c>
      <c r="D53" s="16">
        <v>295</v>
      </c>
      <c r="H53" s="5"/>
      <c r="I53" s="8"/>
    </row>
    <row r="54" spans="1:6" ht="68.25" customHeight="1">
      <c r="A54" s="1">
        <v>4</v>
      </c>
      <c r="B54" s="6" t="s">
        <v>42</v>
      </c>
      <c r="C54" s="14" t="s">
        <v>0</v>
      </c>
      <c r="D54" s="16">
        <v>3</v>
      </c>
      <c r="F54" s="10">
        <f>D54*E54</f>
        <v>0</v>
      </c>
    </row>
    <row r="55" spans="1:6" ht="68.25" customHeight="1">
      <c r="A55" s="1">
        <v>5</v>
      </c>
      <c r="B55" s="6" t="s">
        <v>43</v>
      </c>
      <c r="C55" s="14" t="s">
        <v>0</v>
      </c>
      <c r="D55" s="16">
        <v>1</v>
      </c>
      <c r="F55" s="10">
        <f>D55*E55</f>
        <v>0</v>
      </c>
    </row>
    <row r="56" spans="1:6" ht="13.5" thickBot="1">
      <c r="A56" s="13"/>
      <c r="B56" s="11" t="s">
        <v>25</v>
      </c>
      <c r="C56" s="15"/>
      <c r="D56" s="17"/>
      <c r="E56" s="19"/>
      <c r="F56" s="12">
        <f>SUM(F51:F55)</f>
        <v>0</v>
      </c>
    </row>
    <row r="58" spans="1:2" ht="12.75">
      <c r="A58" s="3" t="s">
        <v>17</v>
      </c>
      <c r="B58" s="8" t="s">
        <v>27</v>
      </c>
    </row>
    <row r="59" spans="1:6" ht="57" customHeight="1">
      <c r="A59" s="4">
        <v>1</v>
      </c>
      <c r="B59" s="6" t="s">
        <v>49</v>
      </c>
      <c r="C59" s="14" t="s">
        <v>0</v>
      </c>
      <c r="D59" s="16">
        <v>12</v>
      </c>
      <c r="F59" s="10">
        <f>D59*E59</f>
        <v>0</v>
      </c>
    </row>
    <row r="60" spans="1:6" ht="57" customHeight="1">
      <c r="A60" s="4">
        <v>2</v>
      </c>
      <c r="B60" s="6" t="s">
        <v>50</v>
      </c>
      <c r="C60" s="14" t="s">
        <v>0</v>
      </c>
      <c r="D60" s="16">
        <v>32</v>
      </c>
      <c r="F60" s="10">
        <f>D60*E60</f>
        <v>0</v>
      </c>
    </row>
    <row r="61" spans="1:6" ht="27" customHeight="1">
      <c r="A61" s="4">
        <v>3</v>
      </c>
      <c r="B61" s="6" t="s">
        <v>51</v>
      </c>
      <c r="C61" s="14" t="s">
        <v>0</v>
      </c>
      <c r="D61" s="16">
        <v>1296</v>
      </c>
      <c r="F61" s="10">
        <f>D61*E61</f>
        <v>0</v>
      </c>
    </row>
    <row r="62" spans="1:6" ht="27" customHeight="1">
      <c r="A62" s="4">
        <v>4</v>
      </c>
      <c r="B62" s="6" t="s">
        <v>22</v>
      </c>
      <c r="C62" s="14" t="s">
        <v>0</v>
      </c>
      <c r="D62" s="16">
        <v>3180</v>
      </c>
      <c r="F62" s="10">
        <f>D62*E62</f>
        <v>0</v>
      </c>
    </row>
    <row r="63" spans="1:6" ht="13.5" thickBot="1">
      <c r="A63" s="13"/>
      <c r="B63" s="11" t="s">
        <v>25</v>
      </c>
      <c r="C63" s="15"/>
      <c r="D63" s="17"/>
      <c r="E63" s="19"/>
      <c r="F63" s="12">
        <f>SUM(F59:F62)</f>
        <v>0</v>
      </c>
    </row>
    <row r="64" ht="12.75">
      <c r="A64" s="2"/>
    </row>
    <row r="65" spans="1:2" ht="12.75">
      <c r="A65" s="3" t="s">
        <v>26</v>
      </c>
      <c r="B65" s="8" t="s">
        <v>28</v>
      </c>
    </row>
    <row r="66" spans="1:8" ht="30" customHeight="1">
      <c r="A66" s="4">
        <v>1</v>
      </c>
      <c r="B66" s="6" t="s">
        <v>23</v>
      </c>
      <c r="C66" s="16" t="s">
        <v>0</v>
      </c>
      <c r="D66" s="16">
        <v>2</v>
      </c>
      <c r="F66" s="10">
        <f aca="true" t="shared" si="1" ref="F66:F72">D66*E66</f>
        <v>0</v>
      </c>
      <c r="H66" s="14"/>
    </row>
    <row r="67" spans="1:8" ht="30" customHeight="1">
      <c r="A67" s="4">
        <v>2</v>
      </c>
      <c r="B67" s="6" t="s">
        <v>44</v>
      </c>
      <c r="C67" s="16" t="s">
        <v>16</v>
      </c>
      <c r="D67" s="16">
        <v>7.5</v>
      </c>
      <c r="F67" s="10">
        <f t="shared" si="1"/>
        <v>0</v>
      </c>
      <c r="H67" s="14"/>
    </row>
    <row r="68" spans="1:8" ht="54.75" customHeight="1">
      <c r="A68" s="4">
        <v>3</v>
      </c>
      <c r="B68" s="6" t="s">
        <v>46</v>
      </c>
      <c r="C68" s="14" t="s">
        <v>0</v>
      </c>
      <c r="D68" s="16">
        <v>2</v>
      </c>
      <c r="F68" s="10">
        <f t="shared" si="1"/>
        <v>0</v>
      </c>
      <c r="H68" s="14"/>
    </row>
    <row r="69" spans="1:8" ht="30" customHeight="1">
      <c r="A69" s="4">
        <v>4</v>
      </c>
      <c r="B69" s="6" t="s">
        <v>48</v>
      </c>
      <c r="C69" s="16" t="s">
        <v>0</v>
      </c>
      <c r="D69" s="16">
        <v>1</v>
      </c>
      <c r="F69" s="10">
        <f t="shared" si="1"/>
        <v>0</v>
      </c>
      <c r="H69" s="14"/>
    </row>
    <row r="70" spans="1:8" ht="42" customHeight="1">
      <c r="A70" s="4">
        <v>5</v>
      </c>
      <c r="B70" s="6" t="s">
        <v>47</v>
      </c>
      <c r="C70" s="16" t="s">
        <v>0</v>
      </c>
      <c r="D70" s="16">
        <v>5</v>
      </c>
      <c r="F70" s="10">
        <f>D70*E70</f>
        <v>0</v>
      </c>
      <c r="H70" s="14"/>
    </row>
    <row r="71" spans="1:8" ht="54" customHeight="1">
      <c r="A71" s="4">
        <v>6</v>
      </c>
      <c r="B71" s="6" t="s">
        <v>55</v>
      </c>
      <c r="C71" s="16" t="s">
        <v>0</v>
      </c>
      <c r="D71" s="16">
        <v>8</v>
      </c>
      <c r="F71" s="10">
        <f t="shared" si="1"/>
        <v>0</v>
      </c>
      <c r="H71" s="14"/>
    </row>
    <row r="72" spans="1:8" ht="42" customHeight="1">
      <c r="A72" s="4">
        <v>7</v>
      </c>
      <c r="B72" s="6" t="s">
        <v>45</v>
      </c>
      <c r="C72" s="16" t="s">
        <v>0</v>
      </c>
      <c r="D72" s="16">
        <v>5</v>
      </c>
      <c r="F72" s="10">
        <f t="shared" si="1"/>
        <v>0</v>
      </c>
      <c r="H72" s="14"/>
    </row>
    <row r="73" spans="1:6" ht="13.5" thickBot="1">
      <c r="A73" s="13"/>
      <c r="B73" s="11" t="s">
        <v>25</v>
      </c>
      <c r="C73" s="15"/>
      <c r="D73" s="17"/>
      <c r="E73" s="19"/>
      <c r="F73" s="12">
        <f>SUM(F66:F72)</f>
        <v>0</v>
      </c>
    </row>
    <row r="74" spans="1:2" ht="12.75">
      <c r="A74" s="2"/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</sheetData>
  <sheetProtection password="DD79" sheet="1" formatColumns="0" formatRows="0"/>
  <protectedRanges>
    <protectedRange sqref="E14 E26 E45:E47 E51:E55 E66:E72 E59:E62 E30:E41" name="Obseg1"/>
  </protectedRanges>
  <printOptions/>
  <pageMargins left="0.984251968503937" right="0.7874015748031497" top="0.7874015748031497" bottom="0.7874015748031497" header="0" footer="0"/>
  <pageSetup horizontalDpi="600" verticalDpi="600" orientation="portrait" paperSize="9" scale="96" r:id="rId1"/>
  <rowBreaks count="2" manualBreakCount="2">
    <brk id="24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Bajc</cp:lastModifiedBy>
  <cp:lastPrinted>2009-08-23T12:21:01Z</cp:lastPrinted>
  <dcterms:created xsi:type="dcterms:W3CDTF">2009-06-03T06:38:25Z</dcterms:created>
  <dcterms:modified xsi:type="dcterms:W3CDTF">2009-08-24T08:43:35Z</dcterms:modified>
  <cp:category/>
  <cp:version/>
  <cp:contentType/>
  <cp:contentStatus/>
</cp:coreProperties>
</file>