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Objects="placeholders" defaultThemeVersion="124226"/>
  <bookViews>
    <workbookView xWindow="120" yWindow="135" windowWidth="15480" windowHeight="11640" tabRatio="733"/>
  </bookViews>
  <sheets>
    <sheet name="REKAPITULACIJA " sheetId="16" r:id="rId1"/>
    <sheet name="CESTA_1_FAZA" sheetId="14" r:id="rId2"/>
    <sheet name="CESTA_2_FAZA" sheetId="15" r:id="rId3"/>
    <sheet name="CESTA_3_FAZA" sheetId="20" r:id="rId4"/>
    <sheet name="KANALIZACIJA_1_faza" sheetId="18" r:id="rId5"/>
    <sheet name="KANALIZACIJA_2_faza" sheetId="19" r:id="rId6"/>
    <sheet name="KANALIZACIJA_3_faza" sheetId="21" r:id="rId7"/>
    <sheet name="JAVNA_RAZSVETLJAVA_GRADBENI_DEL" sheetId="17" r:id="rId8"/>
    <sheet name="vodovod NL DN100" sheetId="22" r:id="rId9"/>
  </sheets>
  <externalReferences>
    <externalReference r:id="rId10"/>
  </externalReferences>
  <definedNames>
    <definedName name="agregat" localSheetId="2">#REF!</definedName>
    <definedName name="agregat" localSheetId="3">#REF!</definedName>
    <definedName name="agregat" localSheetId="4">#REF!</definedName>
    <definedName name="agregat" localSheetId="5">#REF!</definedName>
    <definedName name="agregat" localSheetId="6">#REF!</definedName>
    <definedName name="agregat" localSheetId="0">#REF!</definedName>
    <definedName name="agregat">#REF!</definedName>
    <definedName name="izves" localSheetId="1">[1]rekapitulacija!#REF!</definedName>
    <definedName name="izves" localSheetId="2">[1]rekapitulacija!#REF!</definedName>
    <definedName name="izves" localSheetId="3">[1]rekapitulacija!#REF!</definedName>
    <definedName name="izves" localSheetId="4">#REF!</definedName>
    <definedName name="izves" localSheetId="5">#REF!</definedName>
    <definedName name="izves" localSheetId="6">#REF!</definedName>
    <definedName name="izves" localSheetId="0">#REF!</definedName>
    <definedName name="izves">#REF!</definedName>
    <definedName name="izvesek" localSheetId="2">#REF!</definedName>
    <definedName name="izvesek" localSheetId="3">#REF!</definedName>
    <definedName name="izvesek" localSheetId="4">#REF!</definedName>
    <definedName name="izvesek" localSheetId="5">#REF!</definedName>
    <definedName name="izvesek" localSheetId="6">#REF!</definedName>
    <definedName name="izvesek" localSheetId="0">#REF!</definedName>
    <definedName name="izvesek">#REF!</definedName>
    <definedName name="oddusek" localSheetId="2">#REF!</definedName>
    <definedName name="oddusek" localSheetId="3">#REF!</definedName>
    <definedName name="oddusek" localSheetId="4">#REF!</definedName>
    <definedName name="oddusek" localSheetId="5">#REF!</definedName>
    <definedName name="oddusek" localSheetId="6">#REF!</definedName>
    <definedName name="oddusek" localSheetId="0">#REF!</definedName>
    <definedName name="oddusek">#REF!</definedName>
    <definedName name="oprema" localSheetId="2">#REF!</definedName>
    <definedName name="oprema" localSheetId="3">#REF!</definedName>
    <definedName name="oprema" localSheetId="4">#REF!</definedName>
    <definedName name="oprema" localSheetId="5">#REF!</definedName>
    <definedName name="oprema" localSheetId="6">#REF!</definedName>
    <definedName name="oprema">#REF!</definedName>
    <definedName name="_xlnm.Print_Area" localSheetId="1">CESTA_1_FAZA!$A$1:$F$133</definedName>
    <definedName name="_xlnm.Print_Area" localSheetId="2">CESTA_2_FAZA!$A$1:$F$135</definedName>
    <definedName name="_xlnm.Print_Area" localSheetId="3">CESTA_3_FAZA!$A$1:$F$127</definedName>
    <definedName name="_xlnm.Print_Area" localSheetId="7">JAVNA_RAZSVETLJAVA_GRADBENI_DEL!$A$1:$F$35</definedName>
    <definedName name="_xlnm.Print_Area" localSheetId="4">KANALIZACIJA_1_faza!$A$1:$F$95</definedName>
    <definedName name="_xlnm.Print_Area" localSheetId="5">KANALIZACIJA_2_faza!$A$1:$F$92</definedName>
    <definedName name="_xlnm.Print_Area" localSheetId="6">KANALIZACIJA_3_faza!$A$1:$F$88</definedName>
    <definedName name="_xlnm.Print_Area" localSheetId="0">'REKAPITULACIJA '!$1:$26</definedName>
    <definedName name="_xlnm.Print_Area" localSheetId="8">'vodovod NL DN100'!$A$1:$J$754</definedName>
    <definedName name="svetilka" localSheetId="2">#REF!</definedName>
    <definedName name="svetilka" localSheetId="3">#REF!</definedName>
    <definedName name="svetilka" localSheetId="4">#REF!</definedName>
    <definedName name="svetilka" localSheetId="5">#REF!</definedName>
    <definedName name="svetilka" localSheetId="6">#REF!</definedName>
    <definedName name="svetilka" localSheetId="0">#REF!</definedName>
    <definedName name="svetilka">#REF!</definedName>
    <definedName name="_xlnm.Print_Titles" localSheetId="1">CESTA_1_FAZA!$18:$18</definedName>
    <definedName name="_xlnm.Print_Titles" localSheetId="2">CESTA_2_FAZA!$18:$18</definedName>
    <definedName name="_xlnm.Print_Titles" localSheetId="3">CESTA_3_FAZA!$18:$18</definedName>
    <definedName name="_xlnm.Print_Titles" localSheetId="4">KANALIZACIJA_1_faza!#REF!</definedName>
    <definedName name="_xlnm.Print_Titles" localSheetId="5">KANALIZACIJA_2_faza!#REF!</definedName>
    <definedName name="_xlnm.Print_Titles" localSheetId="6">KANALIZACIJA_3_faza!#REF!</definedName>
    <definedName name="totem" localSheetId="1">[1]rekapitulacija!#REF!</definedName>
    <definedName name="totem" localSheetId="2">[1]rekapitulacija!#REF!</definedName>
    <definedName name="totem" localSheetId="3">[1]rekapitulacija!#REF!</definedName>
    <definedName name="totem" localSheetId="4">#REF!</definedName>
    <definedName name="totem" localSheetId="5">#REF!</definedName>
    <definedName name="totem" localSheetId="6">#REF!</definedName>
    <definedName name="totem" localSheetId="0">#REF!</definedName>
    <definedName name="totem">#REF!</definedName>
    <definedName name="totm" localSheetId="1">[1]rekapitulacija!#REF!</definedName>
    <definedName name="totm" localSheetId="2">[1]rekapitulacija!#REF!</definedName>
    <definedName name="totm" localSheetId="3">[1]rekapitulacija!#REF!</definedName>
    <definedName name="totm" localSheetId="4">#REF!</definedName>
    <definedName name="totm" localSheetId="5">#REF!</definedName>
    <definedName name="totm" localSheetId="6">#REF!</definedName>
    <definedName name="totm" localSheetId="0">#REF!</definedName>
    <definedName name="totm">#REF!</definedName>
    <definedName name="zastavka" localSheetId="2">#REF!</definedName>
    <definedName name="zastavka" localSheetId="3">#REF!</definedName>
    <definedName name="zastavka" localSheetId="4">#REF!</definedName>
    <definedName name="zastavka" localSheetId="5">#REF!</definedName>
    <definedName name="zastavka" localSheetId="6">#REF!</definedName>
    <definedName name="zastavka" localSheetId="0">#REF!</definedName>
    <definedName name="zastavka">#REF!</definedName>
  </definedNames>
  <calcPr calcId="125725"/>
</workbook>
</file>

<file path=xl/calcChain.xml><?xml version="1.0" encoding="utf-8"?>
<calcChain xmlns="http://schemas.openxmlformats.org/spreadsheetml/2006/main">
  <c r="F129" i="14"/>
  <c r="F91" i="18"/>
  <c r="I444" i="22"/>
  <c r="I431"/>
  <c r="I424"/>
  <c r="I418"/>
  <c r="I407"/>
  <c r="I297"/>
  <c r="I284"/>
  <c r="I96"/>
  <c r="I102"/>
  <c r="C45" i="21"/>
  <c r="D42" i="15"/>
  <c r="F78" i="20"/>
  <c r="F76" i="15"/>
  <c r="F76" i="20"/>
  <c r="D44" l="1"/>
  <c r="F34"/>
  <c r="F32" l="1"/>
  <c r="F30"/>
  <c r="F30" i="15"/>
  <c r="F32"/>
  <c r="I663" i="22"/>
  <c r="I662"/>
  <c r="I661"/>
  <c r="I660"/>
  <c r="I659"/>
  <c r="I658"/>
  <c r="I656"/>
  <c r="I641"/>
  <c r="I636"/>
  <c r="I626"/>
  <c r="I621"/>
  <c r="I615"/>
  <c r="I610"/>
  <c r="I606"/>
  <c r="I595"/>
  <c r="I591"/>
  <c r="I587"/>
  <c r="I581"/>
  <c r="I577"/>
  <c r="I571"/>
  <c r="I567"/>
  <c r="I562"/>
  <c r="I557"/>
  <c r="I530"/>
  <c r="I524"/>
  <c r="I517"/>
  <c r="I511"/>
  <c r="I506"/>
  <c r="I497"/>
  <c r="I496"/>
  <c r="I491"/>
  <c r="I489"/>
  <c r="I487"/>
  <c r="I486"/>
  <c r="I484"/>
  <c r="I483"/>
  <c r="I482"/>
  <c r="I481"/>
  <c r="I480"/>
  <c r="I479"/>
  <c r="I478"/>
  <c r="I477"/>
  <c r="I476"/>
  <c r="I475"/>
  <c r="I464"/>
  <c r="I435"/>
  <c r="I412"/>
  <c r="I399"/>
  <c r="I393"/>
  <c r="I388"/>
  <c r="I382"/>
  <c r="I377"/>
  <c r="I372"/>
  <c r="I367"/>
  <c r="I361"/>
  <c r="I355"/>
  <c r="I350"/>
  <c r="I349"/>
  <c r="I344"/>
  <c r="I339"/>
  <c r="I334"/>
  <c r="I329"/>
  <c r="I324"/>
  <c r="I319"/>
  <c r="I301"/>
  <c r="I291"/>
  <c r="I274"/>
  <c r="I272"/>
  <c r="I271"/>
  <c r="I270"/>
  <c r="I257"/>
  <c r="I252"/>
  <c r="I234"/>
  <c r="I229"/>
  <c r="I221"/>
  <c r="I214"/>
  <c r="I208"/>
  <c r="I202"/>
  <c r="I195"/>
  <c r="I187"/>
  <c r="I180"/>
  <c r="I177"/>
  <c r="I164"/>
  <c r="I158"/>
  <c r="I144"/>
  <c r="I139"/>
  <c r="I134"/>
  <c r="I129"/>
  <c r="I126"/>
  <c r="I117"/>
  <c r="I111"/>
  <c r="I110"/>
  <c r="I109"/>
  <c r="I108"/>
  <c r="I107"/>
  <c r="I90"/>
  <c r="F84" i="21"/>
  <c r="C78"/>
  <c r="F78" s="1"/>
  <c r="F69"/>
  <c r="F71" s="1"/>
  <c r="F61"/>
  <c r="F45"/>
  <c r="F49" s="1"/>
  <c r="C37"/>
  <c r="F37" s="1"/>
  <c r="F39" s="1"/>
  <c r="C29"/>
  <c r="F29" s="1"/>
  <c r="C26"/>
  <c r="F26" s="1"/>
  <c r="F23"/>
  <c r="F14"/>
  <c r="F16" s="1"/>
  <c r="F12"/>
  <c r="F123" i="20"/>
  <c r="F121"/>
  <c r="F119"/>
  <c r="F113"/>
  <c r="F111"/>
  <c r="F109"/>
  <c r="F107"/>
  <c r="F105"/>
  <c r="F103"/>
  <c r="F96"/>
  <c r="F99" s="1"/>
  <c r="F13" s="1"/>
  <c r="F90"/>
  <c r="F88"/>
  <c r="F72"/>
  <c r="F68"/>
  <c r="F60"/>
  <c r="F58"/>
  <c r="F54"/>
  <c r="F50"/>
  <c r="F48"/>
  <c r="F44"/>
  <c r="F42"/>
  <c r="F28"/>
  <c r="F26"/>
  <c r="F24"/>
  <c r="I437" i="22" l="1"/>
  <c r="I440" s="1"/>
  <c r="I448" s="1"/>
  <c r="I451" s="1"/>
  <c r="I16" s="1"/>
  <c r="I261"/>
  <c r="I263" s="1"/>
  <c r="I306" s="1"/>
  <c r="I308" s="1"/>
  <c r="I14" s="1"/>
  <c r="I532"/>
  <c r="I534" s="1"/>
  <c r="I645"/>
  <c r="I648" s="1"/>
  <c r="I597"/>
  <c r="I600" s="1"/>
  <c r="I666"/>
  <c r="I669" s="1"/>
  <c r="C81" i="21"/>
  <c r="F81" s="1"/>
  <c r="F86" s="1"/>
  <c r="F63"/>
  <c r="F73" s="1"/>
  <c r="F84" i="20"/>
  <c r="F11" s="1"/>
  <c r="F92"/>
  <c r="F12" s="1"/>
  <c r="F36"/>
  <c r="F9" s="1"/>
  <c r="F62"/>
  <c r="F10" s="1"/>
  <c r="F115"/>
  <c r="F14" s="1"/>
  <c r="F125"/>
  <c r="F15" s="1"/>
  <c r="F32" i="21"/>
  <c r="F51" s="1"/>
  <c r="F88" i="19"/>
  <c r="C82"/>
  <c r="C85" s="1"/>
  <c r="F85" s="1"/>
  <c r="F75"/>
  <c r="F73"/>
  <c r="F72"/>
  <c r="F64"/>
  <c r="F61"/>
  <c r="F45"/>
  <c r="F49" s="1"/>
  <c r="C37"/>
  <c r="F37" s="1"/>
  <c r="F39" s="1"/>
  <c r="F29"/>
  <c r="C29"/>
  <c r="C26"/>
  <c r="F26" s="1"/>
  <c r="F23"/>
  <c r="F12"/>
  <c r="C82" i="18"/>
  <c r="C85" s="1"/>
  <c r="F85" s="1"/>
  <c r="C29"/>
  <c r="C26"/>
  <c r="F26" s="1"/>
  <c r="F88"/>
  <c r="F73"/>
  <c r="F72"/>
  <c r="F64"/>
  <c r="F61"/>
  <c r="F45"/>
  <c r="C37"/>
  <c r="F37" s="1"/>
  <c r="F39" s="1"/>
  <c r="F23"/>
  <c r="F14"/>
  <c r="F16" s="1"/>
  <c r="F12"/>
  <c r="F26" i="17"/>
  <c r="F25"/>
  <c r="F24"/>
  <c r="F23"/>
  <c r="F22"/>
  <c r="F21"/>
  <c r="F16"/>
  <c r="F11"/>
  <c r="F10"/>
  <c r="F131" i="15"/>
  <c r="F129"/>
  <c r="F127"/>
  <c r="F121"/>
  <c r="F119"/>
  <c r="F117"/>
  <c r="F115"/>
  <c r="F113"/>
  <c r="F111"/>
  <c r="F109"/>
  <c r="F107"/>
  <c r="F105"/>
  <c r="F103"/>
  <c r="F96"/>
  <c r="F99" s="1"/>
  <c r="F13" s="1"/>
  <c r="F90"/>
  <c r="F88"/>
  <c r="F86"/>
  <c r="F72"/>
  <c r="F68"/>
  <c r="F60"/>
  <c r="F58"/>
  <c r="F54"/>
  <c r="F52"/>
  <c r="F48"/>
  <c r="F46"/>
  <c r="F42"/>
  <c r="F40"/>
  <c r="F28"/>
  <c r="F26"/>
  <c r="F24"/>
  <c r="F127" i="14"/>
  <c r="F125"/>
  <c r="F123"/>
  <c r="F60"/>
  <c r="F58"/>
  <c r="F48"/>
  <c r="D42"/>
  <c r="F82" i="19" l="1"/>
  <c r="G12" s="1"/>
  <c r="I542" i="22"/>
  <c r="I544" s="1"/>
  <c r="I18" s="1"/>
  <c r="I20" s="1"/>
  <c r="I672"/>
  <c r="I25" s="1"/>
  <c r="F66" i="19"/>
  <c r="F77" s="1"/>
  <c r="G12" i="21"/>
  <c r="F88"/>
  <c r="E14" i="16" s="1"/>
  <c r="F133" i="15"/>
  <c r="F15" s="1"/>
  <c r="F16" i="20"/>
  <c r="F127"/>
  <c r="E11" i="16" s="1"/>
  <c r="F12" i="17"/>
  <c r="F31" s="1"/>
  <c r="F27"/>
  <c r="F33" s="1"/>
  <c r="F17"/>
  <c r="F32" s="1"/>
  <c r="F131" i="14"/>
  <c r="F15" s="1"/>
  <c r="F82" i="15"/>
  <c r="F11" s="1"/>
  <c r="F92"/>
  <c r="F12" s="1"/>
  <c r="F90" i="19"/>
  <c r="F32"/>
  <c r="F51" s="1"/>
  <c r="F14"/>
  <c r="F16" s="1"/>
  <c r="F66" i="18"/>
  <c r="F82"/>
  <c r="F93" s="1"/>
  <c r="F75"/>
  <c r="F29"/>
  <c r="F32" s="1"/>
  <c r="F51" s="1"/>
  <c r="F49"/>
  <c r="F123" i="15"/>
  <c r="F14" s="1"/>
  <c r="F62"/>
  <c r="F10" s="1"/>
  <c r="F34"/>
  <c r="F9" s="1"/>
  <c r="F111" i="14"/>
  <c r="F109"/>
  <c r="F88"/>
  <c r="F24"/>
  <c r="I38" i="22" l="1"/>
  <c r="E16" i="16" s="1"/>
  <c r="G12" i="18"/>
  <c r="F34" i="17"/>
  <c r="E15" i="16" s="1"/>
  <c r="F92" i="19"/>
  <c r="E13" i="16" s="1"/>
  <c r="F77" i="18"/>
  <c r="F95" s="1"/>
  <c r="E12" i="16" s="1"/>
  <c r="F16" i="15"/>
  <c r="E10" i="16" s="1"/>
  <c r="F135" i="15"/>
  <c r="F26" i="14"/>
  <c r="F28"/>
  <c r="F30"/>
  <c r="F38"/>
  <c r="F42"/>
  <c r="F46"/>
  <c r="F52"/>
  <c r="F54"/>
  <c r="F68"/>
  <c r="F72"/>
  <c r="F76"/>
  <c r="F86"/>
  <c r="F90"/>
  <c r="F96"/>
  <c r="F103"/>
  <c r="F105"/>
  <c r="F107"/>
  <c r="F113"/>
  <c r="F115"/>
  <c r="F117"/>
  <c r="F40"/>
  <c r="F62" l="1"/>
  <c r="F10" s="1"/>
  <c r="F119"/>
  <c r="F82"/>
  <c r="F11" s="1"/>
  <c r="F92"/>
  <c r="F12" s="1"/>
  <c r="F99"/>
  <c r="F13" s="1"/>
  <c r="F32"/>
  <c r="F9" s="1"/>
  <c r="F14" l="1"/>
  <c r="F16" s="1"/>
  <c r="E9" i="16" s="1"/>
  <c r="E17" s="1"/>
  <c r="E20" s="1"/>
  <c r="F133" i="14"/>
</calcChain>
</file>

<file path=xl/sharedStrings.xml><?xml version="1.0" encoding="utf-8"?>
<sst xmlns="http://schemas.openxmlformats.org/spreadsheetml/2006/main" count="1666" uniqueCount="676">
  <si>
    <t>kos</t>
  </si>
  <si>
    <t>m1</t>
  </si>
  <si>
    <t>SKUPAJ</t>
  </si>
  <si>
    <t>z.1</t>
  </si>
  <si>
    <t>UTRJENE POVRSINE</t>
  </si>
  <si>
    <t>REKAPITULACIJA - UTRJENE POVRŠINE</t>
  </si>
  <si>
    <t>z.1.1</t>
  </si>
  <si>
    <t xml:space="preserve">Preddela </t>
  </si>
  <si>
    <t>z.1.2</t>
  </si>
  <si>
    <t>Zemeljska dela</t>
  </si>
  <si>
    <t>z.1.3.</t>
  </si>
  <si>
    <t>Zgornji ustroj</t>
  </si>
  <si>
    <t>z.1.4</t>
  </si>
  <si>
    <t>Robni elementi - robniki, obrobe</t>
  </si>
  <si>
    <t>z.1.5</t>
  </si>
  <si>
    <t>Naprave za odvodnjavanje</t>
  </si>
  <si>
    <t>z.1.6</t>
  </si>
  <si>
    <t>Prometna signalizacija</t>
  </si>
  <si>
    <t>z.1.7</t>
  </si>
  <si>
    <t>šifra</t>
  </si>
  <si>
    <t>Opis del</t>
  </si>
  <si>
    <t>enota</t>
  </si>
  <si>
    <t>količina</t>
  </si>
  <si>
    <t>cena/enoto</t>
  </si>
  <si>
    <t>cena</t>
  </si>
  <si>
    <t>Preddela</t>
  </si>
  <si>
    <t>z.1.1.1</t>
  </si>
  <si>
    <t>točke</t>
  </si>
  <si>
    <t>z.1.1.2</t>
  </si>
  <si>
    <t>Postavitev in zavarovanje precnih profilov</t>
  </si>
  <si>
    <t>Preddela - skupaj</t>
  </si>
  <si>
    <t>z.1.2.1.</t>
  </si>
  <si>
    <t>Izkopi</t>
  </si>
  <si>
    <t>z.1.2.1.1</t>
  </si>
  <si>
    <t>m3</t>
  </si>
  <si>
    <t>z.1.2.1.2</t>
  </si>
  <si>
    <t>z.1.2.2.</t>
  </si>
  <si>
    <t>Planum temeljnih tal</t>
  </si>
  <si>
    <t>z.1.2.2.1</t>
  </si>
  <si>
    <t>m2</t>
  </si>
  <si>
    <t>z.1.2.2.2</t>
  </si>
  <si>
    <t>z.1.2.3.</t>
  </si>
  <si>
    <t>Nasipi in posteljice</t>
  </si>
  <si>
    <t>z.1.2.3.1</t>
  </si>
  <si>
    <t>z.1.2.3.2</t>
  </si>
  <si>
    <t>z.1.2.4.</t>
  </si>
  <si>
    <t>Zelenice</t>
  </si>
  <si>
    <t>z.1.2.4.1</t>
  </si>
  <si>
    <t>z.1.2.4.2</t>
  </si>
  <si>
    <t>Dobava in razstiranje rjave zemljine za zelenico v debelini 20 cm.</t>
  </si>
  <si>
    <t xml:space="preserve">Zgornji ustroj </t>
  </si>
  <si>
    <t>z.1.3.1</t>
  </si>
  <si>
    <t>Nosilne nevezane plasti</t>
  </si>
  <si>
    <t>z.1.3.1.1</t>
  </si>
  <si>
    <t>z.1.3.2</t>
  </si>
  <si>
    <t>Vezane nosilne plasti</t>
  </si>
  <si>
    <t>z.1.3.2.1</t>
  </si>
  <si>
    <t>z.1.3.3</t>
  </si>
  <si>
    <t>Obrabne zaporne plasti</t>
  </si>
  <si>
    <t>z.1.3.3.2</t>
  </si>
  <si>
    <t>z.1.3.4</t>
  </si>
  <si>
    <t>Tlakovane obrabne plasti</t>
  </si>
  <si>
    <t>z.1.3.5</t>
  </si>
  <si>
    <t>Obrabne nevezane plasti</t>
  </si>
  <si>
    <t>Zgornji ustroj- voziscna konstrukcija - skupaj</t>
  </si>
  <si>
    <t>Robni elementi- robniki, obrobe</t>
  </si>
  <si>
    <t>z.1.4.1</t>
  </si>
  <si>
    <t>Robni elementi- robniki, obrobe -skupaj</t>
  </si>
  <si>
    <t>z.1.5.1</t>
  </si>
  <si>
    <t>Naprave za odvodnjavanje - skupaj</t>
  </si>
  <si>
    <t>Prometna signalizacija - skupaj</t>
  </si>
  <si>
    <t>z.1.7.1</t>
  </si>
  <si>
    <t>UTRJENE POVRSINE -  SKUPAJ</t>
  </si>
  <si>
    <t>z.1.1.3</t>
  </si>
  <si>
    <t>z.1.1.4</t>
  </si>
  <si>
    <t>Zarezovanje obstojecega asfaltnega vozisca debeline do 20 cm</t>
  </si>
  <si>
    <t>z.1.2.1.3</t>
  </si>
  <si>
    <t>Odvoz lahke zemljine III. kat. na trajno deponijo na 15 km in strošek deponije.</t>
  </si>
  <si>
    <t>Planiranje in valjanje planuma spodnjega ustroja vkljucno z nasipnim materialom do 60 MPa, tocnosti +- 3,0 cm. Nagib planuma min 1%.</t>
  </si>
  <si>
    <t>Zemeljska dela-skupaj</t>
  </si>
  <si>
    <t>z.1.3.3.1</t>
  </si>
  <si>
    <t>z.1.6.1</t>
  </si>
  <si>
    <t>z.1.4.2</t>
  </si>
  <si>
    <t>Nabava, dobava in vgraditev granitnih kock dimenzije10/10/10 cm (vgraditev v bet. temelj C16/20).</t>
  </si>
  <si>
    <t>z.1.6.5</t>
  </si>
  <si>
    <t>Izdelava tankoslojne oznacbe V-16  - prehod za pešce -  z enokomponentno belo barvo, strojno,  debelina plasti suhe snovi 200 um</t>
  </si>
  <si>
    <t>z.1.6.6</t>
  </si>
  <si>
    <t>Izdelava tankoslojne označbe V-46.1 na vozišču, ročno, z večkomponentno belo barvo, debelina plasti suhe snovi 200 um. Barvanje smernih puščic za označevanje trajne fizične ovire za umirjanje prometa.</t>
  </si>
  <si>
    <t xml:space="preserve">Izdelava tankoslojne neprekinjene oznacbe V-1 z enokomponentno belo barvo, strojno,  debelina plasti suhe snovi 200 um, sirina crte 10 cm </t>
  </si>
  <si>
    <t>z.1.6.2</t>
  </si>
  <si>
    <t xml:space="preserve">Izdelava tankoslojne prekinjene oznacbe V-2 (3-3-3) z enokomponentno belo barvo, strojno,  debelina plasti suhe snovi 200 um, sirina crte 10 cm </t>
  </si>
  <si>
    <t xml:space="preserve">Izdelava tankoslojne neprekinjene oznacbe V-10 (0,5-0,5-0,5) z enokomponentno belo barvo, strojno,  debelina plasti suhe snovi 200 um, sirina crte 25 cm. </t>
  </si>
  <si>
    <t>z.1.6.3</t>
  </si>
  <si>
    <t>z.1.6.7</t>
  </si>
  <si>
    <t>Izdelava temelja iz cementnega betona  C12/15 dolžine 60 cm in prereza do 40 cm.</t>
  </si>
  <si>
    <t>z.1.6.8</t>
  </si>
  <si>
    <t xml:space="preserve">Nabava, dobava in postavitev stebrica premera 64 mm iz vroce cinkane jeklene cevi dolžina do 2500 mm. </t>
  </si>
  <si>
    <t>z.1.6.9</t>
  </si>
  <si>
    <t>Nabava, dobava in pritrditev trikotnega  prometnega znaka II-1, dolžina stranice 600 mm, podloga iz aluminijaste plocevine. Znak z odsevno folijo I.kvalitete.</t>
  </si>
  <si>
    <t>z.1.6.10</t>
  </si>
  <si>
    <t>z.1.4.3</t>
  </si>
  <si>
    <t>z.1.6.4</t>
  </si>
  <si>
    <t>Zakolicba zunanjih elementov ceste os 1 in pločnika</t>
  </si>
  <si>
    <t>z.1.7.2</t>
  </si>
  <si>
    <t>z.1.7.3</t>
  </si>
  <si>
    <t xml:space="preserve">Rušenje asfaltnega vozišča do debeline 10 cm vključno z robnimi elementi in odvoz odpadnega materiala na trajno deponijo izvajalca. </t>
  </si>
  <si>
    <t xml:space="preserve">Široki izkop materiala obstoječega cestišča in lahke zemljine III. kat.  z odrivom na gradbiscno deponijo oz. odvozom materiala na trajno deponijo. Predvidena globina izkopa je 0,8m. </t>
  </si>
  <si>
    <t>Izdelava obrabnozaporne plasti bituminizirane zmesi- AC 11 surf B35/50 A3 v deb. 4 cm.</t>
  </si>
  <si>
    <t>Izdelava nosilne plasti bituminizirane zmesi - AC 22 base B35/50 A3 v  deb. 6 cm - vozišče.</t>
  </si>
  <si>
    <t>Izdelava obrabne in zaporne plasti bituminizirane zmesi - AC 11 surf B35/50 A4 v debelini 4cm-hodniki.</t>
  </si>
  <si>
    <t>Nabava, dobava in vgraditev  robnikov iz cementnega betona s prerezom 10/25 cm (vgraditev v bet. temelj C16/20).</t>
  </si>
  <si>
    <t>Nabava, dobava materiala in izdelava cestnega poziralnika premera 45 cm, globine 150 cm. Izvedba z vtokom preko LTŽ resetke nosilnosti 400kN in navezavo na obstoječo meteorno kanalizacijo.</t>
  </si>
  <si>
    <t>Izdelava tankoslojne vzdolžne označbe V-46.1 na vozišču, ročno, z večkomponentno belo barvo, debelina plasti suhe snovi 200 um. Barvanje vzdolžne črte4 š=10cm za označevanje trajne fizične ovire za umirjanje prometa.</t>
  </si>
  <si>
    <t xml:space="preserve">Izdelava tankoslojne neprekinjene oznacbe V-47 z enokomponentno belo barvo, strojno,  debelina plasti suhe snovi 200 um, sirina crte 10 cm </t>
  </si>
  <si>
    <t>Nabava, dobava in pritrditev pravokotnega  prometnega znaka, dolžina stranice 600 mm, podloga iz aluminijaste plocevine. Znak z odsevno folijo I.kvalitete.</t>
  </si>
  <si>
    <t>Nabava, dobava in polaganje PP geotekstila 200g/m2 (npr. Polyfelt TS30 ali podobno) na splaniran in uvaljan zemeljski planum.</t>
  </si>
  <si>
    <t>Dobava in izdelava kamnite posteljice  iz kamnitega zmrzlinsko odpornega materiala 0/64 v debelini plasti 40  cm.Posteljica se naj uvalja do modula Ev2&gt;60,0 MPa.</t>
  </si>
  <si>
    <t xml:space="preserve">Dobava sejanje in razstiranje  zemljine za zelenico v debelini 10 cm, vključno s humuziranjem brežin. </t>
  </si>
  <si>
    <t>Nabava, dobava materiala in izdelava nevezane nosilne plasti drobljenca TD32 v deb. 30 cm za potrebe hodnika ob dostopni cesti in 30cm za potrebe vozišča. Nevezano nosilno plast zgornjega ustroja iz tamponskega drobljenca TD32 je treba uvaljati do EV2min  = 100 MPa za povozne in EV2min  = 80 MN/m2 za pohodne površine.</t>
  </si>
  <si>
    <t>Dobava in vgraditev nasipa iz zemljine – 3. kategorije kot nasipna zemljina, ki služi kot planum pod spodnjo koto zgornjega ustroja in kot nasipni material. Po posvetu z geomehanikom se lahko uporabi zemljino z gradbiščne deponije, če ta ustreza kriterijem vgradnje.</t>
  </si>
  <si>
    <t xml:space="preserve">Nabava, dobava in vgraditev  robnikov iz cementnega betona s prerezom 15/25 cm (vgraditev v bet. temelj C16/20). </t>
  </si>
  <si>
    <t>Ostala dela</t>
  </si>
  <si>
    <t>Višinska prilagoditev in zaščita pokrovov jaškov obstoječe komunalne infrastrukture novi višinski ureditvi ceste.</t>
  </si>
  <si>
    <t>ura</t>
  </si>
  <si>
    <t>Opravljanje nadzora geomehanika z vpisovanjem ugotovitev in rešitev  v gradbeni dnevnik.</t>
  </si>
  <si>
    <t>Ostala dela- skupaj</t>
  </si>
  <si>
    <t>3/1</t>
  </si>
  <si>
    <t xml:space="preserve">R E K A P I T U L A CI J A            </t>
  </si>
  <si>
    <t>Šifra</t>
  </si>
  <si>
    <t>Opis dela</t>
  </si>
  <si>
    <t>Znesek</t>
  </si>
  <si>
    <t>1.</t>
  </si>
  <si>
    <t>2.</t>
  </si>
  <si>
    <t>3.</t>
  </si>
  <si>
    <t>CESTA ZA PROGO - 1.FAZA</t>
  </si>
  <si>
    <t>CESTA ZA PROGO - 2.FAZA</t>
  </si>
  <si>
    <t>KANALIZACIJA ZA PROGO - 1.FAZA</t>
  </si>
  <si>
    <t>KANALIZACIJA ZA PROGO - 2.FAZA</t>
  </si>
  <si>
    <t>P.2     PROJEKTANTSKI PREDRAČUN</t>
  </si>
  <si>
    <t>Projekt št.: 87/09</t>
  </si>
  <si>
    <t>Načrt št.: 06-30-2125/2195</t>
  </si>
  <si>
    <t>marec 2013</t>
  </si>
  <si>
    <t>Opis postavke</t>
  </si>
  <si>
    <t>Kol. post.</t>
  </si>
  <si>
    <t>Enota</t>
  </si>
  <si>
    <t>Projektantska cena za enoto</t>
  </si>
  <si>
    <t>Količina x cena</t>
  </si>
  <si>
    <t xml:space="preserve"> </t>
  </si>
  <si>
    <t>GRADBENA DELA</t>
  </si>
  <si>
    <r>
      <t xml:space="preserve">Izkop kanala za kabel globine 0.8m, širine glede na število cevi, dobava in polaganje stigmafleks cevi </t>
    </r>
    <r>
      <rPr>
        <sz val="10"/>
        <rFont val="Arial"/>
        <family val="2"/>
        <charset val="238"/>
      </rPr>
      <t>Φ</t>
    </r>
    <r>
      <rPr>
        <sz val="10"/>
        <rFont val="Arial CE"/>
        <family val="2"/>
        <charset val="238"/>
      </rPr>
      <t>110 mm, poravnavanje, opozorilna folija, zasutje s pustim betonom, utrjevanje, 1x cev:</t>
    </r>
  </si>
  <si>
    <t>m</t>
  </si>
  <si>
    <t>Izdelava temelja za kandelaber višine 4-5m, komplet z izkopom jame, obetoniranjem, za postavitev kandelabra direktno v temelj:</t>
  </si>
  <si>
    <t>Skupaj:</t>
  </si>
  <si>
    <t>Dobava in polaganje valjanca FeZn 25x4 mm:</t>
  </si>
  <si>
    <t>DRUGA DELA</t>
  </si>
  <si>
    <t>Trasiranje in zakoličbe za potrebe JR:</t>
  </si>
  <si>
    <t>Geodetski posnetki:</t>
  </si>
  <si>
    <t>kpl</t>
  </si>
  <si>
    <t>Izdelava osnov za vnos v kataster komunalnih vodov:</t>
  </si>
  <si>
    <t>Nepredvidena dela in drobni material po vpisu v gradbeni dnevnik:</t>
  </si>
  <si>
    <t>pav</t>
  </si>
  <si>
    <t>Projektantski nadzor:</t>
  </si>
  <si>
    <t>Izdelava PID:</t>
  </si>
  <si>
    <t>Rekapitulacija:</t>
  </si>
  <si>
    <t>Gradbena dela</t>
  </si>
  <si>
    <t>Kabli in valjanec</t>
  </si>
  <si>
    <t>Druga dela</t>
  </si>
  <si>
    <t>Skupaj brez DDV:</t>
  </si>
  <si>
    <t>4.</t>
  </si>
  <si>
    <t>5.</t>
  </si>
  <si>
    <t>DOLGI MOST VS 6/1 CESTA ZA PROGO</t>
  </si>
  <si>
    <t>STAR POPIS- opombe</t>
  </si>
  <si>
    <t>Kolicina</t>
  </si>
  <si>
    <t>Cena na enoto mere</t>
  </si>
  <si>
    <t>PREDDELA:</t>
  </si>
  <si>
    <t>1.1</t>
  </si>
  <si>
    <t>GEODETSKA DELA</t>
  </si>
  <si>
    <t>Kontrolni računi</t>
  </si>
  <si>
    <t>1.1.1</t>
  </si>
  <si>
    <t>Zakoličba kanalizacije po točkah.</t>
  </si>
  <si>
    <t>točk</t>
  </si>
  <si>
    <t>GEODETSKA DELA -  SKUPAJ</t>
  </si>
  <si>
    <t>PREDDELA - SKUPAJ</t>
  </si>
  <si>
    <t>ZEMELJSKA DELA</t>
  </si>
  <si>
    <t>2.1</t>
  </si>
  <si>
    <t>IZKOPI, ZASIPI</t>
  </si>
  <si>
    <t>2.1.1</t>
  </si>
  <si>
    <t>Široki izkop zemljine III. kategorije in odvoz materiala na gradbeno deponijo. Globina izkopa  do 3,0m za kanalizacijo.</t>
  </si>
  <si>
    <t>Manj izkopa, ker odpade ČN!</t>
  </si>
  <si>
    <t>2.1.2</t>
  </si>
  <si>
    <t>Odvoz viška materiala na trajno deponijo ter plačilom takse deponiranja.</t>
  </si>
  <si>
    <t>2.1.3</t>
  </si>
  <si>
    <t>Izdelava zasipa kanalizacije z z izkopanim začasno deponiranim zemeljskim  materialom. Zasip se utrjuje do 95% trdnosti po standardnem Proktorjevem postopku.</t>
  </si>
  <si>
    <t>Opomba: zasip je upoštevan do spodnjega ustroja zunanje ureditve!</t>
  </si>
  <si>
    <t>IZKOPI - SKUPAJ</t>
  </si>
  <si>
    <t>2.2</t>
  </si>
  <si>
    <t>PLANUM DNA JARKA</t>
  </si>
  <si>
    <t>2.2.1</t>
  </si>
  <si>
    <t>Planiranje in valjanje dna jarka do 80 Mpa.</t>
  </si>
  <si>
    <t>PLANUM TEMELJNIH TAL - SKUPAJ</t>
  </si>
  <si>
    <t>2.3</t>
  </si>
  <si>
    <t>OBBETONIRANJE KANALIZACIJE</t>
  </si>
  <si>
    <t>2.3.1</t>
  </si>
  <si>
    <t>Opomba: ostali zasip je upoštevan v zunanji ureditvi!</t>
  </si>
  <si>
    <t>OBBETONIRANJE KANALIZACIJE - SKUPAJ</t>
  </si>
  <si>
    <t>2</t>
  </si>
  <si>
    <t>ZEMELJSKA DELA - SKUPAJ</t>
  </si>
  <si>
    <t>KANALIZACIJA</t>
  </si>
  <si>
    <t>3.1</t>
  </si>
  <si>
    <t>JAŠKI, PESKOLOVI, PONIKOVALNICE,  LO</t>
  </si>
  <si>
    <t>Opomba: Vsi jaški, peskolovi, ponikovalnice in lovilci olj  se izvedejo skladno z detajli in tako, da noben armirano-betonski venec okvirja pokrova ni viden v zunanji ureditvi. Viden jnaj bo samo LTŽ pokrov!</t>
  </si>
  <si>
    <t>3.1.1</t>
  </si>
  <si>
    <t>3.1.2</t>
  </si>
  <si>
    <t>Nabava, dobava in vgradnja revizijskega jaška iz poliesterskih cevi fi 100 cm, globine od 2,0 do 3,0 m na kanalu iz PVC cevi s poglobljenim dnom in LTŽ pokrovom z zaklepom, fi 600 mm, nosilnosti 400 kN. Izvedba po detajlu.</t>
  </si>
  <si>
    <t>JAŠKI, PESKOLOVI, PONIKOVALNICE in LO- SKUPAJ</t>
  </si>
  <si>
    <t>3.2</t>
  </si>
  <si>
    <t>CEVI</t>
  </si>
  <si>
    <t>3.2.1</t>
  </si>
  <si>
    <t>Nabava, dobava in polaganje zunanjih PVC kanalizacijskih cevi, polno obbetoniranih z betonom C16/20, ali položenih na peščeno posteljico, stiki tesnjeni z gumi tesnili.</t>
  </si>
  <si>
    <t>PVC 160</t>
  </si>
  <si>
    <t>PVC 200</t>
  </si>
  <si>
    <t>CEVI, IZTOKI - SKUPAJ</t>
  </si>
  <si>
    <t>KANALIZACIJA - SKUPAJ</t>
  </si>
  <si>
    <t>OSTALO:</t>
  </si>
  <si>
    <t>4.1</t>
  </si>
  <si>
    <t>Pregled in čiščenje kanala po končanih delih.</t>
  </si>
  <si>
    <t>4.2</t>
  </si>
  <si>
    <t>Tlačni preizkus vodotesnosti položenih  PVC in NL kanalizacijskih cevi  po standardu SIST EN 1610.</t>
  </si>
  <si>
    <t>4.3</t>
  </si>
  <si>
    <t>OSTALO -  SKUPAJ</t>
  </si>
  <si>
    <t>Nabava, dobava in izdelava obbetoniranja kanalizacijskih PVC, ki so položene do globine 1,0 m, NL cevi, ki potekajo od stene objekta do prvega RJ in vse priključke na javni kanal. Beton trdote C16/20.</t>
  </si>
  <si>
    <t>Nabava, dobava in vgradnja vpadnega jaška iz poliesterskih cevi fi 20 cm, globine od 2,0 do 3,0 m na javnem kanalu iz betonske cevi, z cestno  kapo ARMEX DN225 , nosilnosti 400 kN. Izvedba po detajlu.</t>
  </si>
  <si>
    <t xml:space="preserve">Dolgi most VS 6/1
Komunalna ureditev          Načrt ceste                          Za progo - II.faza            </t>
  </si>
  <si>
    <t xml:space="preserve">Dolgi most VS 6/1
Komunalna ureditev           Kanalizacija I.faza            </t>
  </si>
  <si>
    <t xml:space="preserve">Dolgi most VS 6/1
Komunalna ureditev           Kanalizacija II.faza            </t>
  </si>
  <si>
    <t>VODOVOD</t>
  </si>
  <si>
    <t>6.</t>
  </si>
  <si>
    <t>7.</t>
  </si>
  <si>
    <t>8.</t>
  </si>
  <si>
    <t xml:space="preserve"> 3/2.5.2.  R E K A P I T U L A C I J A - vodovod NL DN100</t>
  </si>
  <si>
    <t>3/2.5.2.</t>
  </si>
  <si>
    <t>JAVNI VODOVOD NL DN100</t>
  </si>
  <si>
    <t>3/2.5.2.1. Zemeljska dela</t>
  </si>
  <si>
    <t>€</t>
  </si>
  <si>
    <t>3/2.5.2.2. Montažna dela</t>
  </si>
  <si>
    <t>3/2.5.2.3. Vodovodni material</t>
  </si>
  <si>
    <t>SKUPAJ JAVNI VODOVOD:</t>
  </si>
  <si>
    <t>3/2.5.2.4. Obnova obstoječih hišnih vodovodnih priključkov (2 kos) - ocena stroškov</t>
  </si>
  <si>
    <t>3/2.5.2.5. Izdelava projekta izvedenih del (PID) v skladu z ZGO-1b in po zahtevah</t>
  </si>
  <si>
    <t xml:space="preserve">                bodočega upravljalca (2x v projektni obliki in 1x v elektronski obliki)</t>
  </si>
  <si>
    <t xml:space="preserve">                koordinatnem sistemu v elektronski obliki, geodetskega načrta in</t>
  </si>
  <si>
    <t xml:space="preserve">                pridobitev potrdila o vrisu v kataster</t>
  </si>
  <si>
    <t xml:space="preserve">SKUPAJ: </t>
  </si>
  <si>
    <t>OPOMBA: Pri izkopu je upoštevano, da se izkop vrši od kote obstoječega terena.</t>
  </si>
  <si>
    <t>3/2.5.2.1. ZEMELJSKA DELA</t>
  </si>
  <si>
    <t>3/2.5.2.1.1.</t>
  </si>
  <si>
    <t>Zakoličba osi cevovoda z zavarovanjem osi,</t>
  </si>
  <si>
    <t>oznako horizontalnih in vertikalnih lomov,</t>
  </si>
  <si>
    <t>oznako vozlišč, odcepov in zakoličba mesta</t>
  </si>
  <si>
    <t>prevezave na obstoječi cevovod ter vris v</t>
  </si>
  <si>
    <t>kataster in izdelava geodetskega posnetka.</t>
  </si>
  <si>
    <t>Obračun po dejanskih stroških.</t>
  </si>
  <si>
    <t>3/2.5.2.1.2.</t>
  </si>
  <si>
    <t>Priprava gradbišča, odstranitev eventuelnih ovir</t>
  </si>
  <si>
    <t>in ureditev delovnega platoja. Po končanih delih se gradbišče</t>
  </si>
  <si>
    <t>pospravi in vzpostavi prvotno stanje</t>
  </si>
  <si>
    <t>ocena stroškov</t>
  </si>
  <si>
    <t>3/2.5.2.1.3.</t>
  </si>
  <si>
    <t xml:space="preserve">Zavarovanje gradbišča s predpisano prometno </t>
  </si>
  <si>
    <t>signalizacijo, kot so letve, opozorilne vrvice, znaki,</t>
  </si>
  <si>
    <t>svetlobna telesa, ....Po končanih delih se signalizacija odstrani.</t>
  </si>
  <si>
    <t>3/2.5.2.1.4.</t>
  </si>
  <si>
    <t>Zakoličba obstoječih komunalnih vodov s strani predstavnikov</t>
  </si>
  <si>
    <t>prizadetih komunalnih organizacij, na območju urejanja.</t>
  </si>
  <si>
    <t>javni vodovod</t>
  </si>
  <si>
    <t>po</t>
  </si>
  <si>
    <t>vodovod. prik.</t>
  </si>
  <si>
    <t>plinovod</t>
  </si>
  <si>
    <t>Telekom</t>
  </si>
  <si>
    <t>elektrika NN</t>
  </si>
  <si>
    <t>3/2.5.2.1.5.</t>
  </si>
  <si>
    <t>Postavitev gradbenih profilov na vzpostavljeno os</t>
  </si>
  <si>
    <t>trase cevovoda ter določitev nivoja za merjenje</t>
  </si>
  <si>
    <t>globine izkopa in polaganje cevovoda.</t>
  </si>
  <si>
    <t>3/2.5.2.1.6.</t>
  </si>
  <si>
    <t>Strojni in delno ročni izkop jarka globine do 2,0 m,</t>
  </si>
  <si>
    <t>z nakladanjem na kamion, odvozom in odlaganjem izkopanega</t>
  </si>
  <si>
    <t>materiala na začasno gradbišno deponijo.</t>
  </si>
  <si>
    <t>Brežine se izvajajo v naklonu 60°.</t>
  </si>
  <si>
    <t>Širina dna izkopa je</t>
  </si>
  <si>
    <t>cm.</t>
  </si>
  <si>
    <t>a. 90% strojnega izkopa v terenu III-IV kategorije</t>
  </si>
  <si>
    <t>b. 10% ročnega izkopa v terenu III-IV kategorije</t>
  </si>
  <si>
    <t>3/2.5.2.1.7.</t>
  </si>
  <si>
    <t>Črpanje vode iz vodovodnega jarka v času gradnje.</t>
  </si>
  <si>
    <t>ur</t>
  </si>
  <si>
    <t>3/2.5.2.1.8.</t>
  </si>
  <si>
    <t>Ročno planiranje dna jarka s točnostjo do 3 cm v</t>
  </si>
  <si>
    <t>projektiranem padcu.</t>
  </si>
  <si>
    <t>3/2.5.2.1.9.</t>
  </si>
  <si>
    <t>Izdelava peščenega nasipa za izravnavo dna jarka</t>
  </si>
  <si>
    <t>debeline cca 10 cm, 2x sejanim peskom</t>
  </si>
  <si>
    <t>3/2.5.2.1.10.</t>
  </si>
  <si>
    <t xml:space="preserve">Nabava in transport materiala za izdelavo nasipa nad položeno cevjo, </t>
  </si>
  <si>
    <t>Na nasip za izravnavo jarka se izvede 3-5 cm debel nasip za</t>
  </si>
  <si>
    <t>poravnavo tal v katerega si cev izdela ležišče. Obsip cevi se</t>
  </si>
  <si>
    <t>izvaja v slojih po 15-20 cm istočasno na obeh straneh cevi.</t>
  </si>
  <si>
    <t>Obsip cevi je treba skrbno utrditi, da bo preprečeno poznejše</t>
  </si>
  <si>
    <t xml:space="preserve">posedaje terena nad izkopom.Zasipi vodovodnih cevi morajo biti sproti </t>
  </si>
  <si>
    <t>vibracijsko utrjevani v slojih debeline 30-40cm.Debelina utrjevanja</t>
  </si>
  <si>
    <t>nikakor ne sme biti večja od 50cm.</t>
  </si>
  <si>
    <t>Paziti je potrebno, da se cev ne premakne iz ležišča. Obsip</t>
  </si>
  <si>
    <t>in nasip se utrjujeta po standardnem Proktorjevem postopku</t>
  </si>
  <si>
    <t>do 90% trdnosti. Obsipni material je 2xsejani pesek</t>
  </si>
  <si>
    <t>3/2.5.2.1.11.</t>
  </si>
  <si>
    <t>Nakladnje, prevoz iz začasne gradbiščne deponije ter zasipavanje</t>
  </si>
  <si>
    <t>vodovodnega jarka z izkopanim materialom s komprimiranjem</t>
  </si>
  <si>
    <t>zemljine v slojih po 20 cm. Obračun za 1m3 izvedenega nasipa.</t>
  </si>
  <si>
    <t>3/2.5.2.1.12.</t>
  </si>
  <si>
    <t>Odvoz odkopanega materiala s kamionom kiperjem z začasne gradbiščne</t>
  </si>
  <si>
    <t>deponije na trajno gradbeno deponijo z plačilom deponije do 5 km, z nakladanjem,</t>
  </si>
  <si>
    <t>razkladanjem, razgrinjanjem, planiranjem in utrjevanjem v slojih po 50 cm.</t>
  </si>
  <si>
    <t>izkop:</t>
  </si>
  <si>
    <t>odbitki:</t>
  </si>
  <si>
    <t>zasip:</t>
  </si>
  <si>
    <t>posteljica:</t>
  </si>
  <si>
    <t>obsip cevi:</t>
  </si>
  <si>
    <t>cev:</t>
  </si>
  <si>
    <t>3/2.5.2.1.13.</t>
  </si>
  <si>
    <t>Odrez asfaltnega cestišča (Cesta v Zgornji log)</t>
  </si>
  <si>
    <t>debeline 10 cm, širine 2,50 m, pod strokovnim</t>
  </si>
  <si>
    <t>nadzorom upravljalca ceste.</t>
  </si>
  <si>
    <t>(2 x 2,0 m)+(2 x 54,0 m)</t>
  </si>
  <si>
    <t>3/2.5.2.1.14.</t>
  </si>
  <si>
    <t>Rušenje asfaltnega cestišča (Cesta v Zgornji log)</t>
  </si>
  <si>
    <t>debeline 10 cm z nakladanjem, razkladanjem ter</t>
  </si>
  <si>
    <t>odvozom na trajno gradbeno deponijo s plačilom deponije</t>
  </si>
  <si>
    <t>pod strokovnim nadzorom upravljalca ceste.</t>
  </si>
  <si>
    <t>2,0 x 54,0 = 108,0 m2</t>
  </si>
  <si>
    <t>3/2.5.2.1.15.</t>
  </si>
  <si>
    <t>Strojni izkop obstoječega tamponskega sloja (Cesta v</t>
  </si>
  <si>
    <t>Zgornji log), debeline 20 cm pod strokovnim nadzorom</t>
  </si>
  <si>
    <t>upravljalca ceste.</t>
  </si>
  <si>
    <t>2,0 x 54,0 x 0,30 = 32,40 m3</t>
  </si>
  <si>
    <t>3/2.5.2.1.16.</t>
  </si>
  <si>
    <t>Nakladanje in odvoz izkopanega tamponskega materiala</t>
  </si>
  <si>
    <t>(Cesta v Zgornji log) na trajno gradbeno deponijo s</t>
  </si>
  <si>
    <t>plačilom deponije.</t>
  </si>
  <si>
    <t>3/2.5.2.1.17.</t>
  </si>
  <si>
    <t>Nabava materiala, transport in izdelava tamponskega sloja</t>
  </si>
  <si>
    <t>pod asfaltom z utrjevanjem (Cesta v Zgornji log) pod strokovnim</t>
  </si>
  <si>
    <t>3/2.5.2.1.18.</t>
  </si>
  <si>
    <t>Asfaltiranje cestišča (Cesta v Zgornji log) z dvoslojnim</t>
  </si>
  <si>
    <t>asfaltom debeline 10 cm in sicer z bitugramoz debeline 6 cm</t>
  </si>
  <si>
    <t>ter asfaltbetonom debeline 4 cm.</t>
  </si>
  <si>
    <t>(vzpostavitev v prvotno stanje se opravi po zahtevah upravljalca ceste)</t>
  </si>
  <si>
    <t xml:space="preserve">po </t>
  </si>
  <si>
    <t>Zemeljska in gradbena dela za provizorij</t>
  </si>
  <si>
    <t>3/2.5.2.1.19.</t>
  </si>
  <si>
    <t>Prevoz in prenos potrebnega materiala za izgradnjo provizorija.</t>
  </si>
  <si>
    <t>(stroški transporta)</t>
  </si>
  <si>
    <t>3/2.5.2.1.20.</t>
  </si>
  <si>
    <t>Priprava gradbišča za provizorij, odstranitev eventuelnih ovir</t>
  </si>
  <si>
    <t>in ureditev delovnega mesta.</t>
  </si>
  <si>
    <t>3/2.5.2.1.21.</t>
  </si>
  <si>
    <t>Rušenje zgornje plasti, dodatni strojni izkop jarka širine 50 cm,</t>
  </si>
  <si>
    <t>povprečne globine 0,5 m z grobim ročnim planiranjem dna +/-3 cm,</t>
  </si>
  <si>
    <t>izvedba peščene posteljice v debelini 5 cm in nasipa nad cevjo 10 cm</t>
  </si>
  <si>
    <t>z 2x sejanim peskom kompletno z strojnim zasipom z gramoznim</t>
  </si>
  <si>
    <t>materialom in utrjevanje v slojih po 30 cm ter odvozom viška materiala</t>
  </si>
  <si>
    <t>na stalno deponijo. Po končanih delih se izvede vspostavitev v</t>
  </si>
  <si>
    <t>prvotno stanje s prvotnim zaključnim slojem.</t>
  </si>
  <si>
    <t>Dolžina enega provizorija je cca 60 m</t>
  </si>
  <si>
    <t>Iz omenjenega provizorija je možno oskrbovati do 15 stanovanjskih objektov.</t>
  </si>
  <si>
    <t>3/2.5.2.1.22.</t>
  </si>
  <si>
    <t>Ukinitev (demontaža provizorij cevi, zasunov in tesnil ter nalaganje na transportni prevoz)</t>
  </si>
  <si>
    <t>in čiščenje terena po končanih zemeljskih in gradbenih delih za provizorij ter ureditev okolice.</t>
  </si>
  <si>
    <t>3/2.5.2.1.23.</t>
  </si>
  <si>
    <t>Nepredvidena zemeljska dela za provizorij (% zemeljskih del za provizorij)</t>
  </si>
  <si>
    <t>ocena</t>
  </si>
  <si>
    <t>%</t>
  </si>
  <si>
    <t>SKUPAJ ZEMELJSKA DELA ZA PROVIZORIJ:</t>
  </si>
  <si>
    <t>3/2.5.2.1.24.</t>
  </si>
  <si>
    <t>Podbetoniranje, obbetoniranje vodovodne armature, zasuni, hidranti, odcepi</t>
  </si>
  <si>
    <t>horizontalni in vertikalni lomi, vgradnja cestnih kap, montaža betonskih podlošk.</t>
  </si>
  <si>
    <t>Možna je montažna betonskih podstavkov.</t>
  </si>
  <si>
    <t>Obračun 0,25 m3/kos izvedenega podbetoniranja.</t>
  </si>
  <si>
    <t>obbetoniranje vodo. arm.</t>
  </si>
  <si>
    <t>podbetoniranje vodov. arm.</t>
  </si>
  <si>
    <t>cestne kape</t>
  </si>
  <si>
    <t>mont. betonskih</t>
  </si>
  <si>
    <t>podlošk</t>
  </si>
  <si>
    <t>3/2.5.2.1.25.</t>
  </si>
  <si>
    <t>Strojni izkop gradbene jame in strokovna priprava gradbišča</t>
  </si>
  <si>
    <t>za namestitev tehnologije za podbitje (prečkanje železniške proge</t>
  </si>
  <si>
    <t>s potiskanjem jeklene zaščitne cevi).</t>
  </si>
  <si>
    <t>Sorazmerno majhna gradbena jama, ki pa mora</t>
  </si>
  <si>
    <t>biti zavarovana z zagatnicami zaradi slabe sestave tal in zavarovana</t>
  </si>
  <si>
    <t>pred vdorom vode v gradbeno jamo, saj smo v coni visoke podtalne</t>
  </si>
  <si>
    <t>vode.</t>
  </si>
  <si>
    <t>(ocena stroškov)</t>
  </si>
  <si>
    <t>3/2.5.2.1.26.</t>
  </si>
  <si>
    <t>Nabava, transport in vtiskavanje zaščitne jeklene cevi z ekološko</t>
  </si>
  <si>
    <t>nesporno tehnologijo (pogonski medij je zrak) in vstavljanjem</t>
  </si>
  <si>
    <t>podpor (distančnikov) ter montažo gumi zaključnih manšet (zatesnitev) DN300.</t>
  </si>
  <si>
    <t>Premer zaščitne jeklene cevi je DN300 mm.</t>
  </si>
  <si>
    <t>3/2.5.2.1.27.</t>
  </si>
  <si>
    <t>Delni strojni odkop obstoječega vodovoda PVC d110, cca 20 m,</t>
  </si>
  <si>
    <t>z demontažo, nalaganjem na tovornjak in odvozom na trajno</t>
  </si>
  <si>
    <t>gradbeno deponijo s plačilom deponije.</t>
  </si>
  <si>
    <t>3/2.5.2.1.28.</t>
  </si>
  <si>
    <t>Čiščenje terena po končani gradnji ter ureditev okolice.</t>
  </si>
  <si>
    <t>3/2.5.2.1.29.</t>
  </si>
  <si>
    <t>Nepredvidena zemeljska dela (% zemeljskih del)</t>
  </si>
  <si>
    <t>SKUPAJ ZEMELJSKA DELA:</t>
  </si>
  <si>
    <t>3/2.5.2.2. MONTAŽNA DELA</t>
  </si>
  <si>
    <t xml:space="preserve">3/2.5.2.2.1. </t>
  </si>
  <si>
    <t>Priprava gradbišča, (deponija vodovodnih cevi in zavarovanje</t>
  </si>
  <si>
    <t>vodovodnega materiala). V % od vrednosti vodovodnega materiala</t>
  </si>
  <si>
    <t xml:space="preserve">3/2.5.2.2.2. </t>
  </si>
  <si>
    <t xml:space="preserve">Prevoz in prenos vodovodnega materiala iz deponije do mesta </t>
  </si>
  <si>
    <t>vgradnje. V % od vrednosti vodovodnega materiala.</t>
  </si>
  <si>
    <t xml:space="preserve">3/2.5.2.2.3. </t>
  </si>
  <si>
    <t>Prenos spuščanje in polaganje cevi v pripravljen jarek, ter</t>
  </si>
  <si>
    <t>poravnanje v vertikalni in horizontalni smeri</t>
  </si>
  <si>
    <t xml:space="preserve">3/2.5.2.2.4. </t>
  </si>
  <si>
    <t>Prenos spuščanje in polaganje fazonskih kosov in armatur,</t>
  </si>
  <si>
    <t>v pripravljen jarek, ter poravnanje v vertikalni in horizontalni smeri</t>
  </si>
  <si>
    <t xml:space="preserve">3/2.5.2.2.5. </t>
  </si>
  <si>
    <t>Montaža vodovodnih cevi na položeno in utrjeno</t>
  </si>
  <si>
    <t>peščeno posteljico debeline 10 cm.</t>
  </si>
  <si>
    <t xml:space="preserve">3/2.5.2.2.6. </t>
  </si>
  <si>
    <t>Montaža fazonskih kosov po priloženih montažnih shemah</t>
  </si>
  <si>
    <t>ter dokončna obdelava in zaščita spojev.</t>
  </si>
  <si>
    <t xml:space="preserve">3/2.5.2.2.7. </t>
  </si>
  <si>
    <t>Montaža zasuna (Euro 20; tip 23) s tesnili in</t>
  </si>
  <si>
    <t>vijaki ter vgradno garnituro in cestno kapo.</t>
  </si>
  <si>
    <t>DN80</t>
  </si>
  <si>
    <t>DN100</t>
  </si>
  <si>
    <t xml:space="preserve">3/2.5.2.2.8. </t>
  </si>
  <si>
    <t>Montaža nadtalnega hidranta s podbetoniranjem telesa</t>
  </si>
  <si>
    <t>hidranta, izdelavo drenažnega zasipa ter montažo cestne kape.</t>
  </si>
  <si>
    <t xml:space="preserve">3/2.5.2.2.9. </t>
  </si>
  <si>
    <t>Montaža zračnika-podtalna izvedba ''Hawle'' Nr.9822 z</t>
  </si>
  <si>
    <t>betonsko podloško, cestno kapo Nr.1790 in</t>
  </si>
  <si>
    <t>podbetoniranjem telesa zračnika.</t>
  </si>
  <si>
    <t>DN50</t>
  </si>
  <si>
    <t xml:space="preserve">3/2.5.2.2.10. </t>
  </si>
  <si>
    <t>Montaža univezalnega navrtnega zasuna z</t>
  </si>
  <si>
    <t>vgradno garnituro, betonsko podloško in</t>
  </si>
  <si>
    <t>cestno kapo.</t>
  </si>
  <si>
    <t xml:space="preserve">3/2.5.2.2.11. </t>
  </si>
  <si>
    <t>Prevezava novozgrajenega cevovoda na obstoječe vodovodno</t>
  </si>
  <si>
    <t>omrežje in skupinski vodovodni priključek z obdelavo prereza.</t>
  </si>
  <si>
    <t xml:space="preserve">3/2.5.2.2.12. </t>
  </si>
  <si>
    <t>Dobava in montaža tablic za označevanje hidrantov in</t>
  </si>
  <si>
    <t>zasunov na ustrezne drogove.</t>
  </si>
  <si>
    <t xml:space="preserve">3/2.5.2.2.13. </t>
  </si>
  <si>
    <t>Dobava in montaža drogov za montažo tablic</t>
  </si>
  <si>
    <t>iz tč. 3/2.5.2.2.12.</t>
  </si>
  <si>
    <t xml:space="preserve">3/2.5.2.2.14. </t>
  </si>
  <si>
    <t>Ročna demontaža obstoječih vodovodnih cevi, fazonskih</t>
  </si>
  <si>
    <t>kosov in armatur, nakladanjem na tovornjak in odvozom na</t>
  </si>
  <si>
    <t>trajno gradbeno deponijo s plačilom deponije.</t>
  </si>
  <si>
    <t>PVC d110</t>
  </si>
  <si>
    <t xml:space="preserve">3/2.5.2.2.15. </t>
  </si>
  <si>
    <t>Nabava in polaganje signalnega in opozorilnega traku nad</t>
  </si>
  <si>
    <t>vodovodnimi cevmi.</t>
  </si>
  <si>
    <t xml:space="preserve">3/2.5.2.2.16. </t>
  </si>
  <si>
    <t>Tlačni preizkus položenega cevovoda po standardu</t>
  </si>
  <si>
    <t>SIST EN 805, vključno z pridobitvijo ustreznega zapisnika.</t>
  </si>
  <si>
    <t>Montažna dela za provizorij</t>
  </si>
  <si>
    <t xml:space="preserve">3/2.5.2.2.17. </t>
  </si>
  <si>
    <t>Kompletna dela pri montaži provizorija (sestava, polaganje in</t>
  </si>
  <si>
    <t>namestitev začasnih navrtnih zasunov …) in ukinitev te-tega po končanih delih.</t>
  </si>
  <si>
    <t>3/2.5.2.2.18.</t>
  </si>
  <si>
    <t>Prevezava obs. hišnih vodovodnih priključkov na</t>
  </si>
  <si>
    <t>položeni provizorij z obdelavo vodovodnih cevi.</t>
  </si>
  <si>
    <t>3/2.5.2.2.19.</t>
  </si>
  <si>
    <t>Priprava na tlačni preizkus položenega provizorija.</t>
  </si>
  <si>
    <t>(zatesnitev provizorija, nabava in priključitev testne črpalke,</t>
  </si>
  <si>
    <t>zavarovanje krivin in kolen provizorija…)</t>
  </si>
  <si>
    <t>(ocena)</t>
  </si>
  <si>
    <t>3/2.5.2.2.20.</t>
  </si>
  <si>
    <t>Izvedba tlačnega preizkusa položenega provizorija:</t>
  </si>
  <si>
    <t>z zaprtimi začasnimi navrtnimi zasuni in</t>
  </si>
  <si>
    <t>delovnim tlakom medija 14 bar ter časom trajanja preizkusa 2 uri.</t>
  </si>
  <si>
    <t>3/2.5.2.2.21.</t>
  </si>
  <si>
    <t>Dezinfekcija položenega provizorija (kloriranje položenega provizorija</t>
  </si>
  <si>
    <t>in pridobivanje atestov o minimalni sanitarni ustreznosti položenih</t>
  </si>
  <si>
    <t>hišnih vodovodnih cevi).</t>
  </si>
  <si>
    <t>Priprava ustreznih dezinfekcijskih sredstev z doziranjem.</t>
  </si>
  <si>
    <t>3/2.5.2.2.22.</t>
  </si>
  <si>
    <t>Izpiranje položenega provizorija po dezinfekciji.</t>
  </si>
  <si>
    <t>3/2.5.2.2.23.</t>
  </si>
  <si>
    <t>Nepredvidena dodatna montažna dela ( 10% montažnih del za provizorij)</t>
  </si>
  <si>
    <t>SKUPAJ MONTAŽNA DELA ZA PROVIZORIJ:</t>
  </si>
  <si>
    <t>3/2.5.2.2.24.</t>
  </si>
  <si>
    <t xml:space="preserve">Dezifekcija položenega cevovoda </t>
  </si>
  <si>
    <t>3/2.5.2.2.25.</t>
  </si>
  <si>
    <t>Nepredvidena montažna dela (% montažnih del)</t>
  </si>
  <si>
    <t>SKUPAJ MONTAŽNA DELA:</t>
  </si>
  <si>
    <t>3/2.5.2.3. VODOVODNI MATERIAL</t>
  </si>
  <si>
    <t xml:space="preserve">3/2.5.2.3.1. </t>
  </si>
  <si>
    <t>Cevi DUCTIL NATURAL DN100 (EN 545:2002, C40), PN10 (standard spoj) komplet s</t>
  </si>
  <si>
    <t>tesnili (DIN 28610 T1, K9), dolžina cevi l=6,0 m/kos</t>
  </si>
  <si>
    <t>Dolžina cevi je povečana za 2% zaradi obdelave.</t>
  </si>
  <si>
    <t>m    =</t>
  </si>
  <si>
    <t>=</t>
  </si>
  <si>
    <t>m - DN100</t>
  </si>
  <si>
    <t xml:space="preserve">3/2.5.2.3.2. </t>
  </si>
  <si>
    <t>DUCTIL fazonski kosi za tlačno stopnjo PN10 komplet s</t>
  </si>
  <si>
    <t>tesnili (armatura po DIN 28610 T1, K9)</t>
  </si>
  <si>
    <t>za vsako prirobnico DN50 se naroči 4 vijakov M16; L/X 85/57</t>
  </si>
  <si>
    <t>za vsako prirobnico DN80 se naroči 8 vijakov M16; L/X 85/57</t>
  </si>
  <si>
    <t>za vsako prirobnico DN100 se naroči 8 vijakov M16; L/X 90/62</t>
  </si>
  <si>
    <t>ves tesnilni ter pritrdilni material se dobavlja v kompletu z fazonskimi kosi</t>
  </si>
  <si>
    <t>vsi MMK in MMQ kosi so tesnjeni z Vi tesnilom</t>
  </si>
  <si>
    <t>(vijačni in tesnilni material upoštevan v ceni fazonskih kosov)</t>
  </si>
  <si>
    <t>E100</t>
  </si>
  <si>
    <t>FFK100(45°)</t>
  </si>
  <si>
    <t>FF100; l=250mm</t>
  </si>
  <si>
    <t>FF80; l=500 mm</t>
  </si>
  <si>
    <t>N80</t>
  </si>
  <si>
    <t>MMA100/80</t>
  </si>
  <si>
    <t>MMK100(45°)</t>
  </si>
  <si>
    <t>MMK100(11,25°)</t>
  </si>
  <si>
    <t>T100/100</t>
  </si>
  <si>
    <t>T100/50</t>
  </si>
  <si>
    <t>vmesni kos</t>
  </si>
  <si>
    <t>DN100; l=500 mm</t>
  </si>
  <si>
    <t>DN100; l=1000 mm</t>
  </si>
  <si>
    <t>spojka "Hawle" DN100</t>
  </si>
  <si>
    <t>(cev PVC d110)</t>
  </si>
  <si>
    <t>spojka "Waflex" DN100</t>
  </si>
  <si>
    <t>(107-127mm)</t>
  </si>
  <si>
    <t xml:space="preserve">3/2.5.2.3.3. </t>
  </si>
  <si>
    <t>DUCTIL zasun z vgradbeno garnituro in cestno kapo</t>
  </si>
  <si>
    <t>(Euro 20; tip 23) z prirobničnim PAM tesnilom in vijaki</t>
  </si>
  <si>
    <t xml:space="preserve">3/2.5.2.3.4. </t>
  </si>
  <si>
    <t>Univerzalni navrtni zasun za NL cevi, z montažno</t>
  </si>
  <si>
    <t>betonsko podloško, cestno kapo in vgradno</t>
  </si>
  <si>
    <t>garnituro, pripadajočimi tesnili in vijaki.</t>
  </si>
  <si>
    <t>-'vgradna garnitura</t>
  </si>
  <si>
    <t>-'cestna kapa</t>
  </si>
  <si>
    <t>-'navrtni zaklep za Ductil cevi</t>
  </si>
  <si>
    <t>-'hišni zasun-ravni</t>
  </si>
  <si>
    <t xml:space="preserve">3/2.5.2.3.5. </t>
  </si>
  <si>
    <t>Nadtalni hidrant, izdelavo drenažnega</t>
  </si>
  <si>
    <t>zasipa ter podbetoniranjem telesa hidranta.</t>
  </si>
  <si>
    <t xml:space="preserve">3/2.5.2.3.6. </t>
  </si>
  <si>
    <t>Zračnik-podtalna izvedba ''Hawle'' Nr.9822 z</t>
  </si>
  <si>
    <t>Vodovodni material za provizorij</t>
  </si>
  <si>
    <t xml:space="preserve">3/2.5.2.3.7. </t>
  </si>
  <si>
    <t>Provizorij za začasno oskrbo porabnikov z sanitarno pitno vodo</t>
  </si>
  <si>
    <t>se izdela iz cevi PE100d63/PN16.</t>
  </si>
  <si>
    <t xml:space="preserve">3/2.5.2.3.8. </t>
  </si>
  <si>
    <t>Začasni navrtni zasuni za obs. hišne vodovodne priključke</t>
  </si>
  <si>
    <t>v času gradnje.</t>
  </si>
  <si>
    <t>(tesnila in podloške so priložene začasnim navrtnim zasunom)</t>
  </si>
  <si>
    <t xml:space="preserve">3/2.5.2.3.9. </t>
  </si>
  <si>
    <t>Nepredviden dodatni material za položen provizorij ( 10% materiala za provizorij)</t>
  </si>
  <si>
    <t>SKUPAJ IZGRADNJA PROVIZORIJA:</t>
  </si>
  <si>
    <t xml:space="preserve">3/2.5.2.3.10. </t>
  </si>
  <si>
    <t>Stroški transporta vodovodnih armatur in fazonskih</t>
  </si>
  <si>
    <t>kosov (% od vrednosti vodovodnega materiala)</t>
  </si>
  <si>
    <t>SKUPAJ VODOVODNI MATERIAL:</t>
  </si>
  <si>
    <t>3/2.5.2.4. OBNOVA OBSTOJEČIH HIŠNIH VODOVODNIH PRIKLJUČKOV (2 kos)</t>
  </si>
  <si>
    <t>3/2.5.2.4.1.</t>
  </si>
  <si>
    <t>ZEMELJSKA DELA ZA PRIKLJUČKE</t>
  </si>
  <si>
    <t>3/2.5.2.4.1.1.</t>
  </si>
  <si>
    <t>Nabava materiala ter izdelava posteljice v debelini 10 cm in</t>
  </si>
  <si>
    <t>obsip cevi 30 cm nad temenom z 2 x sejanim peskom</t>
  </si>
  <si>
    <t>3/2.5.2.4.1.2.</t>
  </si>
  <si>
    <t>Strojno ročni izkop vodovodnega jarka v terenu III ktg.</t>
  </si>
  <si>
    <t>z odlaganjem materiala ob robu izkopa.</t>
  </si>
  <si>
    <t>3/2.5.2.4.1.3.</t>
  </si>
  <si>
    <t>Zasip jarka z izkopanim materialom ter utrjevanje v slojih</t>
  </si>
  <si>
    <t>po 20 cm do 95% trdnosti po standardnem Proktorjevem postopku.</t>
  </si>
  <si>
    <t>3/2.5.2.4.1.4.</t>
  </si>
  <si>
    <t>Ročno planiranje dna jarka s točnostjo do 3 cm po proj. padcu.</t>
  </si>
  <si>
    <t>3/2.5.2.4.1.5.</t>
  </si>
  <si>
    <t>Rušenje zgornje površine (asfalt, tlakovci, prane plošče) s kasnejšo</t>
  </si>
  <si>
    <t>vzpostavitvijo v prvotno stanje in po potrebi nabava poškodovanih plošč,</t>
  </si>
  <si>
    <t>tlakovcev …, vključno z križanji z ostalimi komunalnimi vodi.</t>
  </si>
  <si>
    <t>3/2.5.2.4.1.6.</t>
  </si>
  <si>
    <t>Rušenje obstoječih ograj in vzpostavitev v prvotno stanje po končani gradnji (ocena)</t>
  </si>
  <si>
    <t>3/2.5.2.4.1.7.</t>
  </si>
  <si>
    <t>Sanacija obstoječih vodomernih jaškov, polaganje vodovodne</t>
  </si>
  <si>
    <t>in zaščitne cevi skozi steno jaška, čiščenje preboja in</t>
  </si>
  <si>
    <t>nanos hidroizolacije.</t>
  </si>
  <si>
    <t>3/2.5.2.4.1.8.</t>
  </si>
  <si>
    <t>Nabava in polaganje signalnega traku.</t>
  </si>
  <si>
    <t>3/2.5.2.4.1.9.</t>
  </si>
  <si>
    <t>Čiščenje terena po končani gradnji</t>
  </si>
  <si>
    <t>3/2.5.2.4.1.10.</t>
  </si>
  <si>
    <t>Ostala nepredvidena dela (10% od vrednosti del)</t>
  </si>
  <si>
    <t>SKUPAJ ZEMELJSKA DELA ZA PRIKLJUČKE:</t>
  </si>
  <si>
    <t>3/2.5.2.4.2.</t>
  </si>
  <si>
    <t>MONTAŽNA DELA ZA PRIKLJUČKE</t>
  </si>
  <si>
    <t>3/2.5.2.4.2.1.</t>
  </si>
  <si>
    <t>Dobava , polaganje in montaža vodovodnih cevi PE100d32; PN16</t>
  </si>
  <si>
    <t>3/2.5.2.4.2.2.</t>
  </si>
  <si>
    <t>Dobava , polaganje in montaža zaščitnih cevi PE80d63, PN10</t>
  </si>
  <si>
    <t>3/2.5.2.4.2.3.</t>
  </si>
  <si>
    <t>Demontaža obstoječih cevi hišnih priključkov ter</t>
  </si>
  <si>
    <t>odstranitev obstoječih navrtnih zasunov</t>
  </si>
  <si>
    <t>3/2.5.2.4.2.4.</t>
  </si>
  <si>
    <t>Izdelava prebojev skozi stene objektov ali temeljev ter sanacija.</t>
  </si>
  <si>
    <t>(zatesnitev preboja, polaganje hidro izolacije, sanacija obstoječih kinet itd.).</t>
  </si>
  <si>
    <t>Velikost preboja cca 0,40 x 0,40 m. (ocena stroškov)</t>
  </si>
  <si>
    <t>3/2.5.2.4.2.5.</t>
  </si>
  <si>
    <t>Dobava , polaganje in montaža navrtnih zasunov z vgradno</t>
  </si>
  <si>
    <t>garnituro in cestno kapo ter montažo betonskih podlošk.</t>
  </si>
  <si>
    <t>3/2.5.2.4.2.6.</t>
  </si>
  <si>
    <t>Tlačni preizkus položenih hišnih vodovodnih cevi po standardu</t>
  </si>
  <si>
    <t xml:space="preserve">SIST EN 805 z vsemi dodatnimi potrebnimi deli. </t>
  </si>
  <si>
    <t>(glej tehnično poročilo)</t>
  </si>
  <si>
    <t>3/2.5.2.4.2.7.</t>
  </si>
  <si>
    <t>Izpiranje položenih hišnih vodovodnih cevi z vsemi</t>
  </si>
  <si>
    <t>dodatnimi potrebnimi deli. (glej tehnično poročilo)</t>
  </si>
  <si>
    <t>3/2.5.2.4.2.8.</t>
  </si>
  <si>
    <t>SKUPAJ MONTAŽNA DELA ZA PRIKLJUČKE:</t>
  </si>
  <si>
    <t>3/2.5.2.4.3.</t>
  </si>
  <si>
    <t>VODOVODNI MATERIAL ZA PRIKLJUČKE</t>
  </si>
  <si>
    <t>3/2.5.2.4.3.1.</t>
  </si>
  <si>
    <t>Nabava, dobava in montaža fitingov v vodomernih jaških (kroglične pipe,</t>
  </si>
  <si>
    <t>kolena, tesnila, reducirke, podloške, vodomeri …). (ocena stroškov)</t>
  </si>
  <si>
    <t>kroglična pipa R1''</t>
  </si>
  <si>
    <t>z izpustom</t>
  </si>
  <si>
    <t>zmanjševalni kos R1''-R3/4''</t>
  </si>
  <si>
    <t>holandec R3/4''</t>
  </si>
  <si>
    <t>nosilec vodomera</t>
  </si>
  <si>
    <t>betonski podstavek</t>
  </si>
  <si>
    <t>spojka za PE cevi</t>
  </si>
  <si>
    <t>3/2.5.2.4.3.2.</t>
  </si>
  <si>
    <t>Stroški transporta vodovodnih fazonskih</t>
  </si>
  <si>
    <t>kosov in fitingov(10% od vrednosti vodovodnega materiala)</t>
  </si>
  <si>
    <t>SKUPAJ OBNOVA VODOVODNIH PRIKLJUČKOV:</t>
  </si>
  <si>
    <t>3/2.5.3. SPECIFIKACIJA VODOVODNEGA MATERIALA</t>
  </si>
  <si>
    <t>3/2.5.3.1.</t>
  </si>
  <si>
    <t>3/2.5.3.2.</t>
  </si>
  <si>
    <t>3/2.5.3.3.</t>
  </si>
  <si>
    <t>3/2.5.3.4.</t>
  </si>
  <si>
    <t>3/2.5.3.5.</t>
  </si>
  <si>
    <t>3/2.5.3.6.</t>
  </si>
  <si>
    <t>SKUPAJ Z DDV</t>
  </si>
  <si>
    <t>DDV</t>
  </si>
  <si>
    <t>z.1.1.5</t>
  </si>
  <si>
    <t>kom</t>
  </si>
  <si>
    <t>z.1.1.6</t>
  </si>
  <si>
    <t>Podiranje dreves premera debla do 30 cm. V ceno je všteto rušenje, razrez, ruvanje štorov in odvoz na trajno deponijo.</t>
  </si>
  <si>
    <t>Nabava, dobava materiala in izdelava nevezane nosilne plasti drobljenca TD32 v deb. 30 cm za potrebe hodnika ob dostopni cesti in 30cm za potrebe vozišča. Nevezano nosilno plast zgornjega ustroja iz tamponskega drobljenca TD32 je treba uvaljati do EV2min  = 100 MPa za povozne in EV2min  = 80 MN/m2 za pohodne površine. Obstoječi tampon na Podvozni poti se ohrani oz. po potrebi zamenja.</t>
  </si>
  <si>
    <t>Nabava, dobava materiala in izdelava cestnega poziralnika premera 45 cm, globine 150 cm. Izvedba s vtokom pod robnik in navezavo na obstoječo meteorno kanalizacijo.</t>
  </si>
  <si>
    <t xml:space="preserve">Dolgi most VS 6/1
Komunalna ureditev          Načrt ceste                          Podvozna pot - III.faza            </t>
  </si>
  <si>
    <t>Nabava, dobava in pritrditev trikotnega  prometnega znaka I-5 dolžina stranice 600 mm, podloga iz aluminijaste plocevine. Znak z odsevno folijo I.kvalitete.</t>
  </si>
  <si>
    <t xml:space="preserve">Dolgi most VS 6/1
Komunalna ureditev          Načrt ceste                                Za progo - I.faza        </t>
  </si>
  <si>
    <t xml:space="preserve">Dolgi most VS 6/1
Komunalna ureditev           Kanalizacija III.faza            </t>
  </si>
  <si>
    <t>CESTA PODVOZNA POT - 3.FAZA</t>
  </si>
  <si>
    <t>KANALIZACIJA PODVOZNA POT - 3.FAZA</t>
  </si>
  <si>
    <t>Rušenje betonskega zidca višine 30cm, skupaj s predelavo gradbenih odpadkov na licu mesta in odvozom neprimernih materialov za ponovno vgradnjo na trajno deponijo. V ceno je vštet tudi strošek deponije materialov, ki niso primerni za izvedbo zasipa.</t>
  </si>
  <si>
    <t>Siroki izkop mešanice gradbenih odpadkov in smeti z odrivom na gradbiscno deponijo oz. odvozom materiala na trajno deponijo, predvidena globina izkopa je 1,4m. Gradbeni odpadki se pojavljajo povsod izveN roba obstoječe ceste.</t>
  </si>
  <si>
    <t>Siroki izkop mešanice gradbenih odpadkov in smeti z odrivom na gradbiscno deponijo oz. odvozom materiala na trajno deponijo, predvidena globina izkopa je 1,45m. Gradbeni odpadki se pojavljajo povsod izven roba obstoječe ceste.</t>
  </si>
  <si>
    <t>Rušenje enonadstropnega zidanega objekta dim. 10,5x6m, skupaj z izdelavo načrta rušenja, predelavo gradbenih odpadkov na licu mesta in odvozom neprimernih materialov za ponovno vgradnjo na trajno deponijo. V ceno je vštet tudi strošek deponije materialov, ki niso primerni za izvedbo zasipa.</t>
  </si>
  <si>
    <t>VALJANEC</t>
  </si>
  <si>
    <t>JAVNA RAZSVETLJAVA - GRADBENI DEL</t>
  </si>
  <si>
    <t>Javna razsvetljava PGD - Dolgi most VS 6/1                       Gradbeni del</t>
  </si>
  <si>
    <t>3/2.5.2.6. Izdelava geodetskega načrta (posnetka) v Gauss Krugarjevem</t>
  </si>
  <si>
    <t>3/2.5.2.7. Projektantski nadzor (10 ur)</t>
  </si>
  <si>
    <t>3/2.5.2.8. Tehnični nadzor  SŽ - Infrastrukture d.o.o. (10 ur)</t>
  </si>
  <si>
    <t>4.4</t>
  </si>
  <si>
    <t>z.1.7.4</t>
  </si>
  <si>
    <t>Opravljanje nadzora odgovornega projektanta ceste z vpisovanjem ugotovitev in rešitev  v gradbeni dnevnik.</t>
  </si>
  <si>
    <t xml:space="preserve">Opravljanje nadzora odgovornega projektanta ceste z vpisovanjem ugotovitev in rešitev  v gradbeni dnevnik. </t>
  </si>
  <si>
    <t>Opravljanje nadzora geomehanika pri izkopu gradbene jame z vpisovanjem ugotovitev in rešitev  v gradbeni dnevnik.</t>
  </si>
  <si>
    <t>Izdelava projekta izvedenih del (PID) vseh treh faz v skladu z ZGO-1b in po zahtevah bodočega upravljalca (2x v projektni obliki in 1x v elektronski obliki) (Ocena stroškov)</t>
  </si>
</sst>
</file>

<file path=xl/styles.xml><?xml version="1.0" encoding="utf-8"?>
<styleSheet xmlns="http://schemas.openxmlformats.org/spreadsheetml/2006/main">
  <numFmts count="10">
    <numFmt numFmtId="44" formatCode="_-* #,##0.00\ &quot;€&quot;_-;\-* #,##0.00\ &quot;€&quot;_-;_-* &quot;-&quot;??\ &quot;€&quot;_-;_-@_-"/>
    <numFmt numFmtId="164" formatCode="_-* #,##0.00\ &quot;SIT&quot;_-;\-* #,##0.00\ &quot;SIT&quot;_-;_-* &quot;-&quot;??\ &quot;SIT&quot;_-;_-@_-"/>
    <numFmt numFmtId="165" formatCode="#,##0.0"/>
    <numFmt numFmtId="166" formatCode="&quot;SIT&quot;#,##0_);\(&quot;SIT&quot;#,##0\)"/>
    <numFmt numFmtId="167" formatCode="mmmm\ d\,\ yyyy"/>
    <numFmt numFmtId="168" formatCode="#,##0.00\ [$EUR]"/>
    <numFmt numFmtId="169" formatCode="_-* #,##0.00\ _S_I_T_-;\-* #,##0.00\ _S_I_T_-;_-* &quot;-&quot;??\ _S_I_T_-;_-@_-"/>
    <numFmt numFmtId="170" formatCode="#,##0.000"/>
    <numFmt numFmtId="171" formatCode="0.0"/>
    <numFmt numFmtId="172" formatCode="_-* #,##0\ _S_I_T_-;\-* #,##0\ _S_I_T_-;_-* &quot;-&quot;??\ _S_I_T_-;_-@_-"/>
  </numFmts>
  <fonts count="64">
    <font>
      <sz val="10"/>
      <name val="Arial"/>
      <charset val="238"/>
    </font>
    <font>
      <sz val="8"/>
      <name val="SLO Arial"/>
      <family val="2"/>
    </font>
    <font>
      <sz val="8"/>
      <name val="Arial CE"/>
      <family val="2"/>
      <charset val="238"/>
    </font>
    <font>
      <sz val="8"/>
      <name val="Arial CE"/>
      <family val="2"/>
    </font>
    <font>
      <sz val="10"/>
      <name val="Arial"/>
      <family val="2"/>
      <charset val="238"/>
    </font>
    <font>
      <sz val="8"/>
      <name val="Arial"/>
      <family val="2"/>
      <charset val="238"/>
    </font>
    <font>
      <sz val="10"/>
      <name val="Arial CE"/>
      <family val="2"/>
      <charset val="238"/>
    </font>
    <font>
      <b/>
      <sz val="14"/>
      <name val="Arial CE"/>
      <family val="2"/>
      <charset val="238"/>
    </font>
    <font>
      <sz val="10"/>
      <name val="Arial"/>
      <family val="2"/>
      <charset val="238"/>
    </font>
    <font>
      <b/>
      <sz val="10"/>
      <name val="Arial"/>
      <family val="2"/>
      <charset val="238"/>
    </font>
    <font>
      <b/>
      <sz val="10"/>
      <name val="Arial"/>
      <family val="2"/>
    </font>
    <font>
      <sz val="10"/>
      <name val="Arial"/>
      <family val="2"/>
    </font>
    <font>
      <sz val="10"/>
      <name val="Arial CE"/>
      <charset val="238"/>
    </font>
    <font>
      <b/>
      <sz val="14"/>
      <name val="Arial"/>
      <family val="2"/>
      <charset val="238"/>
    </font>
    <font>
      <sz val="10"/>
      <name val="Times New Roman CE"/>
      <charset val="238"/>
    </font>
    <font>
      <sz val="9"/>
      <name val="FuturaTEE"/>
      <charset val="238"/>
    </font>
    <font>
      <i/>
      <sz val="10"/>
      <name val="Arial"/>
      <family val="2"/>
      <charset val="238"/>
    </font>
    <font>
      <i/>
      <sz val="10"/>
      <name val="Arial"/>
      <family val="2"/>
    </font>
    <font>
      <sz val="10"/>
      <name val="Times New Roman"/>
      <family val="1"/>
      <charset val="238"/>
    </font>
    <font>
      <sz val="10"/>
      <name val="Calibri"/>
      <family val="2"/>
      <charset val="238"/>
      <scheme val="minor"/>
    </font>
    <font>
      <b/>
      <sz val="12"/>
      <name val="Arial CE"/>
      <family val="2"/>
      <charset val="238"/>
    </font>
    <font>
      <b/>
      <sz val="10"/>
      <name val="Arial CE"/>
      <family val="2"/>
      <charset val="238"/>
    </font>
    <font>
      <sz val="10"/>
      <name val="SLO Arial"/>
      <family val="2"/>
    </font>
    <font>
      <b/>
      <sz val="8"/>
      <name val="SLO Arial"/>
      <family val="2"/>
    </font>
    <font>
      <b/>
      <sz val="8"/>
      <name val="Arial CE"/>
      <family val="2"/>
    </font>
    <font>
      <sz val="10"/>
      <name val="Arial CE"/>
      <family val="2"/>
    </font>
    <font>
      <b/>
      <sz val="10"/>
      <name val="Arial CE"/>
    </font>
    <font>
      <b/>
      <sz val="10"/>
      <name val="Arial CE"/>
      <family val="2"/>
    </font>
    <font>
      <sz val="10"/>
      <name val="Arial CE"/>
    </font>
    <font>
      <sz val="8"/>
      <name val="Times New Roman CE"/>
      <family val="1"/>
      <charset val="238"/>
    </font>
    <font>
      <sz val="12"/>
      <name val="Arial CE"/>
      <family val="2"/>
      <charset val="238"/>
    </font>
    <font>
      <sz val="10"/>
      <name val="Times New Roman CE"/>
      <family val="1"/>
      <charset val="238"/>
    </font>
    <font>
      <b/>
      <sz val="10"/>
      <color indexed="58"/>
      <name val="Arial CE"/>
      <family val="2"/>
      <charset val="238"/>
    </font>
    <font>
      <sz val="10"/>
      <color indexed="8"/>
      <name val="Arial CE"/>
      <family val="2"/>
      <charset val="238"/>
    </font>
    <font>
      <b/>
      <sz val="10"/>
      <name val="Arial CE"/>
      <charset val="238"/>
    </font>
    <font>
      <sz val="12"/>
      <name val="SLO Arial"/>
      <charset val="238"/>
    </font>
    <font>
      <b/>
      <sz val="8"/>
      <name val="Arial CE"/>
      <family val="2"/>
      <charset val="238"/>
    </font>
    <font>
      <b/>
      <sz val="11"/>
      <name val="SLO Arial"/>
      <charset val="238"/>
    </font>
    <font>
      <b/>
      <sz val="8"/>
      <name val="SLO Arial"/>
    </font>
    <font>
      <i/>
      <sz val="8"/>
      <name val="Arial CE"/>
    </font>
    <font>
      <b/>
      <sz val="8"/>
      <name val="SLO Arial"/>
      <charset val="238"/>
    </font>
    <font>
      <b/>
      <sz val="10"/>
      <name val="SLO Arial"/>
    </font>
    <font>
      <i/>
      <sz val="8"/>
      <name val="Arial CE"/>
      <family val="2"/>
      <charset val="238"/>
    </font>
    <font>
      <i/>
      <sz val="8"/>
      <name val="SLO Arial"/>
    </font>
    <font>
      <u/>
      <sz val="8"/>
      <name val="Arial CE"/>
      <charset val="238"/>
    </font>
    <font>
      <b/>
      <sz val="8"/>
      <name val="Arial CE"/>
      <charset val="238"/>
    </font>
    <font>
      <b/>
      <sz val="8"/>
      <name val="Arial"/>
      <family val="2"/>
    </font>
    <font>
      <b/>
      <sz val="10"/>
      <name val="SLO Arial"/>
      <family val="2"/>
    </font>
    <font>
      <i/>
      <sz val="8"/>
      <name val="Arial CE"/>
      <family val="2"/>
    </font>
    <font>
      <i/>
      <sz val="8"/>
      <name val="SLO Arial"/>
      <family val="2"/>
    </font>
    <font>
      <u/>
      <sz val="8"/>
      <name val="Arial"/>
      <family val="2"/>
    </font>
    <font>
      <sz val="8"/>
      <name val="Arial"/>
      <family val="2"/>
    </font>
    <font>
      <b/>
      <sz val="8"/>
      <name val="Arial"/>
      <family val="2"/>
      <charset val="238"/>
    </font>
    <font>
      <sz val="8"/>
      <name val="SLO Arial"/>
      <charset val="238"/>
    </font>
    <font>
      <i/>
      <sz val="8"/>
      <name val="Arial"/>
      <family val="2"/>
    </font>
    <font>
      <sz val="16"/>
      <name val="Arial CE"/>
      <family val="2"/>
      <charset val="238"/>
    </font>
    <font>
      <i/>
      <sz val="8"/>
      <name val="Arial CE"/>
      <charset val="238"/>
    </font>
    <font>
      <sz val="8"/>
      <name val="Arial CE"/>
      <charset val="238"/>
    </font>
    <font>
      <sz val="8"/>
      <color indexed="8"/>
      <name val="Arial CE"/>
      <family val="2"/>
      <charset val="238"/>
    </font>
    <font>
      <sz val="8"/>
      <color indexed="8"/>
      <name val="Arial CE"/>
      <charset val="238"/>
    </font>
    <font>
      <b/>
      <sz val="8"/>
      <color indexed="8"/>
      <name val="Arial CE"/>
      <charset val="238"/>
    </font>
    <font>
      <b/>
      <i/>
      <sz val="8"/>
      <name val="Arial CE"/>
      <charset val="238"/>
    </font>
    <font>
      <b/>
      <sz val="10"/>
      <color rgb="FFFF0000"/>
      <name val="SLO Arial"/>
      <family val="2"/>
    </font>
    <font>
      <sz val="8"/>
      <color theme="3" tint="-0.499984740745262"/>
      <name val="Arial CE"/>
      <family val="2"/>
      <charset val="238"/>
    </font>
  </fonts>
  <fills count="5">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6" tint="0.79998168889431442"/>
        <bgColor indexed="64"/>
      </patternFill>
    </fill>
  </fills>
  <borders count="23">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37" fontId="4" fillId="0" borderId="0" applyFill="0" applyBorder="0" applyAlignment="0" applyProtection="0"/>
    <xf numFmtId="166" fontId="4" fillId="0" borderId="0" applyFill="0" applyBorder="0" applyAlignment="0" applyProtection="0"/>
    <xf numFmtId="167" fontId="4" fillId="0" borderId="0" applyFill="0" applyBorder="0" applyAlignment="0" applyProtection="0"/>
    <xf numFmtId="2" fontId="4" fillId="0" borderId="0" applyFill="0" applyBorder="0" applyAlignment="0" applyProtection="0"/>
    <xf numFmtId="0" fontId="8" fillId="0" borderId="0"/>
    <xf numFmtId="0" fontId="4" fillId="0" borderId="0"/>
    <xf numFmtId="0" fontId="12" fillId="0" borderId="0"/>
    <xf numFmtId="0" fontId="14" fillId="0" borderId="0"/>
    <xf numFmtId="0" fontId="4" fillId="0" borderId="0"/>
    <xf numFmtId="0" fontId="18" fillId="0" borderId="0"/>
    <xf numFmtId="0" fontId="4" fillId="0" borderId="0"/>
    <xf numFmtId="0" fontId="4" fillId="0" borderId="0"/>
    <xf numFmtId="0" fontId="4" fillId="0" borderId="0"/>
    <xf numFmtId="9" fontId="18" fillId="0" borderId="0" applyFont="0" applyFill="0" applyBorder="0" applyAlignment="0" applyProtection="0"/>
    <xf numFmtId="164" fontId="18" fillId="0" borderId="0" applyFont="0" applyFill="0" applyBorder="0" applyAlignment="0" applyProtection="0"/>
    <xf numFmtId="0" fontId="28" fillId="0" borderId="0"/>
    <xf numFmtId="164" fontId="28" fillId="0" borderId="0" applyFont="0" applyBorder="0" applyProtection="0">
      <alignment vertical="top" wrapText="1"/>
    </xf>
    <xf numFmtId="169" fontId="28" fillId="0" borderId="0" applyFont="0" applyFill="0" applyBorder="0" applyAlignment="0" applyProtection="0"/>
    <xf numFmtId="0" fontId="11" fillId="0" borderId="0"/>
    <xf numFmtId="169" fontId="12" fillId="0" borderId="0" applyFont="0" applyFill="0" applyBorder="0" applyAlignment="0" applyProtection="0"/>
  </cellStyleXfs>
  <cellXfs count="568">
    <xf numFmtId="0" fontId="0" fillId="0" borderId="0" xfId="0"/>
    <xf numFmtId="0" fontId="2" fillId="0" borderId="1" xfId="12" applyFont="1" applyBorder="1" applyAlignment="1">
      <alignment horizontal="left" vertical="top" wrapText="1"/>
    </xf>
    <xf numFmtId="0" fontId="1" fillId="0" borderId="0" xfId="12" applyFont="1" applyBorder="1"/>
    <xf numFmtId="0" fontId="1" fillId="0" borderId="1" xfId="12" applyFont="1" applyBorder="1"/>
    <xf numFmtId="0" fontId="5" fillId="0" borderId="0" xfId="12" applyFont="1" applyBorder="1"/>
    <xf numFmtId="0" fontId="3" fillId="0" borderId="0" xfId="12" applyFont="1" applyBorder="1" applyAlignment="1">
      <alignment horizontal="center"/>
    </xf>
    <xf numFmtId="0" fontId="2" fillId="0" borderId="0" xfId="12" applyFont="1" applyBorder="1" applyAlignment="1">
      <alignment horizontal="left" vertical="top" wrapText="1"/>
    </xf>
    <xf numFmtId="49" fontId="5" fillId="0" borderId="0" xfId="12" applyNumberFormat="1" applyFont="1" applyBorder="1"/>
    <xf numFmtId="0" fontId="5" fillId="0" borderId="0" xfId="12" applyFont="1"/>
    <xf numFmtId="0" fontId="1" fillId="0" borderId="0" xfId="12" applyFont="1"/>
    <xf numFmtId="49" fontId="1" fillId="0" borderId="2" xfId="12" applyNumberFormat="1" applyFont="1" applyBorder="1" applyAlignment="1">
      <alignment horizontal="center"/>
    </xf>
    <xf numFmtId="0" fontId="3" fillId="0" borderId="0" xfId="12" applyFont="1" applyBorder="1"/>
    <xf numFmtId="49" fontId="1" fillId="0" borderId="0" xfId="12" applyNumberFormat="1" applyFont="1" applyBorder="1" applyAlignment="1">
      <alignment horizontal="center"/>
    </xf>
    <xf numFmtId="0" fontId="1" fillId="0" borderId="0" xfId="12" applyNumberFormat="1" applyFont="1" applyBorder="1" applyAlignment="1">
      <alignment horizontal="center"/>
    </xf>
    <xf numFmtId="4" fontId="5" fillId="0" borderId="0" xfId="12" applyNumberFormat="1" applyFont="1" applyBorder="1"/>
    <xf numFmtId="0" fontId="7" fillId="0" borderId="0" xfId="12" applyFont="1" applyBorder="1" applyAlignment="1">
      <alignment horizontal="left" vertical="top" wrapText="1"/>
    </xf>
    <xf numFmtId="0" fontId="9" fillId="0" borderId="0" xfId="5" applyFont="1"/>
    <xf numFmtId="165" fontId="3" fillId="0" borderId="0" xfId="12" applyNumberFormat="1" applyFont="1" applyBorder="1" applyAlignment="1"/>
    <xf numFmtId="0" fontId="11" fillId="0" borderId="0" xfId="0" applyFont="1" applyBorder="1"/>
    <xf numFmtId="4" fontId="11" fillId="0" borderId="0" xfId="0" applyNumberFormat="1" applyFont="1" applyAlignment="1">
      <alignment horizontal="right" vertical="top"/>
    </xf>
    <xf numFmtId="4" fontId="11" fillId="0" borderId="0" xfId="0" applyNumberFormat="1" applyFont="1" applyAlignment="1">
      <alignment horizontal="left" vertical="top"/>
    </xf>
    <xf numFmtId="0" fontId="11" fillId="0" borderId="0" xfId="0" applyFont="1" applyBorder="1" applyAlignment="1">
      <alignment horizontal="left" vertical="top" wrapText="1"/>
    </xf>
    <xf numFmtId="0" fontId="11" fillId="0" borderId="0" xfId="13" applyFont="1" applyBorder="1" applyAlignment="1">
      <alignment horizontal="left" vertical="top" wrapText="1"/>
    </xf>
    <xf numFmtId="0" fontId="11" fillId="0" borderId="4" xfId="13" applyFont="1" applyBorder="1" applyAlignment="1">
      <alignment horizontal="left" vertical="top" wrapText="1"/>
    </xf>
    <xf numFmtId="4" fontId="4" fillId="0" borderId="0" xfId="0" applyNumberFormat="1" applyFont="1" applyAlignment="1">
      <alignment horizontal="right" vertical="top"/>
    </xf>
    <xf numFmtId="49" fontId="13" fillId="0" borderId="0" xfId="12" applyNumberFormat="1" applyFont="1" applyBorder="1" applyAlignment="1">
      <alignment horizontal="center" vertical="top"/>
    </xf>
    <xf numFmtId="4" fontId="11" fillId="0" borderId="0" xfId="6" applyNumberFormat="1" applyFont="1" applyAlignment="1">
      <alignment horizontal="left" vertical="top" wrapText="1"/>
    </xf>
    <xf numFmtId="4" fontId="10" fillId="0" borderId="0" xfId="6" applyNumberFormat="1" applyFont="1" applyAlignment="1">
      <alignment horizontal="left" vertical="top" wrapText="1"/>
    </xf>
    <xf numFmtId="4" fontId="11" fillId="0" borderId="0" xfId="6" applyNumberFormat="1" applyFont="1" applyAlignment="1">
      <alignment horizontal="right" vertical="top" wrapText="1"/>
    </xf>
    <xf numFmtId="4" fontId="11" fillId="0" borderId="0" xfId="6" applyNumberFormat="1" applyFont="1" applyAlignment="1">
      <alignment vertical="top" wrapText="1"/>
    </xf>
    <xf numFmtId="4" fontId="10" fillId="0" borderId="3" xfId="6" applyNumberFormat="1" applyFont="1" applyBorder="1" applyAlignment="1">
      <alignment horizontal="left" vertical="top"/>
    </xf>
    <xf numFmtId="4" fontId="10" fillId="0" borderId="3" xfId="6" applyNumberFormat="1" applyFont="1" applyBorder="1" applyAlignment="1">
      <alignment horizontal="right" vertical="top"/>
    </xf>
    <xf numFmtId="0" fontId="11" fillId="0" borderId="3" xfId="6" applyFont="1" applyBorder="1"/>
    <xf numFmtId="4" fontId="10" fillId="0" borderId="0" xfId="6" applyNumberFormat="1" applyFont="1" applyAlignment="1">
      <alignment horizontal="left" vertical="top"/>
    </xf>
    <xf numFmtId="4" fontId="10" fillId="0" borderId="0" xfId="6" applyNumberFormat="1" applyFont="1" applyAlignment="1">
      <alignment horizontal="right" vertical="top"/>
    </xf>
    <xf numFmtId="0" fontId="11" fillId="0" borderId="0" xfId="6" applyFont="1" applyBorder="1"/>
    <xf numFmtId="4" fontId="11" fillId="0" borderId="0" xfId="6" applyNumberFormat="1" applyFont="1" applyBorder="1" applyAlignment="1">
      <alignment horizontal="left" vertical="top"/>
    </xf>
    <xf numFmtId="4" fontId="11" fillId="0" borderId="0" xfId="6" applyNumberFormat="1" applyFont="1" applyAlignment="1">
      <alignment horizontal="right" vertical="top"/>
    </xf>
    <xf numFmtId="4" fontId="11" fillId="0" borderId="0" xfId="6" applyNumberFormat="1" applyFont="1" applyAlignment="1">
      <alignment horizontal="left" vertical="top"/>
    </xf>
    <xf numFmtId="0" fontId="11" fillId="0" borderId="0" xfId="6" applyFont="1" applyBorder="1" applyAlignment="1">
      <alignment horizontal="left" vertical="top" wrapText="1"/>
    </xf>
    <xf numFmtId="0" fontId="11" fillId="0" borderId="0" xfId="6" applyFont="1" applyFill="1" applyBorder="1" applyAlignment="1">
      <alignment horizontal="left" vertical="top" wrapText="1"/>
    </xf>
    <xf numFmtId="0" fontId="11" fillId="0" borderId="0" xfId="6" applyFont="1" applyFill="1" applyBorder="1"/>
    <xf numFmtId="4" fontId="11" fillId="0" borderId="4" xfId="6" applyNumberFormat="1" applyFont="1" applyBorder="1" applyAlignment="1">
      <alignment horizontal="left" vertical="top"/>
    </xf>
    <xf numFmtId="0" fontId="11" fillId="0" borderId="4" xfId="6" applyFont="1" applyBorder="1" applyAlignment="1">
      <alignment horizontal="left" vertical="top" wrapText="1"/>
    </xf>
    <xf numFmtId="4" fontId="11" fillId="0" borderId="4" xfId="6" applyNumberFormat="1" applyFont="1" applyBorder="1" applyAlignment="1">
      <alignment horizontal="right" vertical="top"/>
    </xf>
    <xf numFmtId="4" fontId="9" fillId="0" borderId="6" xfId="6" applyNumberFormat="1" applyFont="1" applyBorder="1" applyAlignment="1">
      <alignment horizontal="left" vertical="top"/>
    </xf>
    <xf numFmtId="4" fontId="9" fillId="0" borderId="7" xfId="6" applyNumberFormat="1" applyFont="1" applyBorder="1" applyAlignment="1">
      <alignment horizontal="left" vertical="top"/>
    </xf>
    <xf numFmtId="4" fontId="9" fillId="0" borderId="7" xfId="6" applyNumberFormat="1" applyFont="1" applyBorder="1" applyAlignment="1">
      <alignment horizontal="right" vertical="top"/>
    </xf>
    <xf numFmtId="4" fontId="9" fillId="0" borderId="8" xfId="6" applyNumberFormat="1" applyFont="1" applyBorder="1" applyAlignment="1">
      <alignment horizontal="right" vertical="top"/>
    </xf>
    <xf numFmtId="4" fontId="9" fillId="0" borderId="0" xfId="6" applyNumberFormat="1" applyFont="1" applyBorder="1" applyAlignment="1">
      <alignment horizontal="left" vertical="top"/>
    </xf>
    <xf numFmtId="4" fontId="9" fillId="0" borderId="0" xfId="6" applyNumberFormat="1" applyFont="1" applyBorder="1" applyAlignment="1">
      <alignment horizontal="right" vertical="top"/>
    </xf>
    <xf numFmtId="4" fontId="11" fillId="0" borderId="0" xfId="6" applyNumberFormat="1" applyFont="1" applyBorder="1" applyAlignment="1">
      <alignment horizontal="right" vertical="top"/>
    </xf>
    <xf numFmtId="4" fontId="11" fillId="0" borderId="0" xfId="6" applyNumberFormat="1" applyFont="1" applyAlignment="1">
      <alignment vertical="top"/>
    </xf>
    <xf numFmtId="0" fontId="11" fillId="0" borderId="4" xfId="6" applyFont="1" applyFill="1" applyBorder="1" applyAlignment="1">
      <alignment horizontal="left" vertical="top" wrapText="1"/>
    </xf>
    <xf numFmtId="4" fontId="10" fillId="0" borderId="0" xfId="6" applyNumberFormat="1" applyFont="1" applyBorder="1" applyAlignment="1">
      <alignment horizontal="left" vertical="top"/>
    </xf>
    <xf numFmtId="4" fontId="10" fillId="0" borderId="0" xfId="6" applyNumberFormat="1" applyFont="1" applyBorder="1" applyAlignment="1">
      <alignment horizontal="right" vertical="top"/>
    </xf>
    <xf numFmtId="4" fontId="11" fillId="0" borderId="0" xfId="8" applyNumberFormat="1" applyFont="1" applyAlignment="1">
      <alignment horizontal="left" vertical="top"/>
    </xf>
    <xf numFmtId="4" fontId="11" fillId="0" borderId="0" xfId="8" applyNumberFormat="1" applyFont="1" applyAlignment="1">
      <alignment horizontal="right" vertical="top"/>
    </xf>
    <xf numFmtId="0" fontId="11" fillId="0" borderId="0" xfId="8" applyFont="1" applyBorder="1"/>
    <xf numFmtId="0" fontId="4" fillId="0" borderId="0" xfId="6" applyFont="1" applyAlignment="1">
      <alignment vertical="top" wrapText="1"/>
    </xf>
    <xf numFmtId="0" fontId="4" fillId="0" borderId="0" xfId="6" applyFont="1" applyFill="1" applyBorder="1" applyAlignment="1">
      <alignment horizontal="right" vertical="top"/>
    </xf>
    <xf numFmtId="4" fontId="4" fillId="0" borderId="0" xfId="6" applyNumberFormat="1" applyFont="1" applyFill="1" applyAlignment="1">
      <alignment horizontal="right" vertical="top"/>
    </xf>
    <xf numFmtId="0" fontId="11" fillId="0" borderId="0" xfId="6" applyFont="1" applyBorder="1" applyAlignment="1">
      <alignment horizontal="right"/>
    </xf>
    <xf numFmtId="0" fontId="6" fillId="0" borderId="0" xfId="6" applyFont="1" applyBorder="1" applyAlignment="1">
      <alignment horizontal="left" vertical="top" wrapText="1"/>
    </xf>
    <xf numFmtId="0" fontId="10" fillId="0" borderId="0" xfId="6" applyFont="1" applyBorder="1" applyAlignment="1">
      <alignment horizontal="left" vertical="top" wrapText="1"/>
    </xf>
    <xf numFmtId="4" fontId="11" fillId="0" borderId="0" xfId="6" applyNumberFormat="1" applyFont="1" applyFill="1" applyAlignment="1">
      <alignment horizontal="left" vertical="top"/>
    </xf>
    <xf numFmtId="4" fontId="15" fillId="0" borderId="0" xfId="6" applyNumberFormat="1" applyFont="1" applyFill="1" applyAlignment="1">
      <alignment horizontal="justify" vertical="top"/>
    </xf>
    <xf numFmtId="4" fontId="11" fillId="0" borderId="0" xfId="6" applyNumberFormat="1" applyFont="1" applyFill="1" applyAlignment="1">
      <alignment horizontal="right" vertical="top"/>
    </xf>
    <xf numFmtId="0" fontId="19" fillId="0" borderId="0" xfId="6" applyFont="1"/>
    <xf numFmtId="49" fontId="19" fillId="0" borderId="4" xfId="6" applyNumberFormat="1" applyFont="1" applyFill="1" applyBorder="1" applyAlignment="1">
      <alignment horizontal="left" vertical="top"/>
    </xf>
    <xf numFmtId="0" fontId="19" fillId="0" borderId="4" xfId="6" applyFont="1" applyBorder="1" applyAlignment="1">
      <alignment horizontal="justify" vertical="top" wrapText="1"/>
    </xf>
    <xf numFmtId="0" fontId="19" fillId="0" borderId="4" xfId="6" applyFont="1" applyBorder="1" applyAlignment="1">
      <alignment horizontal="center" vertical="top"/>
    </xf>
    <xf numFmtId="4" fontId="19" fillId="0" borderId="4" xfId="6" applyNumberFormat="1" applyFont="1" applyFill="1" applyBorder="1" applyAlignment="1">
      <alignment horizontal="right" vertical="top"/>
    </xf>
    <xf numFmtId="4" fontId="10" fillId="0" borderId="5" xfId="6" applyNumberFormat="1" applyFont="1" applyBorder="1" applyAlignment="1">
      <alignment horizontal="left" vertical="top"/>
    </xf>
    <xf numFmtId="0" fontId="10" fillId="0" borderId="5" xfId="6" applyFont="1" applyBorder="1" applyAlignment="1">
      <alignment horizontal="left" vertical="top" wrapText="1"/>
    </xf>
    <xf numFmtId="4" fontId="11" fillId="0" borderId="5" xfId="6" applyNumberFormat="1" applyFont="1" applyBorder="1" applyAlignment="1">
      <alignment horizontal="right" vertical="top"/>
    </xf>
    <xf numFmtId="4" fontId="10" fillId="0" borderId="5" xfId="6" applyNumberFormat="1" applyFont="1" applyBorder="1" applyAlignment="1">
      <alignment horizontal="right" vertical="top"/>
    </xf>
    <xf numFmtId="0" fontId="4" fillId="0" borderId="0" xfId="0" applyFont="1" applyAlignment="1">
      <alignment horizontal="left" vertical="top" wrapText="1"/>
    </xf>
    <xf numFmtId="0" fontId="4" fillId="0" borderId="0" xfId="0" applyFont="1" applyAlignment="1">
      <alignment horizontal="right" vertical="top"/>
    </xf>
    <xf numFmtId="0" fontId="16" fillId="0" borderId="0" xfId="0" applyFont="1" applyBorder="1"/>
    <xf numFmtId="0" fontId="17" fillId="0" borderId="0" xfId="0" applyFont="1" applyBorder="1"/>
    <xf numFmtId="0" fontId="11" fillId="0" borderId="0" xfId="0" applyFont="1" applyAlignment="1">
      <alignment horizontal="left" vertical="top" wrapText="1"/>
    </xf>
    <xf numFmtId="0" fontId="11" fillId="0" borderId="0" xfId="0" applyFont="1" applyAlignment="1">
      <alignment horizontal="right" vertical="top"/>
    </xf>
    <xf numFmtId="4" fontId="11" fillId="0" borderId="4" xfId="6" applyNumberFormat="1" applyFont="1" applyFill="1" applyBorder="1" applyAlignment="1">
      <alignment horizontal="left" vertical="top"/>
    </xf>
    <xf numFmtId="4" fontId="11" fillId="0" borderId="4" xfId="6" applyNumberFormat="1" applyFont="1" applyFill="1" applyBorder="1" applyAlignment="1">
      <alignment horizontal="right" vertical="top"/>
    </xf>
    <xf numFmtId="4" fontId="11" fillId="0" borderId="0" xfId="6" applyNumberFormat="1" applyFont="1" applyFill="1" applyBorder="1" applyAlignment="1">
      <alignment horizontal="left" vertical="top"/>
    </xf>
    <xf numFmtId="4" fontId="11" fillId="0" borderId="0" xfId="6" applyNumberFormat="1" applyFont="1" applyFill="1" applyBorder="1" applyAlignment="1">
      <alignment horizontal="right" vertical="top"/>
    </xf>
    <xf numFmtId="0" fontId="20" fillId="0" borderId="0" xfId="12" applyFont="1" applyBorder="1" applyAlignment="1">
      <alignment horizontal="left" vertical="top" wrapText="1"/>
    </xf>
    <xf numFmtId="0" fontId="21" fillId="0" borderId="0" xfId="12" applyFont="1" applyBorder="1" applyAlignment="1">
      <alignment horizontal="center" vertical="top" wrapText="1"/>
    </xf>
    <xf numFmtId="0" fontId="22" fillId="0" borderId="0" xfId="12" applyFont="1" applyBorder="1"/>
    <xf numFmtId="0" fontId="22" fillId="0" borderId="0" xfId="12" applyFont="1"/>
    <xf numFmtId="49" fontId="23" fillId="0" borderId="9" xfId="6" applyNumberFormat="1" applyFont="1" applyBorder="1" applyAlignment="1">
      <alignment horizontal="center" vertical="center"/>
    </xf>
    <xf numFmtId="39" fontId="23" fillId="0" borderId="9" xfId="6" applyNumberFormat="1" applyFont="1" applyBorder="1" applyAlignment="1">
      <alignment horizontal="left" vertical="center"/>
    </xf>
    <xf numFmtId="39" fontId="23" fillId="0" borderId="9" xfId="6" applyNumberFormat="1" applyFont="1" applyBorder="1" applyAlignment="1">
      <alignment horizontal="center" vertical="center"/>
    </xf>
    <xf numFmtId="0" fontId="24" fillId="0" borderId="9" xfId="6" applyFont="1" applyBorder="1" applyAlignment="1">
      <alignment horizontal="center" vertical="center"/>
    </xf>
    <xf numFmtId="0" fontId="23" fillId="0" borderId="9" xfId="6" applyFont="1" applyBorder="1" applyAlignment="1">
      <alignment horizontal="center" vertical="center"/>
    </xf>
    <xf numFmtId="0" fontId="23" fillId="0" borderId="0" xfId="6" applyFont="1" applyBorder="1" applyAlignment="1">
      <alignment horizontal="center"/>
    </xf>
    <xf numFmtId="49" fontId="1" fillId="0" borderId="0" xfId="6" applyNumberFormat="1" applyFont="1" applyBorder="1" applyAlignment="1">
      <alignment horizontal="center"/>
    </xf>
    <xf numFmtId="0" fontId="2" fillId="0" borderId="0" xfId="6" applyFont="1" applyBorder="1" applyAlignment="1">
      <alignment horizontal="left" vertical="top" wrapText="1"/>
    </xf>
    <xf numFmtId="0" fontId="3" fillId="0" borderId="0" xfId="6" applyFont="1" applyBorder="1" applyAlignment="1">
      <alignment horizontal="center"/>
    </xf>
    <xf numFmtId="0" fontId="1" fillId="0" borderId="0" xfId="6" applyFont="1" applyBorder="1"/>
    <xf numFmtId="49" fontId="4" fillId="0" borderId="9" xfId="12" applyNumberFormat="1" applyFont="1" applyBorder="1" applyAlignment="1">
      <alignment horizontal="center" vertical="center"/>
    </xf>
    <xf numFmtId="0" fontId="6" fillId="0" borderId="9" xfId="12" applyFont="1" applyBorder="1" applyAlignment="1">
      <alignment horizontal="left" vertical="center" wrapText="1"/>
    </xf>
    <xf numFmtId="0" fontId="25" fillId="0" borderId="9" xfId="12" applyFont="1" applyBorder="1"/>
    <xf numFmtId="4" fontId="4" fillId="0" borderId="9" xfId="12" applyNumberFormat="1" applyFont="1" applyBorder="1"/>
    <xf numFmtId="4" fontId="4" fillId="0" borderId="9" xfId="12" applyNumberFormat="1" applyFont="1" applyBorder="1" applyAlignment="1">
      <alignment vertical="center"/>
    </xf>
    <xf numFmtId="49" fontId="4" fillId="0" borderId="9" xfId="12" applyNumberFormat="1" applyFont="1" applyBorder="1"/>
    <xf numFmtId="0" fontId="26" fillId="0" borderId="9" xfId="12" applyFont="1" applyBorder="1" applyAlignment="1">
      <alignment horizontal="left" vertical="center" wrapText="1"/>
    </xf>
    <xf numFmtId="0" fontId="4" fillId="0" borderId="9" xfId="12" applyFont="1" applyBorder="1"/>
    <xf numFmtId="4" fontId="27" fillId="0" borderId="9" xfId="6" applyNumberFormat="1" applyFont="1" applyBorder="1" applyAlignment="1">
      <alignment vertical="center"/>
    </xf>
    <xf numFmtId="0" fontId="29" fillId="0" borderId="0" xfId="16" applyFont="1"/>
    <xf numFmtId="4" fontId="31" fillId="0" borderId="0" xfId="16" applyNumberFormat="1" applyFont="1" applyAlignment="1">
      <alignment horizontal="centerContinuous"/>
    </xf>
    <xf numFmtId="4" fontId="21" fillId="0" borderId="0" xfId="16" applyNumberFormat="1" applyFont="1" applyAlignment="1">
      <alignment horizontal="center"/>
    </xf>
    <xf numFmtId="0" fontId="28" fillId="0" borderId="0" xfId="16"/>
    <xf numFmtId="0" fontId="29" fillId="0" borderId="0" xfId="16" applyFont="1" applyBorder="1"/>
    <xf numFmtId="4" fontId="21" fillId="0" borderId="0" xfId="16" applyNumberFormat="1" applyFont="1" applyAlignment="1">
      <alignment horizontal="center" wrapText="1"/>
    </xf>
    <xf numFmtId="0" fontId="6" fillId="0" borderId="0" xfId="16" applyFont="1" applyAlignment="1">
      <alignment vertical="top" wrapText="1"/>
    </xf>
    <xf numFmtId="0" fontId="31" fillId="0" borderId="0" xfId="16" applyFont="1" applyAlignment="1">
      <alignment horizontal="right"/>
    </xf>
    <xf numFmtId="0" fontId="6" fillId="0" borderId="0" xfId="16" applyFont="1" applyAlignment="1">
      <alignment horizontal="right"/>
    </xf>
    <xf numFmtId="0" fontId="30" fillId="0" borderId="0" xfId="16" applyFont="1" applyFill="1" applyBorder="1"/>
    <xf numFmtId="49" fontId="21" fillId="0" borderId="0" xfId="16" applyNumberFormat="1" applyFont="1" applyAlignment="1">
      <alignment horizontal="center"/>
    </xf>
    <xf numFmtId="0" fontId="6" fillId="0" borderId="0" xfId="16" applyFont="1" applyAlignment="1">
      <alignment vertical="top"/>
    </xf>
    <xf numFmtId="0" fontId="32" fillId="2" borderId="10" xfId="16" applyFont="1" applyFill="1" applyBorder="1" applyAlignment="1">
      <alignment horizontal="center" vertical="top" wrapText="1"/>
    </xf>
    <xf numFmtId="4" fontId="32" fillId="2" borderId="10" xfId="16" applyNumberFormat="1" applyFont="1" applyFill="1" applyBorder="1" applyAlignment="1">
      <alignment horizontal="centerContinuous" vertical="top" wrapText="1"/>
    </xf>
    <xf numFmtId="4" fontId="32" fillId="2" borderId="10" xfId="16" applyNumberFormat="1" applyFont="1" applyFill="1" applyBorder="1" applyAlignment="1">
      <alignment horizontal="center" vertical="top"/>
    </xf>
    <xf numFmtId="0" fontId="6" fillId="0" borderId="0" xfId="16" applyFont="1"/>
    <xf numFmtId="4" fontId="6" fillId="0" borderId="0" xfId="16" applyNumberFormat="1" applyFont="1" applyAlignment="1">
      <alignment horizontal="centerContinuous"/>
    </xf>
    <xf numFmtId="4" fontId="6" fillId="0" borderId="0" xfId="16" applyNumberFormat="1" applyFont="1" applyAlignment="1">
      <alignment horizontal="center"/>
    </xf>
    <xf numFmtId="0" fontId="6" fillId="0" borderId="11" xfId="16" applyFont="1" applyBorder="1"/>
    <xf numFmtId="0" fontId="21" fillId="0" borderId="12" xfId="16" applyFont="1" applyBorder="1"/>
    <xf numFmtId="0" fontId="6" fillId="0" borderId="12" xfId="16" applyFont="1" applyBorder="1"/>
    <xf numFmtId="4" fontId="6" fillId="0" borderId="12" xfId="16" applyNumberFormat="1" applyFont="1" applyBorder="1" applyAlignment="1">
      <alignment horizontal="centerContinuous"/>
    </xf>
    <xf numFmtId="4" fontId="6" fillId="0" borderId="12" xfId="16" applyNumberFormat="1" applyFont="1" applyBorder="1" applyAlignment="1">
      <alignment horizontal="center"/>
    </xf>
    <xf numFmtId="0" fontId="2" fillId="0" borderId="13" xfId="16" applyFont="1" applyBorder="1" applyAlignment="1">
      <alignment horizontal="left" vertical="top"/>
    </xf>
    <xf numFmtId="0" fontId="6" fillId="0" borderId="12" xfId="16" applyFont="1" applyBorder="1" applyAlignment="1">
      <alignment vertical="top" wrapText="1"/>
    </xf>
    <xf numFmtId="0" fontId="6" fillId="0" borderId="12" xfId="16" applyFont="1" applyBorder="1" applyAlignment="1">
      <alignment horizontal="right"/>
    </xf>
    <xf numFmtId="168" fontId="28" fillId="0" borderId="12" xfId="16" applyNumberFormat="1" applyBorder="1" applyAlignment="1">
      <alignment horizontal="centerContinuous"/>
    </xf>
    <xf numFmtId="168" fontId="6" fillId="0" borderId="14" xfId="16" applyNumberFormat="1" applyFont="1" applyBorder="1" applyAlignment="1">
      <alignment horizontal="center"/>
    </xf>
    <xf numFmtId="0" fontId="2" fillId="0" borderId="12" xfId="16" applyFont="1" applyBorder="1" applyAlignment="1">
      <alignment horizontal="left" vertical="top"/>
    </xf>
    <xf numFmtId="0" fontId="4" fillId="0" borderId="12" xfId="16" quotePrefix="1" applyNumberFormat="1" applyFont="1" applyBorder="1" applyAlignment="1">
      <alignment horizontal="left" vertical="top" wrapText="1"/>
    </xf>
    <xf numFmtId="0" fontId="6" fillId="0" borderId="15" xfId="16" applyFont="1" applyBorder="1" applyAlignment="1">
      <alignment horizontal="right"/>
    </xf>
    <xf numFmtId="0" fontId="2" fillId="0" borderId="0" xfId="16" applyFont="1"/>
    <xf numFmtId="0" fontId="6" fillId="0" borderId="0" xfId="16" applyFont="1" applyBorder="1" applyAlignment="1">
      <alignment vertical="top" wrapText="1"/>
    </xf>
    <xf numFmtId="4" fontId="33" fillId="0" borderId="0" xfId="17" applyNumberFormat="1" applyFont="1" applyFill="1" applyBorder="1" applyAlignment="1">
      <alignment horizontal="center" wrapText="1"/>
    </xf>
    <xf numFmtId="168" fontId="21" fillId="0" borderId="0" xfId="16" applyNumberFormat="1" applyFont="1" applyAlignment="1">
      <alignment horizontal="center"/>
    </xf>
    <xf numFmtId="168" fontId="34" fillId="0" borderId="0" xfId="16" applyNumberFormat="1" applyFont="1" applyAlignment="1">
      <alignment horizontal="center"/>
    </xf>
    <xf numFmtId="0" fontId="21" fillId="0" borderId="12" xfId="16" applyFont="1" applyBorder="1" applyAlignment="1">
      <alignment vertical="top" wrapText="1"/>
    </xf>
    <xf numFmtId="0" fontId="6" fillId="0" borderId="14" xfId="16" applyFont="1" applyBorder="1" applyAlignment="1">
      <alignment horizontal="right"/>
    </xf>
    <xf numFmtId="4" fontId="6" fillId="0" borderId="14" xfId="16" applyNumberFormat="1" applyFont="1" applyBorder="1" applyAlignment="1">
      <alignment horizontal="centerContinuous"/>
    </xf>
    <xf numFmtId="4" fontId="6" fillId="0" borderId="14" xfId="16" applyNumberFormat="1" applyFont="1" applyBorder="1" applyAlignment="1">
      <alignment horizontal="center"/>
    </xf>
    <xf numFmtId="0" fontId="2" fillId="0" borderId="0" xfId="16" applyFont="1" applyBorder="1"/>
    <xf numFmtId="0" fontId="6" fillId="0" borderId="0" xfId="16" applyFont="1" applyBorder="1" applyAlignment="1">
      <alignment horizontal="right"/>
    </xf>
    <xf numFmtId="168" fontId="6" fillId="0" borderId="12" xfId="18" applyNumberFormat="1" applyFont="1" applyBorder="1" applyAlignment="1">
      <alignment horizontal="center"/>
    </xf>
    <xf numFmtId="0" fontId="2" fillId="0" borderId="0" xfId="16" applyFont="1" applyAlignment="1">
      <alignment horizontal="left" vertical="top"/>
    </xf>
    <xf numFmtId="168" fontId="6" fillId="0" borderId="0" xfId="16" applyNumberFormat="1" applyFont="1" applyAlignment="1">
      <alignment horizontal="centerContinuous"/>
    </xf>
    <xf numFmtId="0" fontId="6" fillId="0" borderId="0" xfId="16" applyFont="1" applyAlignment="1">
      <alignment horizontal="centerContinuous"/>
    </xf>
    <xf numFmtId="0" fontId="2" fillId="0" borderId="4" xfId="16" applyFont="1" applyBorder="1" applyAlignment="1">
      <alignment horizontal="left" vertical="top"/>
    </xf>
    <xf numFmtId="0" fontId="6" fillId="0" borderId="12" xfId="16" applyFont="1" applyBorder="1" applyAlignment="1">
      <alignment horizontal="centerContinuous"/>
    </xf>
    <xf numFmtId="0" fontId="6" fillId="0" borderId="12" xfId="16" applyFont="1" applyBorder="1" applyAlignment="1">
      <alignment horizontal="center"/>
    </xf>
    <xf numFmtId="0" fontId="6" fillId="0" borderId="0" xfId="16" applyFont="1" applyBorder="1" applyAlignment="1">
      <alignment horizontal="centerContinuous"/>
    </xf>
    <xf numFmtId="0" fontId="20" fillId="0" borderId="4" xfId="16" applyFont="1" applyBorder="1" applyAlignment="1">
      <alignment vertical="top" wrapText="1"/>
    </xf>
    <xf numFmtId="0" fontId="6" fillId="0" borderId="4" xfId="16" applyFont="1" applyBorder="1" applyAlignment="1">
      <alignment horizontal="right"/>
    </xf>
    <xf numFmtId="0" fontId="6" fillId="0" borderId="4" xfId="16" applyFont="1" applyBorder="1" applyAlignment="1">
      <alignment horizontal="centerContinuous"/>
    </xf>
    <xf numFmtId="169" fontId="21" fillId="0" borderId="4" xfId="16" applyNumberFormat="1" applyFont="1" applyBorder="1" applyAlignment="1">
      <alignment horizontal="center"/>
    </xf>
    <xf numFmtId="0" fontId="30" fillId="0" borderId="0" xfId="16" applyFont="1"/>
    <xf numFmtId="0" fontId="30" fillId="0" borderId="0" xfId="16" applyFont="1" applyAlignment="1">
      <alignment vertical="top" wrapText="1"/>
    </xf>
    <xf numFmtId="0" fontId="30" fillId="0" borderId="4" xfId="16" applyFont="1" applyBorder="1" applyAlignment="1">
      <alignment vertical="top" wrapText="1"/>
    </xf>
    <xf numFmtId="168" fontId="21" fillId="0" borderId="4" xfId="16" applyNumberFormat="1" applyFont="1" applyBorder="1" applyAlignment="1">
      <alignment horizontal="center"/>
    </xf>
    <xf numFmtId="0" fontId="30" fillId="0" borderId="0" xfId="16" applyFont="1" applyAlignment="1">
      <alignment horizontal="right"/>
    </xf>
    <xf numFmtId="168" fontId="6" fillId="0" borderId="0" xfId="16" applyNumberFormat="1" applyFont="1" applyAlignment="1">
      <alignment horizontal="center"/>
    </xf>
    <xf numFmtId="0" fontId="28" fillId="0" borderId="0" xfId="16" applyAlignment="1">
      <alignment horizontal="centerContinuous"/>
    </xf>
    <xf numFmtId="0" fontId="28" fillId="0" borderId="0" xfId="16" applyAlignment="1">
      <alignment horizontal="center"/>
    </xf>
    <xf numFmtId="49" fontId="1" fillId="0" borderId="0" xfId="19" applyNumberFormat="1" applyFont="1" applyBorder="1" applyAlignment="1">
      <alignment horizontal="center"/>
    </xf>
    <xf numFmtId="0" fontId="2" fillId="0" borderId="0" xfId="19" applyFont="1" applyBorder="1" applyAlignment="1">
      <alignment horizontal="left" vertical="top" wrapText="1"/>
    </xf>
    <xf numFmtId="165" fontId="3" fillId="0" borderId="0" xfId="19" applyNumberFormat="1" applyFont="1" applyBorder="1" applyAlignment="1">
      <alignment horizontal="center"/>
    </xf>
    <xf numFmtId="0" fontId="1" fillId="0" borderId="0" xfId="19" applyNumberFormat="1" applyFont="1" applyBorder="1" applyAlignment="1">
      <alignment horizontal="center"/>
    </xf>
    <xf numFmtId="0" fontId="1" fillId="0" borderId="0" xfId="19" applyFont="1" applyBorder="1"/>
    <xf numFmtId="0" fontId="1" fillId="0" borderId="0" xfId="19" applyFont="1"/>
    <xf numFmtId="49" fontId="13" fillId="0" borderId="0" xfId="19" applyNumberFormat="1" applyFont="1" applyBorder="1" applyAlignment="1">
      <alignment horizontal="center" vertical="top"/>
    </xf>
    <xf numFmtId="0" fontId="7" fillId="0" borderId="0" xfId="19" applyFont="1" applyBorder="1" applyAlignment="1">
      <alignment horizontal="left" vertical="top" wrapText="1"/>
    </xf>
    <xf numFmtId="0" fontId="37" fillId="0" borderId="0" xfId="9" applyFont="1" applyBorder="1" applyAlignment="1">
      <alignment horizontal="left"/>
    </xf>
    <xf numFmtId="0" fontId="23" fillId="0" borderId="0" xfId="9" applyFont="1" applyBorder="1" applyAlignment="1">
      <alignment horizontal="center"/>
    </xf>
    <xf numFmtId="0" fontId="23" fillId="0" borderId="16" xfId="9" applyFont="1" applyBorder="1" applyAlignment="1">
      <alignment horizontal="center"/>
    </xf>
    <xf numFmtId="49" fontId="1" fillId="0" borderId="0" xfId="9" applyNumberFormat="1" applyFont="1" applyBorder="1" applyAlignment="1">
      <alignment horizontal="center"/>
    </xf>
    <xf numFmtId="0" fontId="2" fillId="0" borderId="0" xfId="9" applyFont="1" applyBorder="1" applyAlignment="1">
      <alignment horizontal="left" vertical="top" wrapText="1"/>
    </xf>
    <xf numFmtId="165" fontId="3" fillId="0" borderId="0" xfId="9" applyNumberFormat="1" applyFont="1" applyBorder="1" applyAlignment="1">
      <alignment horizontal="center"/>
    </xf>
    <xf numFmtId="0" fontId="1" fillId="0" borderId="0" xfId="9" applyNumberFormat="1" applyFont="1" applyBorder="1" applyAlignment="1">
      <alignment horizontal="center"/>
    </xf>
    <xf numFmtId="4" fontId="1" fillId="0" borderId="0" xfId="9" applyNumberFormat="1" applyFont="1" applyBorder="1"/>
    <xf numFmtId="0" fontId="1" fillId="0" borderId="0" xfId="9" applyFont="1" applyBorder="1"/>
    <xf numFmtId="49" fontId="36" fillId="0" borderId="0" xfId="9" applyNumberFormat="1" applyFont="1" applyBorder="1" applyAlignment="1">
      <alignment horizontal="center"/>
    </xf>
    <xf numFmtId="0" fontId="36" fillId="0" borderId="0" xfId="9" applyFont="1" applyBorder="1" applyAlignment="1">
      <alignment horizontal="left" vertical="center" wrapText="1"/>
    </xf>
    <xf numFmtId="165" fontId="24" fillId="0" borderId="0" xfId="9" applyNumberFormat="1" applyFont="1" applyBorder="1" applyAlignment="1">
      <alignment horizontal="center" vertical="center" wrapText="1"/>
    </xf>
    <xf numFmtId="0" fontId="38" fillId="0" borderId="0" xfId="9" applyNumberFormat="1" applyFont="1" applyBorder="1" applyAlignment="1">
      <alignment horizontal="center" vertical="center" wrapText="1"/>
    </xf>
    <xf numFmtId="0" fontId="38" fillId="0" borderId="0" xfId="9" applyFont="1" applyBorder="1" applyAlignment="1">
      <alignment vertical="center" wrapText="1"/>
    </xf>
    <xf numFmtId="49" fontId="3" fillId="0" borderId="0" xfId="9" applyNumberFormat="1" applyFont="1" applyBorder="1" applyAlignment="1">
      <alignment horizontal="center"/>
    </xf>
    <xf numFmtId="0" fontId="36" fillId="0" borderId="0" xfId="9" applyFont="1" applyBorder="1" applyAlignment="1">
      <alignment horizontal="left" vertical="top" wrapText="1"/>
    </xf>
    <xf numFmtId="165" fontId="24" fillId="0" borderId="0" xfId="9" applyNumberFormat="1" applyFont="1" applyBorder="1" applyAlignment="1">
      <alignment horizontal="center"/>
    </xf>
    <xf numFmtId="0" fontId="38" fillId="0" borderId="0" xfId="9" applyNumberFormat="1" applyFont="1" applyBorder="1" applyAlignment="1">
      <alignment horizontal="center"/>
    </xf>
    <xf numFmtId="0" fontId="38" fillId="0" borderId="0" xfId="9" applyFont="1" applyBorder="1"/>
    <xf numFmtId="49" fontId="39" fillId="0" borderId="0" xfId="9" applyNumberFormat="1" applyFont="1" applyBorder="1" applyAlignment="1">
      <alignment horizontal="center"/>
    </xf>
    <xf numFmtId="0" fontId="39" fillId="0" borderId="0" xfId="9" applyFont="1" applyBorder="1" applyAlignment="1">
      <alignment horizontal="left" vertical="top" wrapText="1"/>
    </xf>
    <xf numFmtId="0" fontId="23" fillId="0" borderId="0" xfId="9" applyFont="1" applyBorder="1" applyAlignment="1">
      <alignment horizontal="left"/>
    </xf>
    <xf numFmtId="49" fontId="3" fillId="0" borderId="0" xfId="9" applyNumberFormat="1" applyFont="1" applyBorder="1" applyAlignment="1">
      <alignment horizontal="center" vertical="top" wrapText="1"/>
    </xf>
    <xf numFmtId="0" fontId="3" fillId="0" borderId="0" xfId="9" applyNumberFormat="1" applyFont="1" applyBorder="1" applyAlignment="1">
      <alignment horizontal="center"/>
    </xf>
    <xf numFmtId="4" fontId="3" fillId="0" borderId="0" xfId="9" applyNumberFormat="1" applyFont="1" applyBorder="1"/>
    <xf numFmtId="4" fontId="40" fillId="0" borderId="0" xfId="9" applyNumberFormat="1" applyFont="1" applyBorder="1"/>
    <xf numFmtId="49" fontId="3" fillId="0" borderId="4" xfId="9" applyNumberFormat="1" applyFont="1" applyBorder="1" applyAlignment="1">
      <alignment horizontal="center" vertical="top" wrapText="1"/>
    </xf>
    <xf numFmtId="0" fontId="2" fillId="0" borderId="4" xfId="9" applyFont="1" applyBorder="1" applyAlignment="1">
      <alignment horizontal="left" vertical="top" wrapText="1"/>
    </xf>
    <xf numFmtId="165" fontId="3" fillId="0" borderId="4" xfId="9" applyNumberFormat="1" applyFont="1" applyBorder="1" applyAlignment="1">
      <alignment horizontal="center"/>
    </xf>
    <xf numFmtId="0" fontId="3" fillId="0" borderId="4" xfId="9" applyNumberFormat="1" applyFont="1" applyBorder="1" applyAlignment="1">
      <alignment horizontal="center"/>
    </xf>
    <xf numFmtId="0" fontId="3" fillId="0" borderId="4" xfId="9" applyFont="1" applyBorder="1"/>
    <xf numFmtId="4" fontId="3" fillId="0" borderId="4" xfId="9" applyNumberFormat="1" applyFont="1" applyBorder="1"/>
    <xf numFmtId="49" fontId="36" fillId="0" borderId="0" xfId="9" applyNumberFormat="1" applyFont="1" applyBorder="1" applyAlignment="1">
      <alignment horizontal="center" vertical="center" wrapText="1"/>
    </xf>
    <xf numFmtId="165" fontId="36" fillId="0" borderId="0" xfId="9" applyNumberFormat="1" applyFont="1" applyBorder="1" applyAlignment="1">
      <alignment horizontal="left" vertical="center" wrapText="1"/>
    </xf>
    <xf numFmtId="0" fontId="36" fillId="0" borderId="0" xfId="9" applyNumberFormat="1" applyFont="1" applyBorder="1" applyAlignment="1">
      <alignment horizontal="left" vertical="center" wrapText="1"/>
    </xf>
    <xf numFmtId="4" fontId="36" fillId="0" borderId="0" xfId="9" applyNumberFormat="1" applyFont="1" applyBorder="1" applyAlignment="1">
      <alignment horizontal="right" vertical="center" wrapText="1"/>
    </xf>
    <xf numFmtId="0" fontId="41" fillId="0" borderId="0" xfId="9" applyFont="1" applyBorder="1" applyAlignment="1">
      <alignment horizontal="left" vertical="center" wrapText="1"/>
    </xf>
    <xf numFmtId="49" fontId="42" fillId="0" borderId="5" xfId="9" applyNumberFormat="1" applyFont="1" applyBorder="1" applyAlignment="1">
      <alignment horizontal="center" vertical="center" wrapText="1"/>
    </xf>
    <xf numFmtId="0" fontId="42" fillId="0" borderId="5" xfId="9" applyFont="1" applyBorder="1" applyAlignment="1">
      <alignment horizontal="left" vertical="center" wrapText="1"/>
    </xf>
    <xf numFmtId="165" fontId="36" fillId="0" borderId="5" xfId="9" applyNumberFormat="1" applyFont="1" applyBorder="1" applyAlignment="1">
      <alignment horizontal="left" vertical="center" wrapText="1"/>
    </xf>
    <xf numFmtId="0" fontId="2" fillId="0" borderId="5" xfId="9" applyNumberFormat="1" applyFont="1" applyBorder="1" applyAlignment="1">
      <alignment horizontal="left" vertical="center" wrapText="1"/>
    </xf>
    <xf numFmtId="0" fontId="2" fillId="0" borderId="5" xfId="9" applyFont="1" applyBorder="1" applyAlignment="1">
      <alignment horizontal="left" vertical="center" wrapText="1"/>
    </xf>
    <xf numFmtId="4" fontId="42" fillId="0" borderId="5" xfId="9" applyNumberFormat="1" applyFont="1" applyBorder="1" applyAlignment="1">
      <alignment horizontal="right" vertical="center" wrapText="1"/>
    </xf>
    <xf numFmtId="0" fontId="38" fillId="0" borderId="0" xfId="9" applyFont="1" applyBorder="1" applyAlignment="1">
      <alignment horizontal="left" vertical="center" wrapText="1"/>
    </xf>
    <xf numFmtId="165" fontId="36" fillId="0" borderId="0" xfId="9" applyNumberFormat="1" applyFont="1" applyBorder="1" applyAlignment="1">
      <alignment horizontal="center"/>
    </xf>
    <xf numFmtId="0" fontId="36" fillId="0" borderId="0" xfId="9" applyNumberFormat="1" applyFont="1" applyBorder="1" applyAlignment="1">
      <alignment horizontal="center"/>
    </xf>
    <xf numFmtId="4" fontId="36" fillId="0" borderId="0" xfId="9" applyNumberFormat="1" applyFont="1" applyBorder="1"/>
    <xf numFmtId="0" fontId="43" fillId="0" borderId="0" xfId="9" applyFont="1" applyBorder="1"/>
    <xf numFmtId="0" fontId="1" fillId="0" borderId="0" xfId="9" applyFont="1"/>
    <xf numFmtId="49" fontId="42" fillId="0" borderId="0" xfId="9" applyNumberFormat="1" applyFont="1" applyBorder="1" applyAlignment="1">
      <alignment horizontal="center"/>
    </xf>
    <xf numFmtId="0" fontId="42" fillId="0" borderId="0" xfId="9" applyFont="1" applyBorder="1" applyAlignment="1">
      <alignment horizontal="left" vertical="top" wrapText="1"/>
    </xf>
    <xf numFmtId="4" fontId="42" fillId="0" borderId="0" xfId="9" applyNumberFormat="1" applyFont="1" applyBorder="1" applyAlignment="1">
      <alignment horizontal="center"/>
    </xf>
    <xf numFmtId="0" fontId="42" fillId="0" borderId="0" xfId="9" applyNumberFormat="1" applyFont="1" applyBorder="1" applyAlignment="1">
      <alignment horizontal="center"/>
    </xf>
    <xf numFmtId="4" fontId="42" fillId="0" borderId="0" xfId="9" applyNumberFormat="1" applyFont="1" applyBorder="1"/>
    <xf numFmtId="49" fontId="2" fillId="0" borderId="0" xfId="9" applyNumberFormat="1" applyFont="1" applyBorder="1" applyAlignment="1">
      <alignment horizontal="center"/>
    </xf>
    <xf numFmtId="0" fontId="44" fillId="0" borderId="0" xfId="9" applyFont="1" applyBorder="1" applyAlignment="1">
      <alignment horizontal="left" vertical="top" wrapText="1"/>
    </xf>
    <xf numFmtId="4" fontId="36" fillId="0" borderId="0" xfId="9" applyNumberFormat="1" applyFont="1" applyBorder="1" applyAlignment="1">
      <alignment horizontal="center"/>
    </xf>
    <xf numFmtId="0" fontId="2" fillId="0" borderId="0" xfId="9" applyNumberFormat="1" applyFont="1" applyBorder="1" applyAlignment="1">
      <alignment horizontal="center"/>
    </xf>
    <xf numFmtId="4" fontId="2" fillId="0" borderId="0" xfId="9" applyNumberFormat="1" applyFont="1" applyBorder="1"/>
    <xf numFmtId="49" fontId="2" fillId="0" borderId="0" xfId="9" applyNumberFormat="1" applyFont="1" applyFill="1" applyBorder="1" applyAlignment="1">
      <alignment horizontal="center" vertical="top"/>
    </xf>
    <xf numFmtId="165" fontId="2" fillId="0" borderId="0" xfId="9" applyNumberFormat="1" applyFont="1" applyFill="1" applyBorder="1" applyAlignment="1">
      <alignment horizontal="center"/>
    </xf>
    <xf numFmtId="3" fontId="2" fillId="0" borderId="0" xfId="9" applyNumberFormat="1" applyFont="1" applyFill="1" applyBorder="1" applyAlignment="1">
      <alignment horizontal="center"/>
    </xf>
    <xf numFmtId="4" fontId="2" fillId="0" borderId="0" xfId="9" applyNumberFormat="1" applyFont="1" applyFill="1" applyBorder="1"/>
    <xf numFmtId="49" fontId="2" fillId="0" borderId="0" xfId="9" applyNumberFormat="1" applyFont="1" applyFill="1" applyBorder="1" applyAlignment="1">
      <alignment horizontal="center"/>
    </xf>
    <xf numFmtId="0" fontId="2" fillId="0" borderId="0" xfId="9" applyFont="1" applyFill="1" applyBorder="1" applyAlignment="1">
      <alignment horizontal="left" vertical="top" wrapText="1"/>
    </xf>
    <xf numFmtId="0" fontId="2" fillId="0" borderId="0" xfId="9" applyNumberFormat="1" applyFont="1" applyFill="1" applyBorder="1" applyAlignment="1">
      <alignment horizontal="center"/>
    </xf>
    <xf numFmtId="49" fontId="3" fillId="0" borderId="0" xfId="9" applyNumberFormat="1" applyFont="1" applyBorder="1" applyAlignment="1">
      <alignment horizontal="center" vertical="top"/>
    </xf>
    <xf numFmtId="49" fontId="2" fillId="0" borderId="0" xfId="9" applyNumberFormat="1" applyFont="1" applyFill="1" applyBorder="1" applyAlignment="1">
      <alignment horizontal="left" vertical="top"/>
    </xf>
    <xf numFmtId="0" fontId="2" fillId="0" borderId="0" xfId="19" applyFont="1" applyFill="1" applyBorder="1" applyAlignment="1">
      <alignment horizontal="center"/>
    </xf>
    <xf numFmtId="0" fontId="45" fillId="0" borderId="12" xfId="9" applyFont="1" applyBorder="1" applyAlignment="1">
      <alignment horizontal="left" vertical="top" wrapText="1"/>
    </xf>
    <xf numFmtId="49" fontId="2" fillId="0" borderId="4" xfId="9" applyNumberFormat="1" applyFont="1" applyBorder="1" applyAlignment="1">
      <alignment horizontal="center"/>
    </xf>
    <xf numFmtId="165" fontId="2" fillId="0" borderId="4" xfId="9" applyNumberFormat="1" applyFont="1" applyBorder="1" applyAlignment="1">
      <alignment horizontal="center"/>
    </xf>
    <xf numFmtId="0" fontId="2" fillId="0" borderId="4" xfId="9" applyNumberFormat="1" applyFont="1" applyBorder="1" applyAlignment="1">
      <alignment horizontal="center"/>
    </xf>
    <xf numFmtId="4" fontId="2" fillId="0" borderId="4" xfId="9" applyNumberFormat="1" applyFont="1" applyBorder="1"/>
    <xf numFmtId="49" fontId="46" fillId="0" borderId="0" xfId="9" applyNumberFormat="1" applyFont="1" applyBorder="1" applyAlignment="1">
      <alignment horizontal="center" vertical="center" wrapText="1"/>
    </xf>
    <xf numFmtId="0" fontId="24" fillId="0" borderId="0" xfId="9" applyNumberFormat="1" applyFont="1" applyBorder="1" applyAlignment="1">
      <alignment horizontal="center" vertical="center" wrapText="1"/>
    </xf>
    <xf numFmtId="4" fontId="24" fillId="0" borderId="0" xfId="9" applyNumberFormat="1" applyFont="1" applyBorder="1" applyAlignment="1">
      <alignment vertical="center" wrapText="1"/>
    </xf>
    <xf numFmtId="0" fontId="47" fillId="0" borderId="0" xfId="9" applyFont="1" applyBorder="1" applyAlignment="1">
      <alignment horizontal="center" vertical="center" wrapText="1"/>
    </xf>
    <xf numFmtId="49" fontId="24" fillId="0" borderId="0" xfId="9" applyNumberFormat="1" applyFont="1" applyBorder="1" applyAlignment="1">
      <alignment horizontal="center"/>
    </xf>
    <xf numFmtId="0" fontId="24" fillId="0" borderId="0" xfId="9" applyFont="1" applyBorder="1" applyAlignment="1">
      <alignment horizontal="left" vertical="top" wrapText="1"/>
    </xf>
    <xf numFmtId="0" fontId="47" fillId="0" borderId="0" xfId="9" applyFont="1" applyBorder="1"/>
    <xf numFmtId="49" fontId="48" fillId="0" borderId="0" xfId="9" applyNumberFormat="1" applyFont="1" applyBorder="1" applyAlignment="1">
      <alignment horizontal="center" vertical="top"/>
    </xf>
    <xf numFmtId="0" fontId="48" fillId="0" borderId="0" xfId="9" applyFont="1" applyBorder="1" applyAlignment="1">
      <alignment horizontal="left" vertical="top" wrapText="1"/>
    </xf>
    <xf numFmtId="165" fontId="48" fillId="0" borderId="0" xfId="9" applyNumberFormat="1" applyFont="1" applyBorder="1" applyAlignment="1">
      <alignment horizontal="center"/>
    </xf>
    <xf numFmtId="0" fontId="48" fillId="0" borderId="0" xfId="9" applyNumberFormat="1" applyFont="1" applyBorder="1" applyAlignment="1">
      <alignment horizontal="center"/>
    </xf>
    <xf numFmtId="4" fontId="48" fillId="0" borderId="0" xfId="9" applyNumberFormat="1" applyFont="1" applyBorder="1"/>
    <xf numFmtId="0" fontId="23" fillId="0" borderId="0" xfId="9" applyFont="1" applyBorder="1"/>
    <xf numFmtId="0" fontId="3" fillId="0" borderId="0" xfId="9" applyFont="1" applyBorder="1" applyAlignment="1">
      <alignment horizontal="left" vertical="top" wrapText="1"/>
    </xf>
    <xf numFmtId="3" fontId="3" fillId="0" borderId="0" xfId="9" applyNumberFormat="1" applyFont="1" applyBorder="1" applyAlignment="1">
      <alignment horizontal="center"/>
    </xf>
    <xf numFmtId="49" fontId="3" fillId="0" borderId="4" xfId="9" applyNumberFormat="1" applyFont="1" applyBorder="1" applyAlignment="1">
      <alignment horizontal="center"/>
    </xf>
    <xf numFmtId="0" fontId="3" fillId="0" borderId="4" xfId="9" applyFont="1" applyBorder="1" applyAlignment="1">
      <alignment horizontal="left" vertical="top" wrapText="1"/>
    </xf>
    <xf numFmtId="0" fontId="38" fillId="0" borderId="0" xfId="9" applyFont="1"/>
    <xf numFmtId="49" fontId="24" fillId="0" borderId="0" xfId="9" applyNumberFormat="1" applyFont="1" applyBorder="1" applyAlignment="1">
      <alignment horizontal="center" vertical="center" wrapText="1"/>
    </xf>
    <xf numFmtId="0" fontId="24" fillId="0" borderId="0" xfId="9" applyFont="1" applyBorder="1" applyAlignment="1">
      <alignment horizontal="left" vertical="center" wrapText="1"/>
    </xf>
    <xf numFmtId="49" fontId="10" fillId="0" borderId="0" xfId="9" applyNumberFormat="1" applyFont="1" applyBorder="1" applyAlignment="1">
      <alignment horizontal="center" vertical="center" wrapText="1"/>
    </xf>
    <xf numFmtId="0" fontId="21" fillId="0" borderId="0" xfId="9" applyFont="1" applyBorder="1" applyAlignment="1">
      <alignment horizontal="left" vertical="center" wrapText="1"/>
    </xf>
    <xf numFmtId="165" fontId="27" fillId="0" borderId="0" xfId="9" applyNumberFormat="1" applyFont="1" applyBorder="1" applyAlignment="1">
      <alignment horizontal="center" vertical="center" wrapText="1"/>
    </xf>
    <xf numFmtId="0" fontId="27" fillId="0" borderId="0" xfId="9" applyNumberFormat="1" applyFont="1" applyBorder="1" applyAlignment="1">
      <alignment horizontal="center" vertical="center" wrapText="1"/>
    </xf>
    <xf numFmtId="4" fontId="27" fillId="0" borderId="0" xfId="9" applyNumberFormat="1" applyFont="1" applyBorder="1" applyAlignment="1">
      <alignment vertical="center" wrapText="1"/>
    </xf>
    <xf numFmtId="49" fontId="48" fillId="0" borderId="0" xfId="9" applyNumberFormat="1" applyFont="1" applyBorder="1" applyAlignment="1">
      <alignment horizontal="center"/>
    </xf>
    <xf numFmtId="0" fontId="2" fillId="0" borderId="0" xfId="6" applyFont="1" applyFill="1" applyBorder="1" applyAlignment="1">
      <alignment horizontal="left" vertical="top" wrapText="1"/>
    </xf>
    <xf numFmtId="49" fontId="36" fillId="0" borderId="0" xfId="9" applyNumberFormat="1" applyFont="1" applyBorder="1" applyAlignment="1">
      <alignment horizontal="center" vertical="top" wrapText="1"/>
    </xf>
    <xf numFmtId="165" fontId="36" fillId="0" borderId="0" xfId="9" applyNumberFormat="1" applyFont="1" applyBorder="1" applyAlignment="1">
      <alignment horizontal="center" vertical="top" wrapText="1"/>
    </xf>
    <xf numFmtId="0" fontId="36" fillId="0" borderId="0" xfId="9" applyNumberFormat="1" applyFont="1" applyBorder="1" applyAlignment="1">
      <alignment horizontal="center" vertical="top" wrapText="1"/>
    </xf>
    <xf numFmtId="4" fontId="36" fillId="0" borderId="0" xfId="9" applyNumberFormat="1" applyFont="1" applyBorder="1" applyAlignment="1">
      <alignment vertical="top" wrapText="1"/>
    </xf>
    <xf numFmtId="4" fontId="36" fillId="0" borderId="0" xfId="9" applyNumberFormat="1" applyFont="1" applyBorder="1" applyAlignment="1">
      <alignment vertical="center" wrapText="1"/>
    </xf>
    <xf numFmtId="49" fontId="36" fillId="0" borderId="5" xfId="9" applyNumberFormat="1" applyFont="1" applyBorder="1" applyAlignment="1">
      <alignment horizontal="center" vertical="center" wrapText="1"/>
    </xf>
    <xf numFmtId="0" fontId="36" fillId="0" borderId="5" xfId="9" applyFont="1" applyBorder="1" applyAlignment="1">
      <alignment horizontal="left" vertical="center" wrapText="1"/>
    </xf>
    <xf numFmtId="165" fontId="42" fillId="0" borderId="5" xfId="9" applyNumberFormat="1" applyFont="1" applyBorder="1" applyAlignment="1">
      <alignment horizontal="center" vertical="center" wrapText="1"/>
    </xf>
    <xf numFmtId="0" fontId="42" fillId="0" borderId="5" xfId="9" applyNumberFormat="1" applyFont="1" applyBorder="1" applyAlignment="1">
      <alignment horizontal="center" vertical="center" wrapText="1"/>
    </xf>
    <xf numFmtId="4" fontId="42" fillId="0" borderId="5" xfId="9" applyNumberFormat="1" applyFont="1" applyBorder="1" applyAlignment="1">
      <alignment vertical="center" wrapText="1"/>
    </xf>
    <xf numFmtId="4" fontId="36" fillId="0" borderId="5" xfId="9" applyNumberFormat="1" applyFont="1" applyBorder="1" applyAlignment="1">
      <alignment vertical="center" wrapText="1"/>
    </xf>
    <xf numFmtId="49" fontId="36" fillId="0" borderId="0" xfId="9" applyNumberFormat="1" applyFont="1" applyBorder="1" applyAlignment="1">
      <alignment horizontal="center" vertical="center"/>
    </xf>
    <xf numFmtId="165" fontId="2" fillId="0" borderId="0" xfId="9" applyNumberFormat="1" applyFont="1" applyBorder="1" applyAlignment="1">
      <alignment horizontal="center" vertical="center"/>
    </xf>
    <xf numFmtId="0" fontId="2" fillId="0" borderId="0" xfId="9" applyNumberFormat="1" applyFont="1" applyBorder="1" applyAlignment="1">
      <alignment horizontal="center" vertical="center"/>
    </xf>
    <xf numFmtId="4" fontId="2" fillId="0" borderId="0" xfId="9" applyNumberFormat="1" applyFont="1" applyBorder="1" applyAlignment="1">
      <alignment vertical="center"/>
    </xf>
    <xf numFmtId="4" fontId="36" fillId="0" borderId="0" xfId="9" applyNumberFormat="1" applyFont="1" applyBorder="1" applyAlignment="1">
      <alignment vertical="center"/>
    </xf>
    <xf numFmtId="165" fontId="2" fillId="0" borderId="0" xfId="19" applyNumberFormat="1" applyFont="1" applyBorder="1"/>
    <xf numFmtId="0" fontId="2" fillId="0" borderId="0" xfId="19" applyFont="1" applyBorder="1"/>
    <xf numFmtId="165" fontId="36" fillId="0" borderId="0" xfId="19" applyNumberFormat="1" applyFont="1" applyBorder="1"/>
    <xf numFmtId="0" fontId="47" fillId="0" borderId="0" xfId="9" applyFont="1" applyBorder="1" applyAlignment="1">
      <alignment vertical="center" wrapText="1"/>
    </xf>
    <xf numFmtId="49" fontId="36" fillId="0" borderId="0" xfId="19" applyNumberFormat="1" applyFont="1" applyBorder="1"/>
    <xf numFmtId="0" fontId="49" fillId="0" borderId="0" xfId="9" applyFont="1" applyBorder="1" applyAlignment="1">
      <alignment vertical="center" wrapText="1"/>
    </xf>
    <xf numFmtId="165" fontId="42" fillId="0" borderId="0" xfId="9" applyNumberFormat="1" applyFont="1" applyBorder="1" applyAlignment="1">
      <alignment horizontal="center"/>
    </xf>
    <xf numFmtId="0" fontId="49" fillId="0" borderId="0" xfId="9" applyFont="1"/>
    <xf numFmtId="0" fontId="50" fillId="0" borderId="0" xfId="9" applyFont="1" applyBorder="1" applyAlignment="1">
      <alignment horizontal="left" vertical="top" wrapText="1"/>
    </xf>
    <xf numFmtId="49" fontId="2" fillId="0" borderId="0" xfId="9" applyNumberFormat="1" applyFont="1" applyBorder="1" applyAlignment="1">
      <alignment horizontal="center" vertical="top" wrapText="1"/>
    </xf>
    <xf numFmtId="0" fontId="51" fillId="0" borderId="0" xfId="9" applyFont="1" applyBorder="1" applyAlignment="1">
      <alignment horizontal="left" vertical="top" wrapText="1"/>
    </xf>
    <xf numFmtId="4" fontId="5" fillId="0" borderId="0" xfId="9" applyNumberFormat="1" applyFont="1" applyAlignment="1">
      <alignment horizontal="right" vertical="center"/>
    </xf>
    <xf numFmtId="4" fontId="52" fillId="0" borderId="0" xfId="9" applyNumberFormat="1" applyFont="1" applyAlignment="1">
      <alignment horizontal="right" vertical="center"/>
    </xf>
    <xf numFmtId="0" fontId="5" fillId="0" borderId="0" xfId="9" applyFont="1" applyBorder="1" applyAlignment="1">
      <alignment horizontal="left" vertical="top" wrapText="1"/>
    </xf>
    <xf numFmtId="4" fontId="5" fillId="0" borderId="0" xfId="9" applyNumberFormat="1" applyFont="1" applyBorder="1" applyAlignment="1">
      <alignment horizontal="right" vertical="top"/>
    </xf>
    <xf numFmtId="0" fontId="1" fillId="0" borderId="0" xfId="9" applyFont="1" applyFill="1"/>
    <xf numFmtId="4" fontId="5" fillId="0" borderId="0" xfId="9" applyNumberFormat="1" applyFont="1" applyBorder="1" applyAlignment="1">
      <alignment horizontal="center" vertical="center"/>
    </xf>
    <xf numFmtId="49" fontId="10" fillId="0" borderId="0" xfId="9" applyNumberFormat="1" applyFont="1" applyBorder="1" applyAlignment="1">
      <alignment horizontal="center" vertical="center"/>
    </xf>
    <xf numFmtId="4" fontId="51" fillId="0" borderId="0" xfId="9" applyNumberFormat="1" applyFont="1" applyAlignment="1">
      <alignment horizontal="right" vertical="center"/>
    </xf>
    <xf numFmtId="49" fontId="2" fillId="0" borderId="4" xfId="19" applyNumberFormat="1" applyFont="1" applyBorder="1"/>
    <xf numFmtId="0" fontId="2" fillId="0" borderId="4" xfId="19" applyFont="1" applyBorder="1" applyAlignment="1">
      <alignment horizontal="left" vertical="top" wrapText="1"/>
    </xf>
    <xf numFmtId="165" fontId="2" fillId="0" borderId="4" xfId="19" applyNumberFormat="1" applyFont="1" applyBorder="1"/>
    <xf numFmtId="0" fontId="2" fillId="0" borderId="4" xfId="19" applyFont="1" applyBorder="1"/>
    <xf numFmtId="4" fontId="2" fillId="0" borderId="4" xfId="19" applyNumberFormat="1" applyFont="1" applyBorder="1"/>
    <xf numFmtId="0" fontId="53" fillId="0" borderId="0" xfId="9" applyFont="1"/>
    <xf numFmtId="49" fontId="36" fillId="0" borderId="0" xfId="9" applyNumberFormat="1" applyFont="1" applyBorder="1" applyAlignment="1">
      <alignment horizontal="center" vertical="top"/>
    </xf>
    <xf numFmtId="165" fontId="36" fillId="0" borderId="0" xfId="9" applyNumberFormat="1" applyFont="1" applyBorder="1" applyAlignment="1">
      <alignment horizontal="center" vertical="top"/>
    </xf>
    <xf numFmtId="0" fontId="36" fillId="0" borderId="0" xfId="9" applyNumberFormat="1" applyFont="1" applyBorder="1" applyAlignment="1">
      <alignment horizontal="center" vertical="top"/>
    </xf>
    <xf numFmtId="4" fontId="36" fillId="0" borderId="0" xfId="9" applyNumberFormat="1" applyFont="1" applyBorder="1" applyAlignment="1">
      <alignment vertical="top"/>
    </xf>
    <xf numFmtId="0" fontId="53" fillId="0" borderId="0" xfId="9" applyFont="1" applyAlignment="1">
      <alignment wrapText="1"/>
    </xf>
    <xf numFmtId="4" fontId="5" fillId="0" borderId="0" xfId="9" applyNumberFormat="1" applyFont="1" applyAlignment="1">
      <alignment horizontal="right" vertical="top"/>
    </xf>
    <xf numFmtId="4" fontId="3" fillId="0" borderId="0" xfId="9" applyNumberFormat="1" applyFont="1" applyBorder="1" applyAlignment="1">
      <alignment vertical="top"/>
    </xf>
    <xf numFmtId="49" fontId="34" fillId="0" borderId="0" xfId="9" applyNumberFormat="1" applyFont="1" applyBorder="1" applyAlignment="1">
      <alignment horizontal="center" vertical="center"/>
    </xf>
    <xf numFmtId="0" fontId="34" fillId="0" borderId="0" xfId="9" applyFont="1" applyBorder="1" applyAlignment="1">
      <alignment horizontal="left" vertical="center" wrapText="1"/>
    </xf>
    <xf numFmtId="165" fontId="34" fillId="0" borderId="0" xfId="9" applyNumberFormat="1" applyFont="1" applyBorder="1" applyAlignment="1">
      <alignment horizontal="center" vertical="center"/>
    </xf>
    <xf numFmtId="0" fontId="34" fillId="0" borderId="0" xfId="9" applyNumberFormat="1" applyFont="1" applyBorder="1" applyAlignment="1">
      <alignment horizontal="center" vertical="center"/>
    </xf>
    <xf numFmtId="4" fontId="34" fillId="0" borderId="0" xfId="9" applyNumberFormat="1" applyFont="1" applyBorder="1" applyAlignment="1">
      <alignment vertical="center"/>
    </xf>
    <xf numFmtId="49" fontId="54" fillId="0" borderId="0" xfId="9" applyNumberFormat="1" applyFont="1" applyBorder="1" applyAlignment="1">
      <alignment horizontal="center"/>
    </xf>
    <xf numFmtId="0" fontId="54" fillId="0" borderId="0" xfId="9" applyFont="1" applyBorder="1" applyAlignment="1">
      <alignment horizontal="left" vertical="top" wrapText="1"/>
    </xf>
    <xf numFmtId="165" fontId="10" fillId="0" borderId="0" xfId="9" applyNumberFormat="1" applyFont="1" applyBorder="1" applyAlignment="1">
      <alignment horizontal="center" vertical="center"/>
    </xf>
    <xf numFmtId="0" fontId="10" fillId="0" borderId="0" xfId="9" applyNumberFormat="1" applyFont="1" applyBorder="1" applyAlignment="1">
      <alignment horizontal="center" vertical="center"/>
    </xf>
    <xf numFmtId="4" fontId="10" fillId="0" borderId="0" xfId="9" applyNumberFormat="1" applyFont="1" applyBorder="1" applyAlignment="1">
      <alignment vertical="center"/>
    </xf>
    <xf numFmtId="49" fontId="51" fillId="0" borderId="0" xfId="9" applyNumberFormat="1" applyFont="1" applyBorder="1" applyAlignment="1">
      <alignment horizontal="center" vertical="top" wrapText="1"/>
    </xf>
    <xf numFmtId="0" fontId="10" fillId="0" borderId="0" xfId="9" applyFont="1" applyBorder="1" applyAlignment="1">
      <alignment horizontal="left" vertical="center" wrapText="1"/>
    </xf>
    <xf numFmtId="4" fontId="51" fillId="0" borderId="0" xfId="9" applyNumberFormat="1" applyFont="1" applyBorder="1" applyAlignment="1">
      <alignment horizontal="right" vertical="top"/>
    </xf>
    <xf numFmtId="4" fontId="51" fillId="0" borderId="0" xfId="9" applyNumberFormat="1" applyFont="1" applyFill="1" applyBorder="1" applyAlignment="1">
      <alignment horizontal="right"/>
    </xf>
    <xf numFmtId="0" fontId="1" fillId="0" borderId="0" xfId="9" applyFont="1" applyFill="1" applyBorder="1"/>
    <xf numFmtId="170" fontId="2" fillId="0" borderId="0" xfId="9" applyNumberFormat="1" applyFont="1" applyFill="1" applyBorder="1" applyAlignment="1">
      <alignment horizontal="center"/>
    </xf>
    <xf numFmtId="49" fontId="2" fillId="0" borderId="0" xfId="9" applyNumberFormat="1" applyFont="1" applyBorder="1" applyAlignment="1">
      <alignment horizontal="left" vertical="top" wrapText="1"/>
    </xf>
    <xf numFmtId="4" fontId="5" fillId="0" borderId="0" xfId="9" applyNumberFormat="1" applyFont="1" applyBorder="1" applyAlignment="1">
      <alignment horizontal="center" vertical="top"/>
    </xf>
    <xf numFmtId="170" fontId="2" fillId="0" borderId="0" xfId="9" applyNumberFormat="1" applyFont="1" applyFill="1" applyBorder="1" applyAlignment="1">
      <alignment horizontal="center" vertical="top"/>
    </xf>
    <xf numFmtId="165" fontId="2" fillId="0" borderId="0" xfId="9" applyNumberFormat="1" applyFont="1" applyFill="1" applyBorder="1" applyAlignment="1">
      <alignment horizontal="center" vertical="top"/>
    </xf>
    <xf numFmtId="4" fontId="2" fillId="0" borderId="0" xfId="9" applyNumberFormat="1" applyFont="1" applyFill="1" applyBorder="1" applyAlignment="1">
      <alignment vertical="top"/>
    </xf>
    <xf numFmtId="4" fontId="2" fillId="0" borderId="0" xfId="9" applyNumberFormat="1" applyFont="1" applyFill="1" applyBorder="1" applyAlignment="1">
      <alignment horizontal="right" vertical="top"/>
    </xf>
    <xf numFmtId="165" fontId="36" fillId="0" borderId="0" xfId="9" applyNumberFormat="1" applyFont="1" applyBorder="1" applyAlignment="1">
      <alignment horizontal="center" vertical="center"/>
    </xf>
    <xf numFmtId="0" fontId="36" fillId="0" borderId="0" xfId="9" applyNumberFormat="1" applyFont="1" applyBorder="1" applyAlignment="1">
      <alignment horizontal="center" vertical="center"/>
    </xf>
    <xf numFmtId="0" fontId="51" fillId="0" borderId="0" xfId="9" applyFont="1" applyFill="1" applyBorder="1" applyAlignment="1">
      <alignment vertical="top" wrapText="1"/>
    </xf>
    <xf numFmtId="0" fontId="2" fillId="0" borderId="0" xfId="19" applyFont="1" applyBorder="1" applyAlignment="1">
      <alignment horizontal="center"/>
    </xf>
    <xf numFmtId="165" fontId="2" fillId="0" borderId="0" xfId="9" applyNumberFormat="1" applyFont="1" applyBorder="1" applyAlignment="1">
      <alignment horizontal="center"/>
    </xf>
    <xf numFmtId="4" fontId="2" fillId="0" borderId="0" xfId="9" applyNumberFormat="1" applyFont="1" applyBorder="1" applyAlignment="1">
      <alignment horizontal="right"/>
    </xf>
    <xf numFmtId="49" fontId="36" fillId="0" borderId="5" xfId="9" applyNumberFormat="1" applyFont="1" applyBorder="1" applyAlignment="1">
      <alignment horizontal="center" vertical="center"/>
    </xf>
    <xf numFmtId="0" fontId="2" fillId="0" borderId="5" xfId="9" applyFont="1" applyBorder="1" applyAlignment="1">
      <alignment horizontal="left" vertical="top" wrapText="1"/>
    </xf>
    <xf numFmtId="4" fontId="2" fillId="0" borderId="5" xfId="9" applyNumberFormat="1" applyFont="1" applyBorder="1" applyAlignment="1">
      <alignment horizontal="right" vertical="center"/>
    </xf>
    <xf numFmtId="4" fontId="2" fillId="0" borderId="5" xfId="9" applyNumberFormat="1" applyFont="1" applyBorder="1" applyAlignment="1">
      <alignment horizontal="right" vertical="top"/>
    </xf>
    <xf numFmtId="0" fontId="41" fillId="0" borderId="0" xfId="9" applyFont="1" applyBorder="1" applyAlignment="1">
      <alignment vertical="center"/>
    </xf>
    <xf numFmtId="4" fontId="10" fillId="0" borderId="0" xfId="9" applyNumberFormat="1" applyFont="1" applyBorder="1" applyAlignment="1">
      <alignment horizontal="right" vertical="center"/>
    </xf>
    <xf numFmtId="4" fontId="2" fillId="0" borderId="0" xfId="19" applyNumberFormat="1" applyFont="1" applyBorder="1"/>
    <xf numFmtId="4" fontId="51" fillId="0" borderId="0" xfId="9" applyNumberFormat="1" applyFont="1" applyBorder="1" applyAlignment="1">
      <alignment horizontal="center" vertical="center"/>
    </xf>
    <xf numFmtId="4" fontId="2" fillId="0" borderId="0" xfId="9" applyNumberFormat="1" applyFont="1" applyFill="1" applyBorder="1" applyAlignment="1">
      <alignment horizontal="center"/>
    </xf>
    <xf numFmtId="165" fontId="36" fillId="0" borderId="0" xfId="9" applyNumberFormat="1" applyFont="1" applyBorder="1" applyAlignment="1">
      <alignment horizontal="center" vertical="center" wrapText="1"/>
    </xf>
    <xf numFmtId="0" fontId="36" fillId="0" borderId="0" xfId="9" applyNumberFormat="1" applyFont="1" applyBorder="1" applyAlignment="1">
      <alignment horizontal="center" vertical="center" wrapText="1"/>
    </xf>
    <xf numFmtId="0" fontId="36" fillId="0" borderId="0" xfId="9" applyFont="1" applyBorder="1" applyAlignment="1">
      <alignment vertical="center" wrapText="1"/>
    </xf>
    <xf numFmtId="0" fontId="41" fillId="0" borderId="0" xfId="9" applyFont="1" applyBorder="1"/>
    <xf numFmtId="171" fontId="51" fillId="0" borderId="0" xfId="9" applyNumberFormat="1" applyFont="1" applyFill="1" applyBorder="1" applyAlignment="1">
      <alignment horizontal="center"/>
    </xf>
    <xf numFmtId="4" fontId="51" fillId="0" borderId="0" xfId="9" applyNumberFormat="1" applyFont="1" applyFill="1" applyBorder="1" applyAlignment="1">
      <alignment horizontal="center"/>
    </xf>
    <xf numFmtId="0" fontId="51" fillId="0" borderId="0" xfId="9" applyFont="1" applyFill="1" applyBorder="1" applyAlignment="1">
      <alignment horizontal="center"/>
    </xf>
    <xf numFmtId="4" fontId="5" fillId="0" borderId="0" xfId="9" applyNumberFormat="1" applyFont="1" applyBorder="1" applyAlignment="1">
      <alignment horizontal="right" vertical="center"/>
    </xf>
    <xf numFmtId="4" fontId="2" fillId="0" borderId="0" xfId="9" applyNumberFormat="1" applyFont="1" applyFill="1" applyBorder="1" applyAlignment="1">
      <alignment horizontal="right"/>
    </xf>
    <xf numFmtId="4" fontId="2" fillId="0" borderId="0" xfId="9" applyNumberFormat="1" applyFont="1" applyFill="1" applyAlignment="1">
      <alignment vertical="justify"/>
    </xf>
    <xf numFmtId="0" fontId="2" fillId="0" borderId="0" xfId="9" applyFont="1" applyFill="1" applyBorder="1" applyAlignment="1">
      <alignment wrapText="1"/>
    </xf>
    <xf numFmtId="4" fontId="3" fillId="0" borderId="0" xfId="9" applyNumberFormat="1" applyFont="1" applyBorder="1" applyAlignment="1">
      <alignment horizontal="right"/>
    </xf>
    <xf numFmtId="49" fontId="3" fillId="0" borderId="5" xfId="9" applyNumberFormat="1" applyFont="1" applyBorder="1" applyAlignment="1">
      <alignment horizontal="center" vertical="top" wrapText="1"/>
    </xf>
    <xf numFmtId="165" fontId="3" fillId="0" borderId="5" xfId="9" applyNumberFormat="1" applyFont="1" applyBorder="1" applyAlignment="1">
      <alignment horizontal="center"/>
    </xf>
    <xf numFmtId="0" fontId="3" fillId="0" borderId="5" xfId="9" applyNumberFormat="1" applyFont="1" applyBorder="1" applyAlignment="1">
      <alignment horizontal="center"/>
    </xf>
    <xf numFmtId="0" fontId="3" fillId="0" borderId="5" xfId="9" applyFont="1" applyBorder="1"/>
    <xf numFmtId="4" fontId="3" fillId="0" borderId="5" xfId="9" applyNumberFormat="1" applyFont="1" applyBorder="1"/>
    <xf numFmtId="49" fontId="10" fillId="0" borderId="18" xfId="9" applyNumberFormat="1" applyFont="1" applyBorder="1" applyAlignment="1">
      <alignment horizontal="center" vertical="center" wrapText="1"/>
    </xf>
    <xf numFmtId="0" fontId="21" fillId="0" borderId="18" xfId="9" applyFont="1" applyBorder="1" applyAlignment="1">
      <alignment horizontal="left" vertical="center" wrapText="1"/>
    </xf>
    <xf numFmtId="165" fontId="27" fillId="0" borderId="18" xfId="9" applyNumberFormat="1" applyFont="1" applyBorder="1" applyAlignment="1">
      <alignment horizontal="center" vertical="center" wrapText="1"/>
    </xf>
    <xf numFmtId="0" fontId="27" fillId="0" borderId="18" xfId="9" applyNumberFormat="1" applyFont="1" applyBorder="1" applyAlignment="1">
      <alignment horizontal="center" vertical="center" wrapText="1"/>
    </xf>
    <xf numFmtId="4" fontId="27" fillId="0" borderId="18" xfId="9" applyNumberFormat="1" applyFont="1" applyBorder="1" applyAlignment="1">
      <alignment vertical="center" wrapText="1"/>
    </xf>
    <xf numFmtId="0" fontId="43" fillId="0" borderId="0" xfId="9" applyFont="1"/>
    <xf numFmtId="0" fontId="43" fillId="0" borderId="0" xfId="9" applyFont="1" applyBorder="1" applyAlignment="1">
      <alignment vertical="center"/>
    </xf>
    <xf numFmtId="0" fontId="51" fillId="0" borderId="0" xfId="19" applyFont="1" applyBorder="1"/>
    <xf numFmtId="49" fontId="1" fillId="0" borderId="2" xfId="19" applyNumberFormat="1" applyFont="1" applyBorder="1" applyAlignment="1">
      <alignment horizontal="center"/>
    </xf>
    <xf numFmtId="0" fontId="2" fillId="0" borderId="1" xfId="19" applyFont="1" applyBorder="1" applyAlignment="1">
      <alignment horizontal="left" vertical="top" wrapText="1"/>
    </xf>
    <xf numFmtId="0" fontId="1" fillId="0" borderId="2" xfId="19" applyNumberFormat="1" applyFont="1" applyBorder="1" applyAlignment="1">
      <alignment horizontal="center"/>
    </xf>
    <xf numFmtId="0" fontId="1" fillId="0" borderId="1" xfId="19" applyFont="1" applyBorder="1"/>
    <xf numFmtId="0" fontId="1" fillId="0" borderId="2" xfId="19" applyFont="1" applyBorder="1"/>
    <xf numFmtId="0" fontId="12" fillId="0" borderId="0" xfId="7"/>
    <xf numFmtId="0" fontId="55" fillId="0" borderId="0" xfId="7" applyFont="1"/>
    <xf numFmtId="44" fontId="12" fillId="0" borderId="0" xfId="7" applyNumberFormat="1" applyAlignment="1">
      <alignment horizontal="center" vertical="center"/>
    </xf>
    <xf numFmtId="0" fontId="2" fillId="0" borderId="0" xfId="7" applyFont="1"/>
    <xf numFmtId="0" fontId="56" fillId="0" borderId="0" xfId="7" applyFont="1"/>
    <xf numFmtId="44" fontId="2" fillId="0" borderId="0" xfId="7" applyNumberFormat="1" applyFont="1" applyAlignment="1">
      <alignment horizontal="center" vertical="center"/>
    </xf>
    <xf numFmtId="0" fontId="57" fillId="0" borderId="0" xfId="7" applyFont="1"/>
    <xf numFmtId="0" fontId="2" fillId="0" borderId="4" xfId="7" applyFont="1" applyBorder="1"/>
    <xf numFmtId="44" fontId="2" fillId="0" borderId="4" xfId="7" applyNumberFormat="1" applyFont="1" applyBorder="1" applyAlignment="1">
      <alignment horizontal="center" vertical="center"/>
    </xf>
    <xf numFmtId="0" fontId="57" fillId="0" borderId="4" xfId="7" applyFont="1" applyBorder="1"/>
    <xf numFmtId="0" fontId="58" fillId="0" borderId="0" xfId="7" applyFont="1" applyFill="1" applyBorder="1"/>
    <xf numFmtId="44" fontId="58" fillId="0" borderId="0" xfId="7" applyNumberFormat="1" applyFont="1" applyFill="1" applyBorder="1" applyAlignment="1">
      <alignment horizontal="center" vertical="center"/>
    </xf>
    <xf numFmtId="0" fontId="36" fillId="0" borderId="0" xfId="7" applyFont="1" applyBorder="1"/>
    <xf numFmtId="0" fontId="2" fillId="0" borderId="0" xfId="7" applyFont="1" applyBorder="1"/>
    <xf numFmtId="0" fontId="42" fillId="0" borderId="0" xfId="7" applyFont="1" applyAlignment="1">
      <alignment horizontal="right"/>
    </xf>
    <xf numFmtId="44" fontId="42" fillId="0" borderId="0" xfId="7" applyNumberFormat="1" applyFont="1" applyFill="1" applyBorder="1" applyAlignment="1">
      <alignment horizontal="center" vertical="center"/>
    </xf>
    <xf numFmtId="0" fontId="57" fillId="0" borderId="0" xfId="7" applyFont="1" applyBorder="1"/>
    <xf numFmtId="44" fontId="57" fillId="0" borderId="0" xfId="7" applyNumberFormat="1" applyFont="1" applyFill="1" applyBorder="1" applyAlignment="1">
      <alignment horizontal="center" vertical="center"/>
    </xf>
    <xf numFmtId="0" fontId="59" fillId="0" borderId="0" xfId="7" applyFont="1" applyFill="1" applyBorder="1"/>
    <xf numFmtId="0" fontId="36" fillId="0" borderId="15" xfId="7" applyFont="1" applyBorder="1"/>
    <xf numFmtId="0" fontId="2" fillId="0" borderId="19" xfId="7" applyFont="1" applyBorder="1"/>
    <xf numFmtId="44" fontId="36" fillId="0" borderId="19" xfId="7" applyNumberFormat="1" applyFont="1" applyBorder="1" applyAlignment="1">
      <alignment horizontal="center" vertical="center"/>
    </xf>
    <xf numFmtId="0" fontId="45" fillId="0" borderId="14" xfId="7" applyFont="1" applyBorder="1"/>
    <xf numFmtId="44" fontId="45" fillId="0" borderId="0" xfId="7" applyNumberFormat="1" applyFont="1" applyFill="1" applyBorder="1" applyAlignment="1">
      <alignment horizontal="center" vertical="center"/>
    </xf>
    <xf numFmtId="0" fontId="60" fillId="0" borderId="0" xfId="7" applyFont="1" applyFill="1" applyBorder="1"/>
    <xf numFmtId="0" fontId="2" fillId="0" borderId="0" xfId="7" applyFont="1" applyAlignment="1">
      <alignment horizontal="right"/>
    </xf>
    <xf numFmtId="0" fontId="6" fillId="0" borderId="0" xfId="7" applyFont="1"/>
    <xf numFmtId="44" fontId="6" fillId="0" borderId="0" xfId="7" applyNumberFormat="1" applyFont="1" applyAlignment="1">
      <alignment horizontal="center" vertical="center"/>
    </xf>
    <xf numFmtId="0" fontId="61" fillId="0" borderId="0" xfId="7" applyFont="1"/>
    <xf numFmtId="2" fontId="2" fillId="0" borderId="0" xfId="7" applyNumberFormat="1" applyFont="1"/>
    <xf numFmtId="0" fontId="2" fillId="0" borderId="0" xfId="7" applyFont="1" applyAlignment="1">
      <alignment horizontal="center"/>
    </xf>
    <xf numFmtId="169" fontId="2" fillId="0" borderId="0" xfId="20" applyNumberFormat="1" applyFont="1" applyAlignment="1">
      <alignment horizontal="right"/>
    </xf>
    <xf numFmtId="44" fontId="2" fillId="0" borderId="0" xfId="20" applyNumberFormat="1" applyFont="1" applyAlignment="1">
      <alignment horizontal="center" vertical="center"/>
    </xf>
    <xf numFmtId="2" fontId="2" fillId="0" borderId="0" xfId="7" applyNumberFormat="1" applyFont="1" applyAlignment="1">
      <alignment horizontal="center"/>
    </xf>
    <xf numFmtId="1" fontId="2" fillId="0" borderId="0" xfId="7" applyNumberFormat="1" applyFont="1" applyAlignment="1">
      <alignment horizontal="center"/>
    </xf>
    <xf numFmtId="169" fontId="2" fillId="0" borderId="0" xfId="20" applyFont="1" applyAlignment="1">
      <alignment horizontal="center"/>
    </xf>
    <xf numFmtId="1" fontId="2" fillId="0" borderId="0" xfId="7" applyNumberFormat="1" applyFont="1"/>
    <xf numFmtId="4" fontId="2" fillId="0" borderId="0" xfId="7" applyNumberFormat="1" applyFont="1"/>
    <xf numFmtId="0" fontId="57" fillId="0" borderId="0" xfId="7" applyFont="1" applyAlignment="1"/>
    <xf numFmtId="2" fontId="57" fillId="0" borderId="0" xfId="7" applyNumberFormat="1" applyFont="1" applyAlignment="1"/>
    <xf numFmtId="0" fontId="57" fillId="0" borderId="0" xfId="7" applyFont="1" applyAlignment="1">
      <alignment horizontal="center"/>
    </xf>
    <xf numFmtId="0" fontId="2" fillId="0" borderId="0" xfId="7" applyFont="1" applyAlignment="1"/>
    <xf numFmtId="1" fontId="2" fillId="0" borderId="0" xfId="7" applyNumberFormat="1" applyFont="1" applyAlignment="1"/>
    <xf numFmtId="2" fontId="2" fillId="0" borderId="0" xfId="7" applyNumberFormat="1" applyFont="1" applyAlignment="1"/>
    <xf numFmtId="0" fontId="61" fillId="0" borderId="0" xfId="7" applyFont="1" applyAlignment="1"/>
    <xf numFmtId="2" fontId="57" fillId="0" borderId="0" xfId="7" applyNumberFormat="1" applyFont="1" applyAlignment="1">
      <alignment horizontal="center"/>
    </xf>
    <xf numFmtId="0" fontId="36" fillId="0" borderId="0" xfId="7" applyFont="1" applyAlignment="1"/>
    <xf numFmtId="4" fontId="2" fillId="0" borderId="0" xfId="7" applyNumberFormat="1" applyFont="1" applyAlignment="1">
      <alignment horizontal="center"/>
    </xf>
    <xf numFmtId="44" fontId="2" fillId="0" borderId="0" xfId="20" applyNumberFormat="1" applyFont="1" applyAlignment="1">
      <alignment horizontal="right"/>
    </xf>
    <xf numFmtId="44" fontId="45" fillId="0" borderId="0" xfId="20" applyNumberFormat="1" applyFont="1" applyAlignment="1">
      <alignment horizontal="center" vertical="center"/>
    </xf>
    <xf numFmtId="44" fontId="2" fillId="0" borderId="0" xfId="20" applyNumberFormat="1" applyFont="1" applyBorder="1" applyAlignment="1">
      <alignment horizontal="center" vertical="center"/>
    </xf>
    <xf numFmtId="0" fontId="2" fillId="0" borderId="18" xfId="7" applyFont="1" applyBorder="1"/>
    <xf numFmtId="1" fontId="2" fillId="0" borderId="18" xfId="7" applyNumberFormat="1" applyFont="1" applyBorder="1"/>
    <xf numFmtId="0" fontId="2" fillId="0" borderId="18" xfId="7" applyFont="1" applyBorder="1" applyAlignment="1">
      <alignment horizontal="center"/>
    </xf>
    <xf numFmtId="169" fontId="2" fillId="0" borderId="18" xfId="20" applyFont="1" applyBorder="1" applyAlignment="1">
      <alignment horizontal="center"/>
    </xf>
    <xf numFmtId="44" fontId="2" fillId="0" borderId="18" xfId="20" applyNumberFormat="1" applyFont="1" applyBorder="1" applyAlignment="1">
      <alignment horizontal="center" vertical="center"/>
    </xf>
    <xf numFmtId="0" fontId="2" fillId="0" borderId="20" xfId="7" applyFont="1" applyBorder="1"/>
    <xf numFmtId="1" fontId="2" fillId="0" borderId="21" xfId="7" applyNumberFormat="1" applyFont="1" applyBorder="1"/>
    <xf numFmtId="0" fontId="2" fillId="0" borderId="21" xfId="7" applyFont="1" applyBorder="1"/>
    <xf numFmtId="0" fontId="2" fillId="0" borderId="21" xfId="7" applyFont="1" applyBorder="1" applyAlignment="1">
      <alignment horizontal="center"/>
    </xf>
    <xf numFmtId="169" fontId="2" fillId="0" borderId="21" xfId="20" applyFont="1" applyBorder="1" applyAlignment="1">
      <alignment horizontal="center"/>
    </xf>
    <xf numFmtId="44" fontId="2" fillId="0" borderId="21" xfId="20" applyNumberFormat="1" applyFont="1" applyBorder="1" applyAlignment="1">
      <alignment horizontal="center" vertical="center"/>
    </xf>
    <xf numFmtId="0" fontId="57" fillId="0" borderId="22" xfId="7" applyFont="1" applyBorder="1"/>
    <xf numFmtId="1" fontId="2" fillId="0" borderId="0" xfId="7" applyNumberFormat="1" applyFont="1" applyBorder="1"/>
    <xf numFmtId="0" fontId="2" fillId="0" borderId="0" xfId="7" applyFont="1" applyBorder="1" applyAlignment="1">
      <alignment horizontal="center"/>
    </xf>
    <xf numFmtId="169" fontId="2" fillId="0" borderId="0" xfId="20" applyFont="1" applyBorder="1" applyAlignment="1">
      <alignment horizontal="center"/>
    </xf>
    <xf numFmtId="44" fontId="42" fillId="0" borderId="0" xfId="20" applyNumberFormat="1" applyFont="1" applyAlignment="1">
      <alignment horizontal="center" vertical="center"/>
    </xf>
    <xf numFmtId="1" fontId="57" fillId="0" borderId="0" xfId="7" applyNumberFormat="1" applyFont="1" applyAlignment="1">
      <alignment horizontal="center"/>
    </xf>
    <xf numFmtId="169" fontId="2" fillId="0" borderId="0" xfId="20" applyNumberFormat="1" applyFont="1" applyAlignment="1">
      <alignment horizontal="center" vertical="center"/>
    </xf>
    <xf numFmtId="0" fontId="45" fillId="0" borderId="0" xfId="7" applyFont="1" applyBorder="1"/>
    <xf numFmtId="1" fontId="45" fillId="0" borderId="0" xfId="7" applyNumberFormat="1" applyFont="1" applyBorder="1" applyAlignment="1">
      <alignment horizontal="center"/>
    </xf>
    <xf numFmtId="0" fontId="45" fillId="0" borderId="0" xfId="7" applyFont="1" applyBorder="1" applyAlignment="1"/>
    <xf numFmtId="0" fontId="45" fillId="0" borderId="0" xfId="7" applyFont="1" applyBorder="1" applyAlignment="1">
      <alignment horizontal="center"/>
    </xf>
    <xf numFmtId="2" fontId="45" fillId="0" borderId="0" xfId="7" applyNumberFormat="1" applyFont="1" applyBorder="1" applyAlignment="1">
      <alignment horizontal="center"/>
    </xf>
    <xf numFmtId="44" fontId="45" fillId="0" borderId="0" xfId="20" applyNumberFormat="1" applyFont="1" applyBorder="1" applyAlignment="1">
      <alignment horizontal="center" vertical="center"/>
    </xf>
    <xf numFmtId="0" fontId="45" fillId="0" borderId="0" xfId="7" applyFont="1" applyAlignment="1"/>
    <xf numFmtId="44" fontId="2" fillId="0" borderId="0" xfId="20" quotePrefix="1" applyNumberFormat="1" applyFont="1" applyAlignment="1">
      <alignment horizontal="center" vertical="center"/>
    </xf>
    <xf numFmtId="0" fontId="2" fillId="0" borderId="15" xfId="7" applyFont="1" applyBorder="1"/>
    <xf numFmtId="1" fontId="2" fillId="0" borderId="19" xfId="7" applyNumberFormat="1" applyFont="1" applyBorder="1"/>
    <xf numFmtId="0" fontId="2" fillId="0" borderId="19" xfId="7" applyFont="1" applyBorder="1" applyAlignment="1">
      <alignment horizontal="center"/>
    </xf>
    <xf numFmtId="169" fontId="2" fillId="0" borderId="19" xfId="20" applyFont="1" applyBorder="1" applyAlignment="1">
      <alignment horizontal="center"/>
    </xf>
    <xf numFmtId="44" fontId="2" fillId="0" borderId="19" xfId="20" applyNumberFormat="1" applyFont="1" applyBorder="1" applyAlignment="1">
      <alignment horizontal="center" vertical="center"/>
    </xf>
    <xf numFmtId="0" fontId="57" fillId="0" borderId="14" xfId="7" applyFont="1" applyBorder="1"/>
    <xf numFmtId="172" fontId="2" fillId="0" borderId="0" xfId="20" applyNumberFormat="1" applyFont="1" applyAlignment="1">
      <alignment horizontal="center"/>
    </xf>
    <xf numFmtId="0" fontId="2" fillId="0" borderId="0" xfId="7" applyFont="1" applyFill="1"/>
    <xf numFmtId="0" fontId="2" fillId="0" borderId="0" xfId="7" quotePrefix="1" applyFont="1"/>
    <xf numFmtId="0" fontId="45" fillId="0" borderId="0" xfId="7" applyFont="1"/>
    <xf numFmtId="1" fontId="45" fillId="0" borderId="0" xfId="7" applyNumberFormat="1" applyFont="1"/>
    <xf numFmtId="0" fontId="45" fillId="0" borderId="0" xfId="7" applyFont="1" applyAlignment="1">
      <alignment horizontal="center"/>
    </xf>
    <xf numFmtId="169" fontId="2" fillId="0" borderId="0" xfId="20" applyFont="1"/>
    <xf numFmtId="0" fontId="12" fillId="0" borderId="0" xfId="7" applyBorder="1"/>
    <xf numFmtId="169" fontId="45" fillId="0" borderId="0" xfId="20" applyFont="1" applyAlignment="1">
      <alignment horizontal="center"/>
    </xf>
    <xf numFmtId="0" fontId="45" fillId="0" borderId="15" xfId="7" applyFont="1" applyBorder="1"/>
    <xf numFmtId="1" fontId="45" fillId="0" borderId="19" xfId="7" applyNumberFormat="1" applyFont="1" applyBorder="1"/>
    <xf numFmtId="0" fontId="45" fillId="0" borderId="19" xfId="7" applyFont="1" applyBorder="1"/>
    <xf numFmtId="0" fontId="45" fillId="0" borderId="19" xfId="7" applyFont="1" applyBorder="1" applyAlignment="1">
      <alignment horizontal="center"/>
    </xf>
    <xf numFmtId="169" fontId="45" fillId="0" borderId="19" xfId="20" applyFont="1" applyBorder="1" applyAlignment="1">
      <alignment horizontal="center"/>
    </xf>
    <xf numFmtId="44" fontId="45" fillId="0" borderId="19" xfId="20" applyNumberFormat="1" applyFont="1" applyBorder="1" applyAlignment="1">
      <alignment horizontal="center" vertical="center"/>
    </xf>
    <xf numFmtId="0" fontId="36" fillId="0" borderId="0" xfId="7" applyFont="1"/>
    <xf numFmtId="1" fontId="12" fillId="0" borderId="0" xfId="7" applyNumberFormat="1"/>
    <xf numFmtId="0" fontId="12" fillId="0" borderId="0" xfId="7" applyAlignment="1">
      <alignment horizontal="center"/>
    </xf>
    <xf numFmtId="169" fontId="0" fillId="0" borderId="0" xfId="20" applyFont="1" applyAlignment="1">
      <alignment horizontal="center"/>
    </xf>
    <xf numFmtId="44" fontId="0" fillId="0" borderId="0" xfId="20" applyNumberFormat="1" applyFont="1" applyAlignment="1">
      <alignment horizontal="center" vertical="center"/>
    </xf>
    <xf numFmtId="1" fontId="12" fillId="0" borderId="0" xfId="7" applyNumberFormat="1" applyBorder="1"/>
    <xf numFmtId="0" fontId="12" fillId="0" borderId="0" xfId="7" applyBorder="1" applyAlignment="1">
      <alignment horizontal="center"/>
    </xf>
    <xf numFmtId="169" fontId="0" fillId="0" borderId="0" xfId="20" applyFont="1" applyBorder="1" applyAlignment="1">
      <alignment horizontal="center"/>
    </xf>
    <xf numFmtId="44" fontId="0" fillId="0" borderId="0" xfId="20" applyNumberFormat="1" applyFont="1" applyBorder="1" applyAlignment="1">
      <alignment horizontal="center" vertical="center"/>
    </xf>
    <xf numFmtId="0" fontId="2" fillId="0" borderId="0" xfId="7" quotePrefix="1" applyFont="1" applyBorder="1"/>
    <xf numFmtId="44" fontId="2" fillId="0" borderId="0" xfId="7" applyNumberFormat="1" applyFont="1" applyBorder="1" applyAlignment="1">
      <alignment horizontal="center" vertical="center"/>
    </xf>
    <xf numFmtId="0" fontId="2" fillId="0" borderId="0" xfId="7" applyFont="1" applyBorder="1" applyAlignment="1">
      <alignment horizontal="left"/>
    </xf>
    <xf numFmtId="0" fontId="2" fillId="0" borderId="0" xfId="7" applyFont="1" applyBorder="1" applyAlignment="1">
      <alignment horizontal="right"/>
    </xf>
    <xf numFmtId="0" fontId="2" fillId="0" borderId="0" xfId="7" applyNumberFormat="1" applyFont="1" applyBorder="1"/>
    <xf numFmtId="0" fontId="2" fillId="3" borderId="0" xfId="7" applyFont="1" applyFill="1" applyBorder="1"/>
    <xf numFmtId="0" fontId="2" fillId="0" borderId="0" xfId="7" applyFont="1" applyFill="1" applyBorder="1"/>
    <xf numFmtId="2" fontId="2" fillId="0" borderId="0" xfId="7" applyNumberFormat="1" applyFont="1" applyBorder="1"/>
    <xf numFmtId="44" fontId="12" fillId="0" borderId="0" xfId="7" applyNumberFormat="1" applyBorder="1" applyAlignment="1">
      <alignment horizontal="center" vertical="center"/>
    </xf>
    <xf numFmtId="0" fontId="47" fillId="0" borderId="0" xfId="6" applyFont="1" applyBorder="1"/>
    <xf numFmtId="49" fontId="47" fillId="0" borderId="12" xfId="6" applyNumberFormat="1" applyFont="1" applyBorder="1" applyAlignment="1">
      <alignment horizontal="center"/>
    </xf>
    <xf numFmtId="0" fontId="21" fillId="0" borderId="12" xfId="6" applyFont="1" applyBorder="1" applyAlignment="1">
      <alignment horizontal="left" vertical="top" wrapText="1"/>
    </xf>
    <xf numFmtId="0" fontId="27" fillId="0" borderId="12" xfId="6" applyFont="1" applyBorder="1" applyAlignment="1">
      <alignment horizontal="center"/>
    </xf>
    <xf numFmtId="0" fontId="47" fillId="0" borderId="12" xfId="6" applyFont="1" applyBorder="1"/>
    <xf numFmtId="49" fontId="9" fillId="0" borderId="12" xfId="12" applyNumberFormat="1" applyFont="1" applyBorder="1"/>
    <xf numFmtId="0" fontId="21" fillId="0" borderId="12" xfId="12" applyFont="1" applyBorder="1" applyAlignment="1">
      <alignment horizontal="left" vertical="top" wrapText="1"/>
    </xf>
    <xf numFmtId="0" fontId="27" fillId="0" borderId="12" xfId="12" applyFont="1" applyBorder="1"/>
    <xf numFmtId="0" fontId="9" fillId="0" borderId="12" xfId="12" applyFont="1" applyBorder="1"/>
    <xf numFmtId="44" fontId="9" fillId="0" borderId="12" xfId="12" applyNumberFormat="1" applyFont="1" applyBorder="1"/>
    <xf numFmtId="0" fontId="11" fillId="0" borderId="0" xfId="0" applyFont="1" applyFill="1" applyBorder="1" applyAlignment="1">
      <alignment horizontal="left" vertical="top" wrapText="1"/>
    </xf>
    <xf numFmtId="0" fontId="11" fillId="0" borderId="0" xfId="8" applyFont="1" applyFill="1" applyBorder="1" applyAlignment="1">
      <alignment horizontal="left" vertical="top" wrapText="1"/>
    </xf>
    <xf numFmtId="0" fontId="10" fillId="0" borderId="0" xfId="0" applyFont="1" applyBorder="1" applyAlignment="1">
      <alignment horizontal="left" vertical="center" wrapText="1"/>
    </xf>
    <xf numFmtId="4" fontId="11" fillId="0" borderId="0" xfId="0" applyNumberFormat="1" applyFont="1" applyAlignment="1">
      <alignment vertical="top"/>
    </xf>
    <xf numFmtId="0" fontId="11" fillId="0" borderId="0" xfId="6" applyFont="1" applyAlignment="1">
      <alignment vertical="top" wrapText="1"/>
    </xf>
    <xf numFmtId="0" fontId="11" fillId="0" borderId="0" xfId="6" applyFont="1" applyFill="1" applyBorder="1" applyAlignment="1">
      <alignment horizontal="right" vertical="top"/>
    </xf>
    <xf numFmtId="9" fontId="62" fillId="0" borderId="12" xfId="6" applyNumberFormat="1" applyFont="1" applyBorder="1"/>
    <xf numFmtId="44" fontId="2" fillId="4" borderId="0" xfId="7" applyNumberFormat="1" applyFont="1" applyFill="1" applyAlignment="1">
      <alignment horizontal="center" vertical="center"/>
    </xf>
    <xf numFmtId="44" fontId="57" fillId="4" borderId="0" xfId="7" applyNumberFormat="1" applyFont="1" applyFill="1" applyBorder="1" applyAlignment="1">
      <alignment horizontal="center" vertical="center"/>
    </xf>
    <xf numFmtId="169" fontId="2" fillId="4" borderId="0" xfId="20" applyNumberFormat="1" applyFont="1" applyFill="1" applyAlignment="1">
      <alignment horizontal="right"/>
    </xf>
    <xf numFmtId="2" fontId="2" fillId="4" borderId="0" xfId="7" applyNumberFormat="1" applyFont="1" applyFill="1" applyAlignment="1">
      <alignment horizontal="center"/>
    </xf>
    <xf numFmtId="169" fontId="2" fillId="4" borderId="0" xfId="20" applyFont="1" applyFill="1" applyAlignment="1">
      <alignment horizontal="center"/>
    </xf>
    <xf numFmtId="4" fontId="57" fillId="4" borderId="0" xfId="7" applyNumberFormat="1" applyFont="1" applyFill="1" applyAlignment="1">
      <alignment horizontal="center"/>
    </xf>
    <xf numFmtId="44" fontId="2" fillId="4" borderId="0" xfId="20" applyNumberFormat="1" applyFont="1" applyFill="1" applyAlignment="1">
      <alignment horizontal="right"/>
    </xf>
    <xf numFmtId="0" fontId="61" fillId="4" borderId="0" xfId="7" applyFont="1" applyFill="1" applyAlignment="1"/>
    <xf numFmtId="4" fontId="2" fillId="4" borderId="0" xfId="7" applyNumberFormat="1" applyFont="1" applyFill="1" applyAlignment="1">
      <alignment horizontal="center"/>
    </xf>
    <xf numFmtId="169" fontId="2" fillId="0" borderId="0" xfId="20" applyFont="1" applyFill="1" applyAlignment="1">
      <alignment horizontal="center"/>
    </xf>
    <xf numFmtId="44" fontId="63" fillId="4" borderId="0" xfId="20" applyNumberFormat="1" applyFont="1" applyFill="1" applyAlignment="1">
      <alignment horizontal="right"/>
    </xf>
    <xf numFmtId="169" fontId="57" fillId="4" borderId="0" xfId="20" applyFont="1" applyFill="1" applyAlignment="1">
      <alignment horizontal="center"/>
    </xf>
    <xf numFmtId="4" fontId="4" fillId="0" borderId="0" xfId="0" applyNumberFormat="1" applyFont="1" applyAlignment="1">
      <alignment horizontal="left" vertical="top"/>
    </xf>
    <xf numFmtId="0" fontId="4" fillId="0" borderId="0" xfId="9" applyFont="1" applyFill="1" applyBorder="1" applyAlignment="1">
      <alignment wrapText="1"/>
    </xf>
    <xf numFmtId="4" fontId="4" fillId="0" borderId="0" xfId="9" applyNumberFormat="1" applyFont="1" applyAlignment="1">
      <alignment horizontal="right"/>
    </xf>
    <xf numFmtId="4" fontId="11" fillId="0" borderId="0" xfId="0" applyNumberFormat="1" applyFont="1" applyAlignment="1">
      <alignment horizontal="right"/>
    </xf>
    <xf numFmtId="4" fontId="4" fillId="0" borderId="0" xfId="9" applyNumberFormat="1" applyFont="1" applyBorder="1" applyAlignment="1">
      <alignment horizontal="right"/>
    </xf>
    <xf numFmtId="0" fontId="4" fillId="0" borderId="0" xfId="9" applyFont="1" applyBorder="1"/>
    <xf numFmtId="4" fontId="4" fillId="0" borderId="0" xfId="9" applyNumberFormat="1" applyFont="1" applyBorder="1"/>
    <xf numFmtId="4" fontId="51" fillId="0" borderId="0" xfId="9" applyNumberFormat="1" applyFont="1" applyAlignment="1">
      <alignment horizontal="center"/>
    </xf>
    <xf numFmtId="0" fontId="21" fillId="0" borderId="0" xfId="12" applyFont="1" applyBorder="1" applyAlignment="1">
      <alignment horizontal="left" vertical="top" wrapText="1"/>
    </xf>
    <xf numFmtId="0" fontId="35" fillId="0" borderId="0" xfId="19" applyFont="1" applyAlignment="1">
      <alignment horizontal="center"/>
    </xf>
    <xf numFmtId="0" fontId="1" fillId="0" borderId="0" xfId="19" applyFont="1" applyAlignment="1">
      <alignment horizontal="center"/>
    </xf>
    <xf numFmtId="49" fontId="23" fillId="0" borderId="13" xfId="9" applyNumberFormat="1" applyFont="1" applyBorder="1" applyAlignment="1">
      <alignment horizontal="center" vertical="top"/>
    </xf>
    <xf numFmtId="49" fontId="23" fillId="0" borderId="17" xfId="9" applyNumberFormat="1" applyFont="1" applyBorder="1" applyAlignment="1">
      <alignment horizontal="center" vertical="top"/>
    </xf>
    <xf numFmtId="39" fontId="36" fillId="0" borderId="13" xfId="9" applyNumberFormat="1" applyFont="1" applyBorder="1" applyAlignment="1">
      <alignment horizontal="center" vertical="top" wrapText="1"/>
    </xf>
    <xf numFmtId="39" fontId="36" fillId="0" borderId="17" xfId="9" applyNumberFormat="1" applyFont="1" applyBorder="1" applyAlignment="1">
      <alignment horizontal="center" vertical="top" wrapText="1"/>
    </xf>
    <xf numFmtId="165" fontId="23" fillId="0" borderId="13" xfId="9" applyNumberFormat="1" applyFont="1" applyBorder="1" applyAlignment="1">
      <alignment horizontal="center" vertical="top"/>
    </xf>
    <xf numFmtId="165" fontId="23" fillId="0" borderId="17" xfId="9" applyNumberFormat="1" applyFont="1" applyBorder="1" applyAlignment="1">
      <alignment horizontal="center" vertical="top"/>
    </xf>
    <xf numFmtId="0" fontId="23" fillId="0" borderId="13" xfId="9" applyNumberFormat="1" applyFont="1" applyBorder="1" applyAlignment="1">
      <alignment horizontal="center" vertical="top"/>
    </xf>
    <xf numFmtId="0" fontId="23" fillId="0" borderId="17" xfId="9" applyNumberFormat="1" applyFont="1" applyBorder="1" applyAlignment="1">
      <alignment horizontal="center" vertical="top"/>
    </xf>
    <xf numFmtId="0" fontId="23" fillId="0" borderId="13" xfId="9" applyFont="1" applyBorder="1" applyAlignment="1">
      <alignment horizontal="center" wrapText="1"/>
    </xf>
    <xf numFmtId="0" fontId="23" fillId="0" borderId="17" xfId="9" applyFont="1" applyBorder="1" applyAlignment="1">
      <alignment horizontal="center" wrapText="1"/>
    </xf>
    <xf numFmtId="0" fontId="23" fillId="0" borderId="13" xfId="9" applyFont="1" applyBorder="1" applyAlignment="1">
      <alignment horizontal="center" vertical="top"/>
    </xf>
    <xf numFmtId="0" fontId="23" fillId="0" borderId="17" xfId="9" applyFont="1" applyBorder="1" applyAlignment="1">
      <alignment horizontal="center" vertical="top"/>
    </xf>
    <xf numFmtId="0" fontId="30" fillId="0" borderId="0" xfId="16" applyFont="1" applyAlignment="1">
      <alignment vertical="top" wrapText="1"/>
    </xf>
    <xf numFmtId="0" fontId="28" fillId="0" borderId="0" xfId="16" applyAlignment="1"/>
    <xf numFmtId="0" fontId="20" fillId="0" borderId="0" xfId="16" applyFont="1" applyFill="1" applyBorder="1" applyAlignment="1">
      <alignment vertical="top" wrapText="1"/>
    </xf>
    <xf numFmtId="0" fontId="28" fillId="0" borderId="0" xfId="16" applyFill="1" applyAlignment="1">
      <alignment vertical="top" wrapText="1"/>
    </xf>
  </cellXfs>
  <cellStyles count="21">
    <cellStyle name="Comma0" xfId="1"/>
    <cellStyle name="Currency0" xfId="2"/>
    <cellStyle name="Date" xfId="3"/>
    <cellStyle name="Fixed" xfId="4"/>
    <cellStyle name="Navadno" xfId="0" builtinId="0"/>
    <cellStyle name="Navadno 2" xfId="5"/>
    <cellStyle name="Navadno 2 2" xfId="6"/>
    <cellStyle name="Navadno 3" xfId="7"/>
    <cellStyle name="Navadno 3 2" xfId="8"/>
    <cellStyle name="Navadno 4" xfId="9"/>
    <cellStyle name="Navadno 5" xfId="10"/>
    <cellStyle name="Navadno 6" xfId="16"/>
    <cellStyle name="Normal 2" xfId="11"/>
    <cellStyle name="Normal_I-BREZOV" xfId="12"/>
    <cellStyle name="Normal_I-BREZOV 2" xfId="19"/>
    <cellStyle name="Normal_List1" xfId="13"/>
    <cellStyle name="Odstotek 2" xfId="14"/>
    <cellStyle name="Valuta 2" xfId="15"/>
    <cellStyle name="Valuta 3" xfId="17"/>
    <cellStyle name="Vejica 2" xfId="18"/>
    <cellStyle name="Vejica 3"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kt_gt\gregor_projekti\2012\Cesta_Tunjice\Text\POPISI_PZI_TUNJIC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itulacija"/>
      <sheetName val="cesta_upravičeni _del"/>
      <sheetName val="cesta_neupravičeni _del"/>
      <sheetName val="meteorna_kanalizacija"/>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6061"/>
  <sheetViews>
    <sheetView tabSelected="1" view="pageBreakPreview" zoomScaleNormal="100" workbookViewId="0">
      <selection activeCell="E20" sqref="E20"/>
    </sheetView>
  </sheetViews>
  <sheetFormatPr defaultRowHeight="11.25"/>
  <cols>
    <col min="1" max="1" width="6.140625" style="10" customWidth="1"/>
    <col min="2" max="2" width="36.28515625" style="1" customWidth="1"/>
    <col min="3" max="3" width="7.7109375" style="5" customWidth="1"/>
    <col min="4" max="4" width="10.7109375" style="3" customWidth="1"/>
    <col min="5" max="5" width="20.7109375" style="3" customWidth="1"/>
    <col min="6" max="6" width="10.28515625" style="2" customWidth="1"/>
    <col min="7" max="8" width="10.28515625" style="9" customWidth="1"/>
    <col min="9" max="16384" width="9.140625" style="9"/>
  </cols>
  <sheetData>
    <row r="1" spans="1:6" ht="15.6" customHeight="1">
      <c r="A1" s="12"/>
      <c r="B1" s="6"/>
      <c r="D1" s="2"/>
      <c r="E1" s="2"/>
    </row>
    <row r="2" spans="1:6" ht="15.6" customHeight="1">
      <c r="A2" s="12"/>
      <c r="B2" s="6"/>
      <c r="D2" s="2"/>
      <c r="E2" s="2"/>
    </row>
    <row r="3" spans="1:6" ht="15.75" customHeight="1">
      <c r="A3" s="12"/>
      <c r="B3" s="87" t="s">
        <v>127</v>
      </c>
      <c r="D3" s="2"/>
      <c r="E3" s="2"/>
    </row>
    <row r="4" spans="1:6" ht="15.6" customHeight="1">
      <c r="A4" s="12"/>
      <c r="B4" s="6"/>
      <c r="D4" s="2"/>
      <c r="E4" s="2"/>
    </row>
    <row r="5" spans="1:6" s="90" customFormat="1" ht="27" customHeight="1">
      <c r="A5" s="88"/>
      <c r="B5" s="549" t="s">
        <v>170</v>
      </c>
      <c r="C5" s="549"/>
      <c r="D5" s="549"/>
      <c r="E5" s="549"/>
      <c r="F5" s="89"/>
    </row>
    <row r="6" spans="1:6" ht="15.6" customHeight="1" thickBot="1">
      <c r="A6" s="12"/>
      <c r="B6" s="6"/>
      <c r="D6" s="2"/>
      <c r="E6" s="2"/>
    </row>
    <row r="7" spans="1:6" s="96" customFormat="1" ht="15.6" customHeight="1" thickBot="1">
      <c r="A7" s="91" t="s">
        <v>128</v>
      </c>
      <c r="B7" s="92" t="s">
        <v>129</v>
      </c>
      <c r="C7" s="93"/>
      <c r="D7" s="94"/>
      <c r="E7" s="95" t="s">
        <v>130</v>
      </c>
    </row>
    <row r="8" spans="1:6" s="100" customFormat="1" ht="15.6" customHeight="1" thickBot="1">
      <c r="A8" s="97"/>
      <c r="B8" s="98"/>
      <c r="C8" s="99"/>
    </row>
    <row r="9" spans="1:6" s="100" customFormat="1" ht="31.5" customHeight="1" thickBot="1">
      <c r="A9" s="101" t="s">
        <v>131</v>
      </c>
      <c r="B9" s="102" t="s">
        <v>134</v>
      </c>
      <c r="C9" s="103"/>
      <c r="D9" s="104"/>
      <c r="E9" s="105">
        <f>CESTA_1_FAZA!F16</f>
        <v>0</v>
      </c>
    </row>
    <row r="10" spans="1:6" s="100" customFormat="1" ht="31.5" customHeight="1" thickBot="1">
      <c r="A10" s="101" t="s">
        <v>132</v>
      </c>
      <c r="B10" s="102" t="s">
        <v>135</v>
      </c>
      <c r="C10" s="103"/>
      <c r="D10" s="104"/>
      <c r="E10" s="105">
        <f>CESTA_2_FAZA!F16</f>
        <v>0</v>
      </c>
    </row>
    <row r="11" spans="1:6" s="100" customFormat="1" ht="31.5" customHeight="1" thickBot="1">
      <c r="A11" s="101" t="s">
        <v>133</v>
      </c>
      <c r="B11" s="102" t="s">
        <v>658</v>
      </c>
      <c r="C11" s="103"/>
      <c r="D11" s="104"/>
      <c r="E11" s="105">
        <f>CESTA_3_FAZA!F127</f>
        <v>0</v>
      </c>
    </row>
    <row r="12" spans="1:6" s="100" customFormat="1" ht="31.5" customHeight="1" thickBot="1">
      <c r="A12" s="101" t="s">
        <v>168</v>
      </c>
      <c r="B12" s="102" t="s">
        <v>136</v>
      </c>
      <c r="C12" s="103"/>
      <c r="D12" s="104"/>
      <c r="E12" s="105">
        <f>KANALIZACIJA_1_faza!F95</f>
        <v>0</v>
      </c>
    </row>
    <row r="13" spans="1:6" s="100" customFormat="1" ht="31.5" customHeight="1" thickBot="1">
      <c r="A13" s="101" t="s">
        <v>169</v>
      </c>
      <c r="B13" s="102" t="s">
        <v>137</v>
      </c>
      <c r="C13" s="103"/>
      <c r="D13" s="104"/>
      <c r="E13" s="105">
        <f>KANALIZACIJA_2_faza!F92</f>
        <v>0</v>
      </c>
    </row>
    <row r="14" spans="1:6" s="100" customFormat="1" ht="31.5" customHeight="1" thickBot="1">
      <c r="A14" s="101" t="s">
        <v>236</v>
      </c>
      <c r="B14" s="102" t="s">
        <v>659</v>
      </c>
      <c r="C14" s="103"/>
      <c r="D14" s="104"/>
      <c r="E14" s="105">
        <f>KANALIZACIJA_3_faza!F88</f>
        <v>0</v>
      </c>
    </row>
    <row r="15" spans="1:6" s="100" customFormat="1" ht="31.5" customHeight="1" thickBot="1">
      <c r="A15" s="101" t="s">
        <v>237</v>
      </c>
      <c r="B15" s="102" t="s">
        <v>665</v>
      </c>
      <c r="C15" s="103"/>
      <c r="D15" s="104"/>
      <c r="E15" s="105">
        <f>JAVNA_RAZSVETLJAVA_GRADBENI_DEL!F34</f>
        <v>0</v>
      </c>
    </row>
    <row r="16" spans="1:6" s="100" customFormat="1" ht="31.5" customHeight="1" thickBot="1">
      <c r="A16" s="101" t="s">
        <v>238</v>
      </c>
      <c r="B16" s="102" t="s">
        <v>235</v>
      </c>
      <c r="C16" s="103"/>
      <c r="D16" s="104"/>
      <c r="E16" s="105">
        <f>'vodovod NL DN100'!I38</f>
        <v>0</v>
      </c>
    </row>
    <row r="17" spans="1:6" s="100" customFormat="1" ht="15.6" customHeight="1" thickBot="1">
      <c r="A17" s="106"/>
      <c r="B17" s="107" t="s">
        <v>2</v>
      </c>
      <c r="C17" s="103"/>
      <c r="D17" s="108"/>
      <c r="E17" s="109">
        <f>SUM(E9:E16)</f>
        <v>0</v>
      </c>
    </row>
    <row r="18" spans="1:6" s="100" customFormat="1" ht="32.25" customHeight="1">
      <c r="A18" s="97"/>
      <c r="B18" s="98"/>
      <c r="C18" s="99"/>
    </row>
    <row r="19" spans="1:6" s="512" customFormat="1" ht="20.25" customHeight="1">
      <c r="A19" s="513"/>
      <c r="B19" s="514" t="s">
        <v>647</v>
      </c>
      <c r="C19" s="515"/>
      <c r="D19" s="516"/>
      <c r="E19" s="528">
        <v>0.22</v>
      </c>
    </row>
    <row r="20" spans="1:6" s="512" customFormat="1" ht="15.6" customHeight="1">
      <c r="A20" s="517"/>
      <c r="B20" s="518" t="s">
        <v>646</v>
      </c>
      <c r="C20" s="519"/>
      <c r="D20" s="520"/>
      <c r="E20" s="521">
        <f>E17*(E19+1)</f>
        <v>0</v>
      </c>
    </row>
    <row r="21" spans="1:6" s="100" customFormat="1" ht="15.6" customHeight="1">
      <c r="A21" s="7"/>
      <c r="B21" s="6"/>
      <c r="C21" s="11"/>
      <c r="D21" s="4"/>
      <c r="E21" s="4"/>
    </row>
    <row r="22" spans="1:6" s="100" customFormat="1" ht="15.6" customHeight="1">
      <c r="A22" s="16"/>
      <c r="B22" s="6"/>
      <c r="C22" s="11"/>
      <c r="D22" s="4"/>
      <c r="E22" s="4"/>
    </row>
    <row r="23" spans="1:6" s="100" customFormat="1" ht="15.6" customHeight="1">
      <c r="A23" s="7"/>
      <c r="B23" s="6"/>
      <c r="C23" s="11"/>
      <c r="D23" s="4"/>
      <c r="E23" s="4"/>
    </row>
    <row r="24" spans="1:6" s="100" customFormat="1" ht="15.6" customHeight="1">
      <c r="A24" s="7"/>
      <c r="B24" s="6"/>
      <c r="C24" s="11"/>
      <c r="D24" s="4"/>
      <c r="E24" s="4"/>
    </row>
    <row r="25" spans="1:6" s="100" customFormat="1" ht="15.6" customHeight="1">
      <c r="A25" s="7"/>
      <c r="B25" s="6"/>
      <c r="C25" s="11"/>
      <c r="D25" s="4"/>
      <c r="E25" s="4"/>
    </row>
    <row r="26" spans="1:6" s="100" customFormat="1" ht="15.6" customHeight="1">
      <c r="A26" s="7"/>
      <c r="B26" s="6"/>
      <c r="C26" s="11"/>
      <c r="D26" s="4"/>
      <c r="E26" s="4"/>
    </row>
    <row r="27" spans="1:6" s="8" customFormat="1">
      <c r="A27" s="7"/>
      <c r="B27" s="6"/>
      <c r="C27" s="11"/>
      <c r="D27" s="4"/>
      <c r="E27" s="4"/>
      <c r="F27" s="4"/>
    </row>
    <row r="28" spans="1:6" s="4" customFormat="1">
      <c r="A28" s="7"/>
      <c r="B28" s="6"/>
      <c r="C28" s="11"/>
      <c r="E28" s="14"/>
    </row>
    <row r="29" spans="1:6" s="4" customFormat="1">
      <c r="A29" s="7"/>
      <c r="B29" s="6"/>
      <c r="C29" s="11"/>
    </row>
    <row r="30" spans="1:6" s="4" customFormat="1">
      <c r="A30" s="7"/>
      <c r="B30" s="6"/>
      <c r="C30" s="11"/>
      <c r="E30" s="14"/>
    </row>
    <row r="31" spans="1:6" s="4" customFormat="1">
      <c r="A31" s="7"/>
      <c r="B31" s="6"/>
      <c r="C31" s="11"/>
    </row>
    <row r="32" spans="1:6" s="4" customFormat="1">
      <c r="A32" s="7"/>
      <c r="B32" s="6"/>
      <c r="C32" s="11"/>
    </row>
    <row r="33" spans="1:3" s="4" customFormat="1">
      <c r="A33" s="7"/>
      <c r="B33" s="6"/>
      <c r="C33" s="11"/>
    </row>
    <row r="34" spans="1:3" s="4" customFormat="1">
      <c r="A34" s="7"/>
      <c r="B34" s="6"/>
      <c r="C34" s="11"/>
    </row>
    <row r="35" spans="1:3" s="4" customFormat="1">
      <c r="A35" s="7"/>
      <c r="B35" s="6"/>
      <c r="C35" s="11"/>
    </row>
    <row r="36" spans="1:3" s="4" customFormat="1">
      <c r="A36" s="7"/>
      <c r="B36" s="6"/>
      <c r="C36" s="11"/>
    </row>
    <row r="37" spans="1:3" s="4" customFormat="1">
      <c r="A37" s="7"/>
      <c r="B37" s="6"/>
    </row>
    <row r="38" spans="1:3" s="4" customFormat="1">
      <c r="A38" s="7"/>
      <c r="B38" s="6"/>
      <c r="C38" s="11"/>
    </row>
    <row r="39" spans="1:3" s="4" customFormat="1">
      <c r="A39" s="7"/>
      <c r="B39" s="6"/>
      <c r="C39" s="11"/>
    </row>
    <row r="40" spans="1:3" s="4" customFormat="1">
      <c r="A40" s="7"/>
      <c r="B40" s="6"/>
      <c r="C40" s="11"/>
    </row>
    <row r="41" spans="1:3" s="4" customFormat="1">
      <c r="A41" s="7"/>
      <c r="B41" s="6"/>
      <c r="C41" s="11"/>
    </row>
    <row r="42" spans="1:3" s="4" customFormat="1">
      <c r="A42" s="7"/>
      <c r="B42" s="6"/>
      <c r="C42" s="11"/>
    </row>
    <row r="43" spans="1:3" s="4" customFormat="1">
      <c r="A43" s="7"/>
      <c r="B43" s="6"/>
      <c r="C43" s="11"/>
    </row>
    <row r="44" spans="1:3" s="4" customFormat="1">
      <c r="A44" s="7"/>
      <c r="B44" s="6"/>
      <c r="C44" s="11"/>
    </row>
    <row r="45" spans="1:3" s="4" customFormat="1">
      <c r="A45" s="7"/>
      <c r="B45" s="6"/>
      <c r="C45" s="11"/>
    </row>
    <row r="46" spans="1:3" s="4" customFormat="1">
      <c r="A46" s="7"/>
      <c r="B46" s="6"/>
      <c r="C46" s="11"/>
    </row>
    <row r="47" spans="1:3" s="4" customFormat="1">
      <c r="A47" s="7"/>
      <c r="B47" s="6"/>
      <c r="C47" s="11"/>
    </row>
    <row r="48" spans="1:3" s="4" customFormat="1">
      <c r="A48" s="7"/>
      <c r="B48" s="6"/>
      <c r="C48" s="11"/>
    </row>
    <row r="49" spans="1:3" s="4" customFormat="1">
      <c r="A49" s="7"/>
      <c r="B49" s="6"/>
      <c r="C49" s="11"/>
    </row>
    <row r="50" spans="1:3" s="4" customFormat="1">
      <c r="A50" s="7"/>
      <c r="B50" s="6"/>
      <c r="C50" s="11"/>
    </row>
    <row r="51" spans="1:3" s="4" customFormat="1">
      <c r="A51" s="7"/>
      <c r="B51" s="6"/>
      <c r="C51" s="11"/>
    </row>
    <row r="52" spans="1:3" s="4" customFormat="1">
      <c r="A52" s="7"/>
      <c r="B52" s="6"/>
      <c r="C52" s="11"/>
    </row>
    <row r="53" spans="1:3" s="4" customFormat="1">
      <c r="A53" s="7"/>
      <c r="B53" s="6"/>
      <c r="C53" s="11"/>
    </row>
    <row r="54" spans="1:3" s="4" customFormat="1">
      <c r="A54" s="7"/>
      <c r="B54" s="6"/>
      <c r="C54" s="11"/>
    </row>
    <row r="55" spans="1:3" s="4" customFormat="1">
      <c r="A55" s="7"/>
      <c r="B55" s="6"/>
      <c r="C55" s="11"/>
    </row>
    <row r="56" spans="1:3" s="4" customFormat="1">
      <c r="A56" s="7"/>
      <c r="B56" s="6"/>
      <c r="C56" s="11"/>
    </row>
    <row r="57" spans="1:3" s="4" customFormat="1">
      <c r="A57" s="7"/>
      <c r="B57" s="6"/>
      <c r="C57" s="11"/>
    </row>
    <row r="58" spans="1:3" s="4" customFormat="1">
      <c r="A58" s="7"/>
      <c r="B58" s="6"/>
      <c r="C58" s="11"/>
    </row>
    <row r="59" spans="1:3" s="4" customFormat="1">
      <c r="A59" s="7"/>
      <c r="B59" s="6"/>
      <c r="C59" s="11"/>
    </row>
    <row r="60" spans="1:3" s="4" customFormat="1">
      <c r="A60" s="7"/>
      <c r="B60" s="6"/>
      <c r="C60" s="11"/>
    </row>
    <row r="61" spans="1:3" s="4" customFormat="1">
      <c r="A61" s="7"/>
      <c r="B61" s="6"/>
      <c r="C61" s="11"/>
    </row>
    <row r="62" spans="1:3" s="4" customFormat="1">
      <c r="A62" s="7"/>
      <c r="B62" s="6"/>
      <c r="C62" s="11"/>
    </row>
    <row r="63" spans="1:3" s="4" customFormat="1">
      <c r="A63" s="7"/>
      <c r="B63" s="6"/>
      <c r="C63" s="11"/>
    </row>
    <row r="64" spans="1:3" s="4" customFormat="1">
      <c r="A64" s="7"/>
      <c r="B64" s="6"/>
      <c r="C64" s="11"/>
    </row>
    <row r="65" spans="1:3" s="4" customFormat="1">
      <c r="A65" s="7"/>
      <c r="B65" s="6"/>
      <c r="C65" s="11"/>
    </row>
    <row r="66" spans="1:3" s="4" customFormat="1">
      <c r="A66" s="7"/>
      <c r="B66" s="6"/>
      <c r="C66" s="11"/>
    </row>
    <row r="67" spans="1:3" s="4" customFormat="1">
      <c r="A67" s="7"/>
      <c r="B67" s="6"/>
      <c r="C67" s="11"/>
    </row>
    <row r="68" spans="1:3" s="4" customFormat="1">
      <c r="A68" s="7"/>
      <c r="B68" s="6"/>
      <c r="C68" s="11"/>
    </row>
    <row r="69" spans="1:3" s="4" customFormat="1">
      <c r="A69" s="7"/>
      <c r="B69" s="6"/>
      <c r="C69" s="11"/>
    </row>
    <row r="70" spans="1:3" s="4" customFormat="1">
      <c r="A70" s="7"/>
      <c r="B70" s="6"/>
      <c r="C70" s="11"/>
    </row>
    <row r="71" spans="1:3" s="4" customFormat="1">
      <c r="A71" s="7"/>
      <c r="B71" s="6"/>
      <c r="C71" s="11"/>
    </row>
    <row r="72" spans="1:3" s="4" customFormat="1">
      <c r="A72" s="7"/>
      <c r="B72" s="6"/>
      <c r="C72" s="11"/>
    </row>
    <row r="73" spans="1:3" s="4" customFormat="1">
      <c r="A73" s="7"/>
      <c r="B73" s="6"/>
      <c r="C73" s="11"/>
    </row>
    <row r="74" spans="1:3" s="4" customFormat="1">
      <c r="A74" s="7"/>
      <c r="B74" s="6"/>
      <c r="C74" s="11"/>
    </row>
    <row r="75" spans="1:3" s="4" customFormat="1">
      <c r="A75" s="7"/>
      <c r="B75" s="6"/>
      <c r="C75" s="11"/>
    </row>
    <row r="76" spans="1:3" s="4" customFormat="1">
      <c r="A76" s="7"/>
      <c r="B76" s="6"/>
      <c r="C76" s="11"/>
    </row>
    <row r="77" spans="1:3" s="4" customFormat="1">
      <c r="A77" s="7"/>
      <c r="B77" s="6"/>
      <c r="C77" s="11"/>
    </row>
    <row r="78" spans="1:3" s="4" customFormat="1">
      <c r="A78" s="7"/>
      <c r="B78" s="6"/>
      <c r="C78" s="11"/>
    </row>
    <row r="79" spans="1:3" s="4" customFormat="1">
      <c r="A79" s="7"/>
      <c r="B79" s="6"/>
      <c r="C79" s="11"/>
    </row>
    <row r="80" spans="1:3" s="4" customFormat="1">
      <c r="A80" s="7"/>
      <c r="B80" s="6"/>
      <c r="C80" s="11"/>
    </row>
    <row r="81" spans="1:3" s="4" customFormat="1">
      <c r="A81" s="7"/>
      <c r="B81" s="6"/>
      <c r="C81" s="11"/>
    </row>
    <row r="82" spans="1:3" s="4" customFormat="1">
      <c r="A82" s="7"/>
      <c r="B82" s="6"/>
      <c r="C82" s="11"/>
    </row>
    <row r="83" spans="1:3" s="4" customFormat="1">
      <c r="A83" s="7"/>
      <c r="B83" s="6"/>
      <c r="C83" s="11"/>
    </row>
    <row r="84" spans="1:3" s="4" customFormat="1">
      <c r="A84" s="7"/>
      <c r="B84" s="6"/>
      <c r="C84" s="11"/>
    </row>
    <row r="85" spans="1:3" s="4" customFormat="1">
      <c r="A85" s="7"/>
      <c r="B85" s="6"/>
      <c r="C85" s="11"/>
    </row>
    <row r="86" spans="1:3" s="4" customFormat="1">
      <c r="A86" s="7"/>
      <c r="B86" s="6"/>
      <c r="C86" s="11"/>
    </row>
    <row r="87" spans="1:3" s="4" customFormat="1">
      <c r="A87" s="7"/>
      <c r="B87" s="6"/>
      <c r="C87" s="11"/>
    </row>
    <row r="88" spans="1:3" s="4" customFormat="1">
      <c r="A88" s="7"/>
      <c r="B88" s="6"/>
      <c r="C88" s="11"/>
    </row>
    <row r="89" spans="1:3" s="4" customFormat="1">
      <c r="A89" s="7"/>
      <c r="B89" s="6"/>
      <c r="C89" s="11"/>
    </row>
    <row r="90" spans="1:3" s="4" customFormat="1">
      <c r="A90" s="7"/>
      <c r="B90" s="6"/>
      <c r="C90" s="11"/>
    </row>
    <row r="91" spans="1:3" s="4" customFormat="1">
      <c r="A91" s="7"/>
      <c r="B91" s="6"/>
      <c r="C91" s="11"/>
    </row>
    <row r="92" spans="1:3" s="4" customFormat="1">
      <c r="A92" s="7"/>
      <c r="B92" s="6"/>
      <c r="C92" s="11"/>
    </row>
    <row r="93" spans="1:3" s="4" customFormat="1">
      <c r="A93" s="7"/>
      <c r="B93" s="6"/>
      <c r="C93" s="11"/>
    </row>
    <row r="94" spans="1:3" s="4" customFormat="1">
      <c r="A94" s="7"/>
      <c r="B94" s="6"/>
      <c r="C94" s="11"/>
    </row>
    <row r="95" spans="1:3" s="4" customFormat="1">
      <c r="A95" s="7"/>
      <c r="B95" s="6"/>
      <c r="C95" s="11"/>
    </row>
    <row r="96" spans="1:3" s="4" customFormat="1">
      <c r="A96" s="7"/>
      <c r="B96" s="6"/>
      <c r="C96" s="11"/>
    </row>
    <row r="97" spans="1:3" s="4" customFormat="1">
      <c r="A97" s="7"/>
      <c r="B97" s="6"/>
      <c r="C97" s="11"/>
    </row>
    <row r="98" spans="1:3" s="4" customFormat="1">
      <c r="A98" s="7"/>
      <c r="B98" s="6"/>
      <c r="C98" s="11"/>
    </row>
    <row r="99" spans="1:3" s="4" customFormat="1">
      <c r="A99" s="7"/>
      <c r="B99" s="6"/>
      <c r="C99" s="11"/>
    </row>
    <row r="100" spans="1:3" s="4" customFormat="1">
      <c r="A100" s="7"/>
      <c r="B100" s="6"/>
      <c r="C100" s="11"/>
    </row>
    <row r="101" spans="1:3" s="4" customFormat="1">
      <c r="A101" s="7"/>
      <c r="B101" s="6"/>
      <c r="C101" s="11"/>
    </row>
    <row r="102" spans="1:3" s="4" customFormat="1">
      <c r="A102" s="7"/>
      <c r="B102" s="6"/>
      <c r="C102" s="11"/>
    </row>
    <row r="103" spans="1:3" s="4" customFormat="1">
      <c r="A103" s="7"/>
      <c r="B103" s="6"/>
      <c r="C103" s="11"/>
    </row>
    <row r="104" spans="1:3" s="4" customFormat="1">
      <c r="A104" s="7"/>
      <c r="B104" s="6"/>
      <c r="C104" s="11"/>
    </row>
    <row r="105" spans="1:3" s="4" customFormat="1">
      <c r="A105" s="7"/>
      <c r="B105" s="6"/>
      <c r="C105" s="11"/>
    </row>
    <row r="106" spans="1:3" s="4" customFormat="1">
      <c r="A106" s="7"/>
      <c r="B106" s="6"/>
      <c r="C106" s="11"/>
    </row>
    <row r="107" spans="1:3" s="4" customFormat="1">
      <c r="A107" s="7"/>
      <c r="B107" s="6"/>
      <c r="C107" s="11"/>
    </row>
    <row r="108" spans="1:3" s="4" customFormat="1">
      <c r="A108" s="7"/>
      <c r="B108" s="6"/>
      <c r="C108" s="11"/>
    </row>
    <row r="109" spans="1:3" s="4" customFormat="1">
      <c r="A109" s="7"/>
      <c r="B109" s="6"/>
      <c r="C109" s="11"/>
    </row>
    <row r="110" spans="1:3" s="4" customFormat="1">
      <c r="A110" s="7"/>
      <c r="B110" s="6"/>
      <c r="C110" s="11"/>
    </row>
    <row r="111" spans="1:3" s="4" customFormat="1">
      <c r="A111" s="7"/>
      <c r="B111" s="6"/>
      <c r="C111" s="11"/>
    </row>
    <row r="112" spans="1:3" s="4" customFormat="1">
      <c r="A112" s="7"/>
      <c r="B112" s="6"/>
      <c r="C112" s="11"/>
    </row>
    <row r="113" spans="1:3" s="4" customFormat="1">
      <c r="A113" s="7"/>
      <c r="B113" s="6"/>
      <c r="C113" s="11"/>
    </row>
    <row r="114" spans="1:3" s="4" customFormat="1">
      <c r="A114" s="7"/>
      <c r="B114" s="6"/>
      <c r="C114" s="11"/>
    </row>
    <row r="115" spans="1:3" s="4" customFormat="1">
      <c r="A115" s="7"/>
      <c r="B115" s="6"/>
      <c r="C115" s="11"/>
    </row>
    <row r="116" spans="1:3" s="4" customFormat="1">
      <c r="A116" s="7"/>
      <c r="B116" s="6"/>
      <c r="C116" s="11"/>
    </row>
    <row r="117" spans="1:3" s="4" customFormat="1">
      <c r="A117" s="7"/>
      <c r="B117" s="6"/>
      <c r="C117" s="11"/>
    </row>
    <row r="118" spans="1:3" s="4" customFormat="1">
      <c r="A118" s="7"/>
      <c r="B118" s="6"/>
      <c r="C118" s="11"/>
    </row>
    <row r="119" spans="1:3" s="4" customFormat="1">
      <c r="A119" s="7"/>
      <c r="B119" s="6"/>
      <c r="C119" s="11"/>
    </row>
    <row r="120" spans="1:3" s="4" customFormat="1">
      <c r="A120" s="7"/>
      <c r="B120" s="6"/>
      <c r="C120" s="11"/>
    </row>
    <row r="121" spans="1:3" s="4" customFormat="1">
      <c r="A121" s="7"/>
      <c r="B121" s="6"/>
      <c r="C121" s="11"/>
    </row>
    <row r="122" spans="1:3" s="4" customFormat="1">
      <c r="A122" s="7"/>
      <c r="B122" s="6"/>
      <c r="C122" s="11"/>
    </row>
    <row r="123" spans="1:3" s="4" customFormat="1">
      <c r="A123" s="7"/>
      <c r="B123" s="6"/>
      <c r="C123" s="11"/>
    </row>
    <row r="124" spans="1:3" s="4" customFormat="1">
      <c r="A124" s="7"/>
      <c r="B124" s="6"/>
      <c r="C124" s="11"/>
    </row>
    <row r="125" spans="1:3" s="4" customFormat="1">
      <c r="A125" s="7"/>
      <c r="B125" s="6"/>
      <c r="C125" s="11"/>
    </row>
    <row r="126" spans="1:3" s="4" customFormat="1">
      <c r="A126" s="7"/>
      <c r="B126" s="6"/>
      <c r="C126" s="11"/>
    </row>
    <row r="127" spans="1:3" s="4" customFormat="1">
      <c r="A127" s="7"/>
      <c r="B127" s="6"/>
      <c r="C127" s="11"/>
    </row>
    <row r="128" spans="1:3" s="4" customFormat="1">
      <c r="A128" s="7"/>
      <c r="B128" s="6"/>
      <c r="C128" s="11"/>
    </row>
    <row r="129" spans="1:3" s="4" customFormat="1">
      <c r="A129" s="7"/>
      <c r="B129" s="6"/>
      <c r="C129" s="11"/>
    </row>
    <row r="130" spans="1:3" s="4" customFormat="1">
      <c r="A130" s="7"/>
      <c r="B130" s="6"/>
      <c r="C130" s="11"/>
    </row>
    <row r="131" spans="1:3" s="4" customFormat="1">
      <c r="A131" s="7"/>
      <c r="B131" s="6"/>
      <c r="C131" s="11"/>
    </row>
    <row r="132" spans="1:3" s="4" customFormat="1">
      <c r="A132" s="7"/>
      <c r="B132" s="6"/>
      <c r="C132" s="11"/>
    </row>
    <row r="133" spans="1:3" s="4" customFormat="1">
      <c r="A133" s="7"/>
      <c r="B133" s="6"/>
      <c r="C133" s="11"/>
    </row>
    <row r="134" spans="1:3" s="4" customFormat="1">
      <c r="A134" s="7"/>
      <c r="B134" s="6"/>
      <c r="C134" s="11"/>
    </row>
    <row r="135" spans="1:3" s="4" customFormat="1">
      <c r="A135" s="7"/>
      <c r="B135" s="6"/>
      <c r="C135" s="11"/>
    </row>
    <row r="136" spans="1:3" s="4" customFormat="1">
      <c r="A136" s="7"/>
      <c r="B136" s="6"/>
      <c r="C136" s="11"/>
    </row>
    <row r="137" spans="1:3" s="4" customFormat="1">
      <c r="A137" s="7"/>
      <c r="B137" s="6"/>
      <c r="C137" s="11"/>
    </row>
    <row r="138" spans="1:3" s="4" customFormat="1">
      <c r="A138" s="7"/>
      <c r="B138" s="6"/>
      <c r="C138" s="11"/>
    </row>
    <row r="139" spans="1:3" s="4" customFormat="1">
      <c r="A139" s="7"/>
      <c r="B139" s="6"/>
      <c r="C139" s="11"/>
    </row>
    <row r="140" spans="1:3" s="4" customFormat="1">
      <c r="A140" s="7"/>
      <c r="B140" s="6"/>
      <c r="C140" s="11"/>
    </row>
    <row r="141" spans="1:3" s="4" customFormat="1">
      <c r="A141" s="7"/>
      <c r="B141" s="6"/>
      <c r="C141" s="11"/>
    </row>
    <row r="142" spans="1:3" s="4" customFormat="1">
      <c r="A142" s="7"/>
      <c r="B142" s="6"/>
      <c r="C142" s="11"/>
    </row>
    <row r="143" spans="1:3" s="4" customFormat="1">
      <c r="A143" s="7"/>
      <c r="B143" s="6"/>
      <c r="C143" s="11"/>
    </row>
    <row r="144" spans="1:3" s="4" customFormat="1">
      <c r="A144" s="7"/>
      <c r="B144" s="6"/>
      <c r="C144" s="11"/>
    </row>
    <row r="145" spans="1:3" s="4" customFormat="1">
      <c r="A145" s="7"/>
      <c r="B145" s="6"/>
      <c r="C145" s="11"/>
    </row>
    <row r="146" spans="1:3" s="4" customFormat="1">
      <c r="A146" s="7"/>
      <c r="B146" s="6"/>
      <c r="C146" s="11"/>
    </row>
    <row r="147" spans="1:3" s="4" customFormat="1">
      <c r="A147" s="7"/>
      <c r="B147" s="6"/>
      <c r="C147" s="11"/>
    </row>
    <row r="148" spans="1:3" s="4" customFormat="1">
      <c r="A148" s="7"/>
      <c r="B148" s="6"/>
      <c r="C148" s="11"/>
    </row>
    <row r="149" spans="1:3" s="4" customFormat="1">
      <c r="A149" s="7"/>
      <c r="B149" s="6"/>
      <c r="C149" s="11"/>
    </row>
    <row r="150" spans="1:3" s="4" customFormat="1">
      <c r="A150" s="7"/>
      <c r="B150" s="6"/>
      <c r="C150" s="11"/>
    </row>
    <row r="151" spans="1:3" s="4" customFormat="1">
      <c r="A151" s="7"/>
      <c r="B151" s="6"/>
      <c r="C151" s="11"/>
    </row>
    <row r="152" spans="1:3" s="4" customFormat="1">
      <c r="A152" s="7"/>
      <c r="B152" s="6"/>
      <c r="C152" s="11"/>
    </row>
    <row r="153" spans="1:3" s="4" customFormat="1">
      <c r="A153" s="7"/>
      <c r="B153" s="6"/>
      <c r="C153" s="11"/>
    </row>
    <row r="154" spans="1:3" s="4" customFormat="1">
      <c r="A154" s="7"/>
      <c r="B154" s="6"/>
      <c r="C154" s="11"/>
    </row>
    <row r="155" spans="1:3" s="4" customFormat="1">
      <c r="A155" s="7"/>
      <c r="B155" s="6"/>
      <c r="C155" s="11"/>
    </row>
    <row r="156" spans="1:3" s="4" customFormat="1">
      <c r="A156" s="7"/>
      <c r="B156" s="6"/>
      <c r="C156" s="11"/>
    </row>
    <row r="157" spans="1:3" s="4" customFormat="1">
      <c r="A157" s="7"/>
      <c r="B157" s="6"/>
      <c r="C157" s="11"/>
    </row>
    <row r="158" spans="1:3" s="4" customFormat="1">
      <c r="A158" s="7"/>
      <c r="B158" s="6"/>
      <c r="C158" s="11"/>
    </row>
    <row r="159" spans="1:3" s="4" customFormat="1">
      <c r="A159" s="7"/>
      <c r="B159" s="6"/>
      <c r="C159" s="11"/>
    </row>
    <row r="160" spans="1:3" s="4" customFormat="1">
      <c r="A160" s="7"/>
      <c r="B160" s="6"/>
      <c r="C160" s="11"/>
    </row>
    <row r="161" spans="1:3" s="4" customFormat="1">
      <c r="A161" s="7"/>
      <c r="B161" s="6"/>
      <c r="C161" s="11"/>
    </row>
    <row r="162" spans="1:3" s="4" customFormat="1">
      <c r="A162" s="7"/>
      <c r="B162" s="6"/>
      <c r="C162" s="11"/>
    </row>
    <row r="163" spans="1:3" s="4" customFormat="1">
      <c r="A163" s="7"/>
      <c r="B163" s="6"/>
      <c r="C163" s="11"/>
    </row>
    <row r="164" spans="1:3" s="4" customFormat="1">
      <c r="A164" s="7"/>
      <c r="B164" s="6"/>
      <c r="C164" s="11"/>
    </row>
    <row r="165" spans="1:3" s="4" customFormat="1">
      <c r="A165" s="7"/>
      <c r="B165" s="6"/>
      <c r="C165" s="11"/>
    </row>
    <row r="166" spans="1:3" s="4" customFormat="1">
      <c r="A166" s="7"/>
      <c r="B166" s="6"/>
      <c r="C166" s="11"/>
    </row>
    <row r="167" spans="1:3" s="4" customFormat="1">
      <c r="A167" s="7"/>
      <c r="B167" s="6"/>
      <c r="C167" s="11"/>
    </row>
    <row r="168" spans="1:3" s="4" customFormat="1">
      <c r="A168" s="7"/>
      <c r="B168" s="6"/>
      <c r="C168" s="11"/>
    </row>
    <row r="169" spans="1:3" s="4" customFormat="1">
      <c r="A169" s="7"/>
      <c r="B169" s="6"/>
      <c r="C169" s="11"/>
    </row>
    <row r="170" spans="1:3" s="4" customFormat="1">
      <c r="A170" s="7"/>
      <c r="B170" s="6"/>
      <c r="C170" s="11"/>
    </row>
    <row r="171" spans="1:3" s="4" customFormat="1">
      <c r="A171" s="7"/>
      <c r="B171" s="6"/>
      <c r="C171" s="11"/>
    </row>
    <row r="172" spans="1:3" s="4" customFormat="1">
      <c r="A172" s="7"/>
      <c r="B172" s="6"/>
      <c r="C172" s="11"/>
    </row>
    <row r="173" spans="1:3" s="4" customFormat="1">
      <c r="A173" s="7"/>
      <c r="B173" s="6"/>
      <c r="C173" s="11"/>
    </row>
    <row r="174" spans="1:3" s="4" customFormat="1">
      <c r="A174" s="7"/>
      <c r="B174" s="6"/>
      <c r="C174" s="11"/>
    </row>
    <row r="175" spans="1:3" s="4" customFormat="1">
      <c r="A175" s="7"/>
      <c r="B175" s="6"/>
      <c r="C175" s="11"/>
    </row>
    <row r="176" spans="1:3" s="4" customFormat="1">
      <c r="A176" s="7"/>
      <c r="B176" s="6"/>
      <c r="C176" s="11"/>
    </row>
    <row r="177" spans="1:3" s="4" customFormat="1">
      <c r="A177" s="7"/>
      <c r="B177" s="6"/>
      <c r="C177" s="11"/>
    </row>
    <row r="178" spans="1:3" s="4" customFormat="1">
      <c r="A178" s="7"/>
      <c r="B178" s="6"/>
      <c r="C178" s="11"/>
    </row>
    <row r="179" spans="1:3" s="4" customFormat="1">
      <c r="A179" s="7"/>
      <c r="B179" s="6"/>
      <c r="C179" s="11"/>
    </row>
    <row r="180" spans="1:3" s="4" customFormat="1">
      <c r="A180" s="7"/>
      <c r="B180" s="6"/>
      <c r="C180" s="11"/>
    </row>
    <row r="181" spans="1:3" s="4" customFormat="1">
      <c r="A181" s="7"/>
      <c r="B181" s="6"/>
      <c r="C181" s="11"/>
    </row>
    <row r="182" spans="1:3" s="4" customFormat="1">
      <c r="A182" s="7"/>
      <c r="B182" s="6"/>
      <c r="C182" s="11"/>
    </row>
    <row r="183" spans="1:3" s="4" customFormat="1">
      <c r="A183" s="7"/>
      <c r="B183" s="6"/>
      <c r="C183" s="11"/>
    </row>
    <row r="184" spans="1:3" s="4" customFormat="1">
      <c r="A184" s="7"/>
      <c r="B184" s="6"/>
      <c r="C184" s="11"/>
    </row>
    <row r="185" spans="1:3" s="4" customFormat="1">
      <c r="A185" s="7"/>
      <c r="B185" s="6"/>
      <c r="C185" s="11"/>
    </row>
    <row r="186" spans="1:3" s="4" customFormat="1">
      <c r="A186" s="7"/>
      <c r="B186" s="6"/>
      <c r="C186" s="11"/>
    </row>
    <row r="187" spans="1:3" s="4" customFormat="1">
      <c r="A187" s="7"/>
      <c r="B187" s="6"/>
      <c r="C187" s="11"/>
    </row>
    <row r="188" spans="1:3" s="4" customFormat="1">
      <c r="A188" s="7"/>
      <c r="B188" s="6"/>
      <c r="C188" s="11"/>
    </row>
    <row r="189" spans="1:3" s="4" customFormat="1">
      <c r="A189" s="7"/>
      <c r="B189" s="6"/>
      <c r="C189" s="11"/>
    </row>
    <row r="190" spans="1:3" s="4" customFormat="1">
      <c r="A190" s="7"/>
      <c r="B190" s="6"/>
      <c r="C190" s="11"/>
    </row>
    <row r="191" spans="1:3" s="4" customFormat="1">
      <c r="A191" s="7"/>
      <c r="B191" s="6"/>
      <c r="C191" s="11"/>
    </row>
    <row r="192" spans="1:3" s="4" customFormat="1">
      <c r="A192" s="7"/>
      <c r="B192" s="6"/>
      <c r="C192" s="11"/>
    </row>
    <row r="193" spans="1:3" s="4" customFormat="1">
      <c r="A193" s="7"/>
      <c r="B193" s="6"/>
      <c r="C193" s="11"/>
    </row>
    <row r="194" spans="1:3" s="4" customFormat="1">
      <c r="A194" s="7"/>
      <c r="B194" s="6"/>
      <c r="C194" s="11"/>
    </row>
    <row r="195" spans="1:3" s="4" customFormat="1">
      <c r="A195" s="7"/>
      <c r="B195" s="6"/>
      <c r="C195" s="11"/>
    </row>
    <row r="196" spans="1:3" s="4" customFormat="1">
      <c r="A196" s="7"/>
      <c r="B196" s="6"/>
      <c r="C196" s="11"/>
    </row>
    <row r="197" spans="1:3" s="4" customFormat="1">
      <c r="A197" s="7"/>
      <c r="B197" s="6"/>
      <c r="C197" s="11"/>
    </row>
    <row r="198" spans="1:3" s="4" customFormat="1">
      <c r="A198" s="7"/>
      <c r="B198" s="6"/>
      <c r="C198" s="11"/>
    </row>
    <row r="199" spans="1:3" s="4" customFormat="1">
      <c r="A199" s="7"/>
      <c r="B199" s="6"/>
      <c r="C199" s="11"/>
    </row>
    <row r="200" spans="1:3" s="4" customFormat="1">
      <c r="A200" s="7"/>
      <c r="B200" s="6"/>
      <c r="C200" s="11"/>
    </row>
    <row r="201" spans="1:3" s="4" customFormat="1">
      <c r="A201" s="7"/>
      <c r="B201" s="6"/>
      <c r="C201" s="11"/>
    </row>
    <row r="202" spans="1:3" s="4" customFormat="1">
      <c r="A202" s="7"/>
      <c r="B202" s="6"/>
      <c r="C202" s="11"/>
    </row>
    <row r="203" spans="1:3" s="4" customFormat="1">
      <c r="A203" s="7"/>
      <c r="B203" s="6"/>
      <c r="C203" s="11"/>
    </row>
    <row r="204" spans="1:3" s="4" customFormat="1">
      <c r="A204" s="7"/>
      <c r="B204" s="6"/>
      <c r="C204" s="11"/>
    </row>
    <row r="205" spans="1:3" s="4" customFormat="1">
      <c r="A205" s="7"/>
      <c r="B205" s="6"/>
      <c r="C205" s="11"/>
    </row>
    <row r="206" spans="1:3" s="4" customFormat="1">
      <c r="A206" s="7"/>
      <c r="B206" s="6"/>
      <c r="C206" s="11"/>
    </row>
    <row r="207" spans="1:3" s="4" customFormat="1">
      <c r="A207" s="7"/>
      <c r="B207" s="6"/>
      <c r="C207" s="11"/>
    </row>
    <row r="208" spans="1:3" s="4" customFormat="1">
      <c r="A208" s="7"/>
      <c r="B208" s="6"/>
      <c r="C208" s="11"/>
    </row>
    <row r="209" spans="1:3" s="4" customFormat="1">
      <c r="A209" s="7"/>
      <c r="B209" s="6"/>
      <c r="C209" s="11"/>
    </row>
    <row r="210" spans="1:3" s="4" customFormat="1">
      <c r="A210" s="7"/>
      <c r="B210" s="6"/>
      <c r="C210" s="11"/>
    </row>
    <row r="211" spans="1:3" s="4" customFormat="1">
      <c r="A211" s="7"/>
      <c r="B211" s="6"/>
      <c r="C211" s="11"/>
    </row>
    <row r="212" spans="1:3" s="4" customFormat="1">
      <c r="A212" s="7"/>
      <c r="B212" s="6"/>
      <c r="C212" s="11"/>
    </row>
    <row r="213" spans="1:3" s="4" customFormat="1">
      <c r="A213" s="7"/>
      <c r="B213" s="6"/>
      <c r="C213" s="11"/>
    </row>
    <row r="214" spans="1:3" s="4" customFormat="1">
      <c r="A214" s="7"/>
      <c r="B214" s="6"/>
      <c r="C214" s="11"/>
    </row>
    <row r="215" spans="1:3" s="4" customFormat="1">
      <c r="A215" s="7"/>
      <c r="B215" s="6"/>
      <c r="C215" s="11"/>
    </row>
    <row r="216" spans="1:3" s="4" customFormat="1">
      <c r="A216" s="7"/>
      <c r="B216" s="6"/>
      <c r="C216" s="11"/>
    </row>
    <row r="217" spans="1:3" s="4" customFormat="1">
      <c r="A217" s="7"/>
      <c r="B217" s="6"/>
      <c r="C217" s="11"/>
    </row>
    <row r="218" spans="1:3" s="4" customFormat="1">
      <c r="A218" s="7"/>
      <c r="B218" s="6"/>
      <c r="C218" s="11"/>
    </row>
    <row r="219" spans="1:3" s="4" customFormat="1">
      <c r="A219" s="7"/>
      <c r="B219" s="6"/>
      <c r="C219" s="11"/>
    </row>
    <row r="220" spans="1:3" s="4" customFormat="1">
      <c r="A220" s="7"/>
      <c r="B220" s="6"/>
      <c r="C220" s="11"/>
    </row>
    <row r="221" spans="1:3" s="4" customFormat="1">
      <c r="A221" s="7"/>
      <c r="B221" s="6"/>
      <c r="C221" s="11"/>
    </row>
    <row r="222" spans="1:3" s="4" customFormat="1">
      <c r="A222" s="7"/>
      <c r="B222" s="6"/>
      <c r="C222" s="11"/>
    </row>
    <row r="223" spans="1:3" s="4" customFormat="1">
      <c r="A223" s="7"/>
      <c r="B223" s="6"/>
      <c r="C223" s="11"/>
    </row>
    <row r="224" spans="1:3" s="4" customFormat="1">
      <c r="A224" s="7"/>
      <c r="B224" s="6"/>
      <c r="C224" s="11"/>
    </row>
    <row r="225" spans="1:3" s="4" customFormat="1">
      <c r="A225" s="7"/>
      <c r="B225" s="6"/>
      <c r="C225" s="11"/>
    </row>
    <row r="226" spans="1:3" s="4" customFormat="1">
      <c r="A226" s="7"/>
      <c r="B226" s="6"/>
      <c r="C226" s="11"/>
    </row>
    <row r="227" spans="1:3" s="4" customFormat="1">
      <c r="A227" s="7"/>
      <c r="B227" s="6"/>
      <c r="C227" s="11"/>
    </row>
    <row r="228" spans="1:3" s="4" customFormat="1">
      <c r="A228" s="7"/>
      <c r="B228" s="6"/>
      <c r="C228" s="11"/>
    </row>
    <row r="229" spans="1:3" s="4" customFormat="1">
      <c r="A229" s="7"/>
      <c r="B229" s="6"/>
      <c r="C229" s="11"/>
    </row>
    <row r="230" spans="1:3" s="4" customFormat="1">
      <c r="A230" s="7"/>
      <c r="B230" s="6"/>
      <c r="C230" s="11"/>
    </row>
    <row r="231" spans="1:3" s="4" customFormat="1">
      <c r="A231" s="7"/>
      <c r="B231" s="6"/>
      <c r="C231" s="11"/>
    </row>
    <row r="232" spans="1:3" s="4" customFormat="1">
      <c r="A232" s="7"/>
      <c r="B232" s="6"/>
      <c r="C232" s="11"/>
    </row>
    <row r="233" spans="1:3" s="4" customFormat="1">
      <c r="A233" s="7"/>
      <c r="B233" s="6"/>
      <c r="C233" s="11"/>
    </row>
    <row r="234" spans="1:3" s="4" customFormat="1">
      <c r="A234" s="7"/>
      <c r="B234" s="6"/>
      <c r="C234" s="11"/>
    </row>
    <row r="235" spans="1:3" s="4" customFormat="1">
      <c r="A235" s="7"/>
      <c r="B235" s="6"/>
      <c r="C235" s="11"/>
    </row>
    <row r="236" spans="1:3" s="4" customFormat="1">
      <c r="A236" s="7"/>
      <c r="B236" s="6"/>
      <c r="C236" s="11"/>
    </row>
    <row r="237" spans="1:3" s="4" customFormat="1">
      <c r="A237" s="7"/>
      <c r="B237" s="6"/>
      <c r="C237" s="11"/>
    </row>
    <row r="238" spans="1:3" s="4" customFormat="1">
      <c r="A238" s="7"/>
      <c r="B238" s="6"/>
      <c r="C238" s="11"/>
    </row>
    <row r="239" spans="1:3" s="4" customFormat="1">
      <c r="A239" s="7"/>
      <c r="B239" s="6"/>
      <c r="C239" s="11"/>
    </row>
    <row r="240" spans="1:3" s="4" customFormat="1">
      <c r="A240" s="7"/>
      <c r="B240" s="6"/>
      <c r="C240" s="11"/>
    </row>
    <row r="241" spans="1:3" s="4" customFormat="1">
      <c r="A241" s="7"/>
      <c r="B241" s="6"/>
      <c r="C241" s="11"/>
    </row>
    <row r="242" spans="1:3" s="4" customFormat="1">
      <c r="A242" s="7"/>
      <c r="B242" s="6"/>
      <c r="C242" s="11"/>
    </row>
    <row r="243" spans="1:3" s="4" customFormat="1">
      <c r="A243" s="7"/>
      <c r="B243" s="6"/>
      <c r="C243" s="11"/>
    </row>
    <row r="244" spans="1:3" s="4" customFormat="1">
      <c r="A244" s="7"/>
      <c r="B244" s="6"/>
      <c r="C244" s="11"/>
    </row>
    <row r="245" spans="1:3" s="4" customFormat="1">
      <c r="A245" s="7"/>
      <c r="B245" s="6"/>
      <c r="C245" s="11"/>
    </row>
    <row r="246" spans="1:3" s="4" customFormat="1">
      <c r="A246" s="7"/>
      <c r="B246" s="6"/>
      <c r="C246" s="11"/>
    </row>
    <row r="247" spans="1:3" s="4" customFormat="1">
      <c r="A247" s="7"/>
      <c r="B247" s="6"/>
      <c r="C247" s="11"/>
    </row>
    <row r="248" spans="1:3" s="4" customFormat="1">
      <c r="A248" s="7"/>
      <c r="B248" s="6"/>
      <c r="C248" s="11"/>
    </row>
    <row r="249" spans="1:3" s="4" customFormat="1">
      <c r="A249" s="7"/>
      <c r="B249" s="6"/>
      <c r="C249" s="11"/>
    </row>
    <row r="250" spans="1:3" s="4" customFormat="1">
      <c r="A250" s="7"/>
      <c r="B250" s="6"/>
      <c r="C250" s="11"/>
    </row>
    <row r="251" spans="1:3" s="4" customFormat="1">
      <c r="A251" s="7"/>
      <c r="B251" s="6"/>
      <c r="C251" s="11"/>
    </row>
    <row r="252" spans="1:3" s="4" customFormat="1">
      <c r="A252" s="7"/>
      <c r="B252" s="6"/>
      <c r="C252" s="11"/>
    </row>
    <row r="253" spans="1:3" s="4" customFormat="1">
      <c r="A253" s="7"/>
      <c r="B253" s="6"/>
      <c r="C253" s="11"/>
    </row>
    <row r="254" spans="1:3" s="4" customFormat="1">
      <c r="A254" s="7"/>
      <c r="B254" s="6"/>
      <c r="C254" s="11"/>
    </row>
    <row r="255" spans="1:3" s="4" customFormat="1">
      <c r="A255" s="7"/>
      <c r="B255" s="6"/>
      <c r="C255" s="11"/>
    </row>
    <row r="256" spans="1:3" s="4" customFormat="1">
      <c r="A256" s="7"/>
      <c r="B256" s="6"/>
      <c r="C256" s="11"/>
    </row>
    <row r="257" spans="1:3" s="4" customFormat="1">
      <c r="A257" s="7"/>
      <c r="B257" s="6"/>
      <c r="C257" s="11"/>
    </row>
    <row r="258" spans="1:3" s="4" customFormat="1">
      <c r="A258" s="7"/>
      <c r="B258" s="6"/>
      <c r="C258" s="11"/>
    </row>
    <row r="259" spans="1:3" s="4" customFormat="1">
      <c r="A259" s="7"/>
      <c r="B259" s="6"/>
      <c r="C259" s="11"/>
    </row>
    <row r="260" spans="1:3" s="4" customFormat="1">
      <c r="A260" s="7"/>
      <c r="B260" s="6"/>
      <c r="C260" s="11"/>
    </row>
    <row r="261" spans="1:3" s="4" customFormat="1">
      <c r="A261" s="7"/>
      <c r="B261" s="6"/>
      <c r="C261" s="11"/>
    </row>
    <row r="262" spans="1:3" s="4" customFormat="1">
      <c r="A262" s="7"/>
      <c r="B262" s="6"/>
      <c r="C262" s="11"/>
    </row>
    <row r="263" spans="1:3" s="4" customFormat="1">
      <c r="A263" s="7"/>
      <c r="B263" s="6"/>
      <c r="C263" s="11"/>
    </row>
    <row r="264" spans="1:3" s="4" customFormat="1">
      <c r="A264" s="7"/>
      <c r="B264" s="6"/>
      <c r="C264" s="11"/>
    </row>
    <row r="265" spans="1:3" s="4" customFormat="1">
      <c r="A265" s="7"/>
      <c r="B265" s="6"/>
      <c r="C265" s="11"/>
    </row>
    <row r="266" spans="1:3" s="4" customFormat="1">
      <c r="A266" s="7"/>
      <c r="B266" s="6"/>
      <c r="C266" s="11"/>
    </row>
    <row r="267" spans="1:3" s="4" customFormat="1">
      <c r="A267" s="7"/>
      <c r="B267" s="6"/>
      <c r="C267" s="11"/>
    </row>
    <row r="268" spans="1:3" s="4" customFormat="1">
      <c r="A268" s="7"/>
      <c r="B268" s="6"/>
      <c r="C268" s="11"/>
    </row>
    <row r="269" spans="1:3" s="4" customFormat="1">
      <c r="A269" s="7"/>
      <c r="B269" s="6"/>
      <c r="C269" s="11"/>
    </row>
    <row r="270" spans="1:3" s="4" customFormat="1">
      <c r="A270" s="7"/>
      <c r="B270" s="6"/>
      <c r="C270" s="11"/>
    </row>
    <row r="271" spans="1:3" s="4" customFormat="1">
      <c r="A271" s="7"/>
      <c r="B271" s="6"/>
      <c r="C271" s="11"/>
    </row>
    <row r="272" spans="1:3" s="4" customFormat="1">
      <c r="A272" s="7"/>
      <c r="B272" s="6"/>
      <c r="C272" s="11"/>
    </row>
    <row r="273" spans="1:3" s="4" customFormat="1">
      <c r="A273" s="7"/>
      <c r="B273" s="6"/>
      <c r="C273" s="11"/>
    </row>
    <row r="274" spans="1:3" s="4" customFormat="1">
      <c r="A274" s="7"/>
      <c r="B274" s="6"/>
      <c r="C274" s="11"/>
    </row>
    <row r="275" spans="1:3" s="4" customFormat="1">
      <c r="A275" s="7"/>
      <c r="B275" s="6"/>
      <c r="C275" s="11"/>
    </row>
    <row r="276" spans="1:3" s="4" customFormat="1">
      <c r="A276" s="7"/>
      <c r="B276" s="6"/>
      <c r="C276" s="11"/>
    </row>
    <row r="277" spans="1:3" s="4" customFormat="1">
      <c r="A277" s="7"/>
      <c r="B277" s="6"/>
      <c r="C277" s="11"/>
    </row>
    <row r="278" spans="1:3" s="4" customFormat="1">
      <c r="A278" s="7"/>
      <c r="B278" s="6"/>
      <c r="C278" s="11"/>
    </row>
    <row r="279" spans="1:3" s="4" customFormat="1">
      <c r="A279" s="7"/>
      <c r="B279" s="6"/>
      <c r="C279" s="11"/>
    </row>
    <row r="280" spans="1:3" s="4" customFormat="1">
      <c r="A280" s="7"/>
      <c r="B280" s="6"/>
      <c r="C280" s="11"/>
    </row>
    <row r="281" spans="1:3" s="4" customFormat="1">
      <c r="A281" s="7"/>
      <c r="B281" s="6"/>
      <c r="C281" s="11"/>
    </row>
    <row r="282" spans="1:3" s="4" customFormat="1">
      <c r="A282" s="7"/>
      <c r="B282" s="6"/>
      <c r="C282" s="11"/>
    </row>
    <row r="283" spans="1:3" s="4" customFormat="1">
      <c r="A283" s="7"/>
      <c r="B283" s="6"/>
      <c r="C283" s="11"/>
    </row>
    <row r="284" spans="1:3" s="4" customFormat="1">
      <c r="A284" s="7"/>
      <c r="B284" s="6"/>
      <c r="C284" s="11"/>
    </row>
    <row r="285" spans="1:3" s="4" customFormat="1">
      <c r="A285" s="7"/>
      <c r="B285" s="6"/>
      <c r="C285" s="11"/>
    </row>
    <row r="286" spans="1:3" s="4" customFormat="1">
      <c r="A286" s="7"/>
      <c r="B286" s="6"/>
      <c r="C286" s="11"/>
    </row>
    <row r="287" spans="1:3" s="4" customFormat="1">
      <c r="A287" s="7"/>
      <c r="B287" s="6"/>
      <c r="C287" s="11"/>
    </row>
    <row r="288" spans="1:3" s="4" customFormat="1">
      <c r="A288" s="7"/>
      <c r="B288" s="6"/>
      <c r="C288" s="11"/>
    </row>
    <row r="289" spans="1:3" s="4" customFormat="1">
      <c r="A289" s="7"/>
      <c r="B289" s="6"/>
      <c r="C289" s="11"/>
    </row>
    <row r="290" spans="1:3" s="4" customFormat="1">
      <c r="A290" s="7"/>
      <c r="B290" s="6"/>
      <c r="C290" s="11"/>
    </row>
    <row r="291" spans="1:3" s="4" customFormat="1">
      <c r="A291" s="7"/>
      <c r="B291" s="6"/>
      <c r="C291" s="11"/>
    </row>
    <row r="292" spans="1:3" s="4" customFormat="1">
      <c r="A292" s="7"/>
      <c r="B292" s="6"/>
      <c r="C292" s="11"/>
    </row>
    <row r="293" spans="1:3" s="4" customFormat="1">
      <c r="A293" s="7"/>
      <c r="B293" s="6"/>
      <c r="C293" s="11"/>
    </row>
    <row r="294" spans="1:3" s="4" customFormat="1">
      <c r="A294" s="7"/>
      <c r="B294" s="6"/>
      <c r="C294" s="11"/>
    </row>
    <row r="295" spans="1:3" s="4" customFormat="1">
      <c r="A295" s="7"/>
      <c r="B295" s="6"/>
      <c r="C295" s="11"/>
    </row>
    <row r="296" spans="1:3" s="4" customFormat="1">
      <c r="A296" s="7"/>
      <c r="B296" s="6"/>
      <c r="C296" s="11"/>
    </row>
    <row r="297" spans="1:3" s="4" customFormat="1">
      <c r="A297" s="7"/>
      <c r="B297" s="6"/>
      <c r="C297" s="11"/>
    </row>
    <row r="298" spans="1:3" s="4" customFormat="1">
      <c r="A298" s="7"/>
      <c r="B298" s="6"/>
      <c r="C298" s="11"/>
    </row>
    <row r="299" spans="1:3" s="4" customFormat="1">
      <c r="A299" s="7"/>
      <c r="B299" s="6"/>
      <c r="C299" s="11"/>
    </row>
    <row r="300" spans="1:3" s="4" customFormat="1">
      <c r="A300" s="7"/>
      <c r="B300" s="6"/>
      <c r="C300" s="11"/>
    </row>
    <row r="301" spans="1:3" s="4" customFormat="1">
      <c r="A301" s="7"/>
      <c r="B301" s="6"/>
      <c r="C301" s="11"/>
    </row>
    <row r="302" spans="1:3" s="4" customFormat="1">
      <c r="A302" s="7"/>
      <c r="B302" s="6"/>
      <c r="C302" s="11"/>
    </row>
    <row r="303" spans="1:3" s="4" customFormat="1">
      <c r="A303" s="7"/>
      <c r="B303" s="6"/>
      <c r="C303" s="11"/>
    </row>
    <row r="304" spans="1:3" s="4" customFormat="1">
      <c r="A304" s="7"/>
      <c r="B304" s="6"/>
      <c r="C304" s="11"/>
    </row>
    <row r="305" spans="1:3" s="4" customFormat="1">
      <c r="A305" s="7"/>
      <c r="B305" s="6"/>
      <c r="C305" s="11"/>
    </row>
    <row r="306" spans="1:3" s="4" customFormat="1">
      <c r="A306" s="7"/>
      <c r="B306" s="6"/>
      <c r="C306" s="11"/>
    </row>
    <row r="307" spans="1:3" s="4" customFormat="1">
      <c r="A307" s="7"/>
      <c r="B307" s="6"/>
      <c r="C307" s="11"/>
    </row>
    <row r="308" spans="1:3" s="4" customFormat="1">
      <c r="A308" s="7"/>
      <c r="B308" s="6"/>
      <c r="C308" s="11"/>
    </row>
    <row r="309" spans="1:3" s="4" customFormat="1">
      <c r="A309" s="7"/>
      <c r="B309" s="6"/>
      <c r="C309" s="11"/>
    </row>
    <row r="310" spans="1:3" s="4" customFormat="1">
      <c r="A310" s="7"/>
      <c r="B310" s="6"/>
      <c r="C310" s="11"/>
    </row>
    <row r="311" spans="1:3" s="4" customFormat="1">
      <c r="A311" s="7"/>
      <c r="B311" s="6"/>
      <c r="C311" s="11"/>
    </row>
    <row r="312" spans="1:3" s="4" customFormat="1">
      <c r="A312" s="7"/>
      <c r="B312" s="6"/>
      <c r="C312" s="11"/>
    </row>
    <row r="313" spans="1:3" s="4" customFormat="1">
      <c r="A313" s="7"/>
      <c r="B313" s="6"/>
      <c r="C313" s="11"/>
    </row>
    <row r="314" spans="1:3" s="4" customFormat="1">
      <c r="A314" s="7"/>
      <c r="B314" s="6"/>
      <c r="C314" s="11"/>
    </row>
    <row r="315" spans="1:3" s="4" customFormat="1">
      <c r="A315" s="7"/>
      <c r="B315" s="6"/>
      <c r="C315" s="11"/>
    </row>
    <row r="316" spans="1:3" s="4" customFormat="1">
      <c r="A316" s="7"/>
      <c r="B316" s="6"/>
      <c r="C316" s="11"/>
    </row>
    <row r="317" spans="1:3" s="4" customFormat="1">
      <c r="A317" s="7"/>
      <c r="B317" s="6"/>
      <c r="C317" s="11"/>
    </row>
    <row r="318" spans="1:3" s="4" customFormat="1">
      <c r="A318" s="7"/>
      <c r="B318" s="6"/>
      <c r="C318" s="11"/>
    </row>
    <row r="319" spans="1:3" s="4" customFormat="1">
      <c r="A319" s="7"/>
      <c r="B319" s="6"/>
      <c r="C319" s="11"/>
    </row>
    <row r="320" spans="1:3" s="4" customFormat="1">
      <c r="A320" s="7"/>
      <c r="B320" s="6"/>
      <c r="C320" s="11"/>
    </row>
    <row r="321" spans="1:3" s="4" customFormat="1">
      <c r="A321" s="7"/>
      <c r="B321" s="6"/>
      <c r="C321" s="11"/>
    </row>
    <row r="322" spans="1:3" s="4" customFormat="1">
      <c r="A322" s="7"/>
      <c r="B322" s="6"/>
      <c r="C322" s="11"/>
    </row>
    <row r="323" spans="1:3" s="4" customFormat="1">
      <c r="A323" s="7"/>
      <c r="B323" s="6"/>
      <c r="C323" s="11"/>
    </row>
    <row r="324" spans="1:3" s="4" customFormat="1">
      <c r="A324" s="7"/>
      <c r="B324" s="6"/>
      <c r="C324" s="11"/>
    </row>
    <row r="325" spans="1:3" s="4" customFormat="1">
      <c r="A325" s="7"/>
      <c r="B325" s="6"/>
      <c r="C325" s="11"/>
    </row>
    <row r="326" spans="1:3" s="4" customFormat="1">
      <c r="A326" s="7"/>
      <c r="B326" s="6"/>
      <c r="C326" s="11"/>
    </row>
    <row r="327" spans="1:3" s="4" customFormat="1">
      <c r="A327" s="7"/>
      <c r="B327" s="6"/>
      <c r="C327" s="11"/>
    </row>
    <row r="328" spans="1:3" s="4" customFormat="1">
      <c r="A328" s="7"/>
      <c r="B328" s="6"/>
      <c r="C328" s="11"/>
    </row>
    <row r="329" spans="1:3" s="4" customFormat="1">
      <c r="A329" s="7"/>
      <c r="B329" s="6"/>
      <c r="C329" s="11"/>
    </row>
    <row r="330" spans="1:3" s="4" customFormat="1">
      <c r="A330" s="7"/>
      <c r="B330" s="6"/>
      <c r="C330" s="11"/>
    </row>
    <row r="331" spans="1:3" s="4" customFormat="1">
      <c r="A331" s="7"/>
      <c r="B331" s="6"/>
      <c r="C331" s="11"/>
    </row>
    <row r="332" spans="1:3" s="4" customFormat="1">
      <c r="A332" s="7"/>
      <c r="B332" s="6"/>
      <c r="C332" s="11"/>
    </row>
    <row r="333" spans="1:3" s="4" customFormat="1">
      <c r="A333" s="7"/>
      <c r="B333" s="6"/>
      <c r="C333" s="11"/>
    </row>
    <row r="334" spans="1:3" s="4" customFormat="1">
      <c r="A334" s="7"/>
      <c r="B334" s="6"/>
      <c r="C334" s="11"/>
    </row>
    <row r="335" spans="1:3" s="4" customFormat="1">
      <c r="A335" s="7"/>
      <c r="B335" s="6"/>
      <c r="C335" s="11"/>
    </row>
    <row r="336" spans="1:3" s="4" customFormat="1">
      <c r="A336" s="7"/>
      <c r="B336" s="6"/>
      <c r="C336" s="11"/>
    </row>
    <row r="337" spans="1:3" s="4" customFormat="1">
      <c r="A337" s="7"/>
      <c r="B337" s="6"/>
      <c r="C337" s="11"/>
    </row>
    <row r="338" spans="1:3" s="4" customFormat="1">
      <c r="A338" s="7"/>
      <c r="B338" s="6"/>
      <c r="C338" s="11"/>
    </row>
    <row r="339" spans="1:3" s="4" customFormat="1">
      <c r="A339" s="7"/>
      <c r="B339" s="6"/>
      <c r="C339" s="11"/>
    </row>
    <row r="340" spans="1:3" s="4" customFormat="1">
      <c r="A340" s="7"/>
      <c r="B340" s="6"/>
      <c r="C340" s="11"/>
    </row>
    <row r="341" spans="1:3" s="4" customFormat="1">
      <c r="A341" s="7"/>
      <c r="B341" s="6"/>
      <c r="C341" s="11"/>
    </row>
    <row r="342" spans="1:3" s="4" customFormat="1">
      <c r="A342" s="7"/>
      <c r="B342" s="6"/>
      <c r="C342" s="11"/>
    </row>
    <row r="343" spans="1:3" s="4" customFormat="1">
      <c r="A343" s="7"/>
      <c r="B343" s="6"/>
      <c r="C343" s="11"/>
    </row>
    <row r="344" spans="1:3" s="4" customFormat="1">
      <c r="A344" s="7"/>
      <c r="B344" s="6"/>
      <c r="C344" s="11"/>
    </row>
    <row r="345" spans="1:3" s="4" customFormat="1">
      <c r="A345" s="7"/>
      <c r="B345" s="6"/>
      <c r="C345" s="11"/>
    </row>
    <row r="346" spans="1:3" s="4" customFormat="1">
      <c r="A346" s="7"/>
      <c r="B346" s="6"/>
      <c r="C346" s="11"/>
    </row>
    <row r="347" spans="1:3" s="4" customFormat="1">
      <c r="A347" s="7"/>
      <c r="B347" s="6"/>
      <c r="C347" s="11"/>
    </row>
    <row r="348" spans="1:3" s="4" customFormat="1">
      <c r="A348" s="7"/>
      <c r="B348" s="6"/>
      <c r="C348" s="11"/>
    </row>
    <row r="349" spans="1:3" s="4" customFormat="1">
      <c r="A349" s="7"/>
      <c r="B349" s="6"/>
      <c r="C349" s="11"/>
    </row>
    <row r="350" spans="1:3" s="4" customFormat="1">
      <c r="A350" s="7"/>
      <c r="B350" s="6"/>
      <c r="C350" s="11"/>
    </row>
    <row r="351" spans="1:3" s="4" customFormat="1">
      <c r="A351" s="7"/>
      <c r="B351" s="6"/>
      <c r="C351" s="11"/>
    </row>
    <row r="352" spans="1:3" s="4" customFormat="1">
      <c r="A352" s="7"/>
      <c r="B352" s="6"/>
      <c r="C352" s="11"/>
    </row>
    <row r="353" spans="1:3" s="4" customFormat="1">
      <c r="A353" s="7"/>
      <c r="B353" s="6"/>
      <c r="C353" s="11"/>
    </row>
    <row r="354" spans="1:3" s="4" customFormat="1">
      <c r="A354" s="7"/>
      <c r="B354" s="6"/>
      <c r="C354" s="11"/>
    </row>
    <row r="355" spans="1:3" s="4" customFormat="1">
      <c r="A355" s="7"/>
      <c r="B355" s="6"/>
      <c r="C355" s="11"/>
    </row>
    <row r="356" spans="1:3" s="4" customFormat="1">
      <c r="A356" s="7"/>
      <c r="B356" s="6"/>
      <c r="C356" s="11"/>
    </row>
    <row r="357" spans="1:3" s="4" customFormat="1">
      <c r="A357" s="7"/>
      <c r="B357" s="6"/>
      <c r="C357" s="11"/>
    </row>
    <row r="358" spans="1:3" s="4" customFormat="1">
      <c r="A358" s="7"/>
      <c r="B358" s="6"/>
      <c r="C358" s="11"/>
    </row>
    <row r="359" spans="1:3" s="4" customFormat="1">
      <c r="A359" s="7"/>
      <c r="B359" s="6"/>
      <c r="C359" s="11"/>
    </row>
    <row r="360" spans="1:3" s="4" customFormat="1">
      <c r="A360" s="7"/>
      <c r="B360" s="6"/>
      <c r="C360" s="11"/>
    </row>
    <row r="361" spans="1:3" s="4" customFormat="1">
      <c r="A361" s="7"/>
      <c r="B361" s="6"/>
      <c r="C361" s="11"/>
    </row>
    <row r="362" spans="1:3" s="4" customFormat="1">
      <c r="A362" s="7"/>
      <c r="B362" s="6"/>
      <c r="C362" s="11"/>
    </row>
    <row r="363" spans="1:3" s="4" customFormat="1">
      <c r="A363" s="7"/>
      <c r="B363" s="6"/>
      <c r="C363" s="11"/>
    </row>
    <row r="364" spans="1:3" s="4" customFormat="1">
      <c r="A364" s="7"/>
      <c r="B364" s="6"/>
      <c r="C364" s="11"/>
    </row>
    <row r="365" spans="1:3" s="4" customFormat="1">
      <c r="A365" s="7"/>
      <c r="B365" s="6"/>
      <c r="C365" s="11"/>
    </row>
    <row r="366" spans="1:3" s="4" customFormat="1">
      <c r="A366" s="7"/>
      <c r="B366" s="6"/>
      <c r="C366" s="11"/>
    </row>
    <row r="367" spans="1:3" s="4" customFormat="1">
      <c r="A367" s="7"/>
      <c r="B367" s="6"/>
      <c r="C367" s="11"/>
    </row>
    <row r="368" spans="1:3" s="4" customFormat="1">
      <c r="A368" s="7"/>
      <c r="B368" s="6"/>
      <c r="C368" s="11"/>
    </row>
    <row r="369" spans="1:3" s="4" customFormat="1">
      <c r="A369" s="7"/>
      <c r="B369" s="6"/>
      <c r="C369" s="11"/>
    </row>
    <row r="370" spans="1:3" s="4" customFormat="1">
      <c r="A370" s="7"/>
      <c r="B370" s="6"/>
      <c r="C370" s="11"/>
    </row>
    <row r="371" spans="1:3" s="4" customFormat="1">
      <c r="A371" s="7"/>
      <c r="B371" s="6"/>
      <c r="C371" s="11"/>
    </row>
    <row r="372" spans="1:3" s="4" customFormat="1">
      <c r="A372" s="7"/>
      <c r="B372" s="6"/>
      <c r="C372" s="11"/>
    </row>
    <row r="373" spans="1:3" s="4" customFormat="1">
      <c r="A373" s="7"/>
      <c r="B373" s="6"/>
      <c r="C373" s="11"/>
    </row>
    <row r="374" spans="1:3" s="4" customFormat="1">
      <c r="A374" s="7"/>
      <c r="B374" s="6"/>
      <c r="C374" s="11"/>
    </row>
    <row r="375" spans="1:3" s="4" customFormat="1">
      <c r="A375" s="7"/>
      <c r="B375" s="6"/>
      <c r="C375" s="11"/>
    </row>
    <row r="376" spans="1:3" s="4" customFormat="1">
      <c r="A376" s="7"/>
      <c r="B376" s="6"/>
      <c r="C376" s="11"/>
    </row>
    <row r="377" spans="1:3" s="4" customFormat="1">
      <c r="A377" s="7"/>
      <c r="B377" s="6"/>
      <c r="C377" s="11"/>
    </row>
    <row r="378" spans="1:3" s="4" customFormat="1">
      <c r="A378" s="7"/>
      <c r="B378" s="6"/>
      <c r="C378" s="11"/>
    </row>
    <row r="379" spans="1:3" s="4" customFormat="1">
      <c r="A379" s="7"/>
      <c r="B379" s="6"/>
      <c r="C379" s="11"/>
    </row>
    <row r="380" spans="1:3" s="4" customFormat="1">
      <c r="A380" s="7"/>
      <c r="B380" s="6"/>
      <c r="C380" s="11"/>
    </row>
    <row r="381" spans="1:3" s="4" customFormat="1">
      <c r="A381" s="7"/>
      <c r="B381" s="6"/>
      <c r="C381" s="11"/>
    </row>
    <row r="382" spans="1:3" s="4" customFormat="1">
      <c r="A382" s="7"/>
      <c r="B382" s="6"/>
      <c r="C382" s="11"/>
    </row>
    <row r="383" spans="1:3" s="4" customFormat="1">
      <c r="A383" s="7"/>
      <c r="B383" s="6"/>
      <c r="C383" s="11"/>
    </row>
    <row r="384" spans="1:3" s="4" customFormat="1">
      <c r="A384" s="7"/>
      <c r="B384" s="6"/>
      <c r="C384" s="11"/>
    </row>
    <row r="385" spans="1:3" s="4" customFormat="1">
      <c r="A385" s="7"/>
      <c r="B385" s="6"/>
      <c r="C385" s="11"/>
    </row>
    <row r="386" spans="1:3" s="4" customFormat="1">
      <c r="A386" s="7"/>
      <c r="B386" s="6"/>
      <c r="C386" s="11"/>
    </row>
    <row r="387" spans="1:3" s="4" customFormat="1">
      <c r="A387" s="7"/>
      <c r="B387" s="6"/>
      <c r="C387" s="11"/>
    </row>
    <row r="388" spans="1:3" s="4" customFormat="1">
      <c r="A388" s="7"/>
      <c r="B388" s="6"/>
      <c r="C388" s="11"/>
    </row>
    <row r="389" spans="1:3" s="4" customFormat="1">
      <c r="A389" s="7"/>
      <c r="B389" s="6"/>
      <c r="C389" s="11"/>
    </row>
    <row r="390" spans="1:3" s="4" customFormat="1">
      <c r="A390" s="7"/>
      <c r="B390" s="6"/>
      <c r="C390" s="11"/>
    </row>
    <row r="391" spans="1:3" s="4" customFormat="1">
      <c r="A391" s="7"/>
      <c r="B391" s="6"/>
      <c r="C391" s="11"/>
    </row>
    <row r="392" spans="1:3" s="4" customFormat="1">
      <c r="A392" s="7"/>
      <c r="B392" s="6"/>
      <c r="C392" s="11"/>
    </row>
    <row r="393" spans="1:3" s="4" customFormat="1">
      <c r="A393" s="7"/>
      <c r="B393" s="6"/>
      <c r="C393" s="11"/>
    </row>
    <row r="394" spans="1:3" s="4" customFormat="1">
      <c r="A394" s="7"/>
      <c r="B394" s="6"/>
      <c r="C394" s="11"/>
    </row>
    <row r="395" spans="1:3" s="4" customFormat="1">
      <c r="A395" s="7"/>
      <c r="B395" s="6"/>
      <c r="C395" s="11"/>
    </row>
    <row r="396" spans="1:3" s="4" customFormat="1">
      <c r="A396" s="7"/>
      <c r="B396" s="6"/>
      <c r="C396" s="11"/>
    </row>
    <row r="397" spans="1:3" s="4" customFormat="1">
      <c r="A397" s="7"/>
      <c r="B397" s="6"/>
      <c r="C397" s="11"/>
    </row>
    <row r="398" spans="1:3" s="4" customFormat="1">
      <c r="A398" s="7"/>
      <c r="B398" s="6"/>
      <c r="C398" s="11"/>
    </row>
    <row r="399" spans="1:3" s="4" customFormat="1">
      <c r="A399" s="7"/>
      <c r="B399" s="6"/>
      <c r="C399" s="11"/>
    </row>
    <row r="400" spans="1:3" s="4" customFormat="1">
      <c r="A400" s="7"/>
      <c r="B400" s="6"/>
      <c r="C400" s="11"/>
    </row>
    <row r="401" spans="1:3" s="4" customFormat="1">
      <c r="A401" s="7"/>
      <c r="B401" s="6"/>
      <c r="C401" s="11"/>
    </row>
    <row r="402" spans="1:3" s="4" customFormat="1">
      <c r="A402" s="7"/>
      <c r="B402" s="6"/>
      <c r="C402" s="11"/>
    </row>
    <row r="403" spans="1:3" s="4" customFormat="1">
      <c r="A403" s="7"/>
      <c r="B403" s="6"/>
      <c r="C403" s="11"/>
    </row>
    <row r="404" spans="1:3" s="4" customFormat="1">
      <c r="A404" s="7"/>
      <c r="B404" s="6"/>
      <c r="C404" s="11"/>
    </row>
    <row r="405" spans="1:3" s="4" customFormat="1">
      <c r="A405" s="7"/>
      <c r="B405" s="6"/>
      <c r="C405" s="11"/>
    </row>
    <row r="406" spans="1:3" s="4" customFormat="1">
      <c r="A406" s="7"/>
      <c r="B406" s="6"/>
      <c r="C406" s="11"/>
    </row>
    <row r="407" spans="1:3" s="4" customFormat="1">
      <c r="A407" s="7"/>
      <c r="B407" s="6"/>
      <c r="C407" s="11"/>
    </row>
    <row r="408" spans="1:3" s="4" customFormat="1">
      <c r="A408" s="7"/>
      <c r="B408" s="6"/>
      <c r="C408" s="11"/>
    </row>
    <row r="409" spans="1:3" s="4" customFormat="1">
      <c r="A409" s="7"/>
      <c r="B409" s="6"/>
      <c r="C409" s="11"/>
    </row>
    <row r="410" spans="1:3" s="4" customFormat="1">
      <c r="A410" s="7"/>
      <c r="B410" s="6"/>
      <c r="C410" s="11"/>
    </row>
    <row r="411" spans="1:3" s="4" customFormat="1">
      <c r="A411" s="7"/>
      <c r="B411" s="6"/>
      <c r="C411" s="11"/>
    </row>
    <row r="412" spans="1:3" s="4" customFormat="1">
      <c r="A412" s="7"/>
      <c r="B412" s="6"/>
      <c r="C412" s="11"/>
    </row>
    <row r="413" spans="1:3" s="4" customFormat="1">
      <c r="A413" s="7"/>
      <c r="B413" s="6"/>
      <c r="C413" s="11"/>
    </row>
    <row r="414" spans="1:3" s="4" customFormat="1">
      <c r="A414" s="7"/>
      <c r="B414" s="6"/>
      <c r="C414" s="11"/>
    </row>
    <row r="415" spans="1:3" s="4" customFormat="1">
      <c r="A415" s="7"/>
      <c r="B415" s="6"/>
      <c r="C415" s="11"/>
    </row>
    <row r="416" spans="1:3" s="4" customFormat="1">
      <c r="A416" s="7"/>
      <c r="B416" s="6"/>
      <c r="C416" s="11"/>
    </row>
    <row r="417" spans="1:3" s="4" customFormat="1">
      <c r="A417" s="7"/>
      <c r="B417" s="6"/>
      <c r="C417" s="11"/>
    </row>
    <row r="418" spans="1:3" s="4" customFormat="1">
      <c r="A418" s="7"/>
      <c r="B418" s="6"/>
      <c r="C418" s="11"/>
    </row>
    <row r="419" spans="1:3" s="4" customFormat="1">
      <c r="A419" s="7"/>
      <c r="B419" s="6"/>
      <c r="C419" s="11"/>
    </row>
    <row r="420" spans="1:3" s="4" customFormat="1">
      <c r="A420" s="7"/>
      <c r="B420" s="6"/>
      <c r="C420" s="11"/>
    </row>
    <row r="421" spans="1:3" s="4" customFormat="1">
      <c r="A421" s="7"/>
      <c r="B421" s="6"/>
      <c r="C421" s="11"/>
    </row>
    <row r="422" spans="1:3" s="4" customFormat="1">
      <c r="A422" s="7"/>
      <c r="B422" s="6"/>
      <c r="C422" s="11"/>
    </row>
    <row r="423" spans="1:3" s="4" customFormat="1">
      <c r="A423" s="7"/>
      <c r="B423" s="6"/>
      <c r="C423" s="11"/>
    </row>
    <row r="424" spans="1:3" s="4" customFormat="1">
      <c r="A424" s="7"/>
      <c r="B424" s="6"/>
      <c r="C424" s="11"/>
    </row>
    <row r="425" spans="1:3" s="4" customFormat="1">
      <c r="A425" s="7"/>
      <c r="B425" s="6"/>
      <c r="C425" s="11"/>
    </row>
    <row r="426" spans="1:3" s="4" customFormat="1">
      <c r="A426" s="7"/>
      <c r="B426" s="6"/>
      <c r="C426" s="11"/>
    </row>
    <row r="427" spans="1:3" s="4" customFormat="1">
      <c r="A427" s="7"/>
      <c r="B427" s="6"/>
      <c r="C427" s="11"/>
    </row>
    <row r="428" spans="1:3" s="4" customFormat="1">
      <c r="A428" s="7"/>
      <c r="B428" s="6"/>
      <c r="C428" s="11"/>
    </row>
    <row r="429" spans="1:3" s="4" customFormat="1">
      <c r="A429" s="7"/>
      <c r="B429" s="6"/>
      <c r="C429" s="11"/>
    </row>
    <row r="430" spans="1:3" s="4" customFormat="1">
      <c r="A430" s="7"/>
      <c r="B430" s="6"/>
      <c r="C430" s="11"/>
    </row>
    <row r="431" spans="1:3" s="4" customFormat="1">
      <c r="A431" s="7"/>
      <c r="B431" s="6"/>
      <c r="C431" s="11"/>
    </row>
    <row r="432" spans="1:3" s="4" customFormat="1">
      <c r="A432" s="7"/>
      <c r="B432" s="6"/>
      <c r="C432" s="11"/>
    </row>
    <row r="433" spans="1:3" s="4" customFormat="1">
      <c r="A433" s="7"/>
      <c r="B433" s="6"/>
      <c r="C433" s="11"/>
    </row>
    <row r="434" spans="1:3" s="4" customFormat="1">
      <c r="A434" s="7"/>
      <c r="B434" s="6"/>
      <c r="C434" s="11"/>
    </row>
    <row r="435" spans="1:3" s="4" customFormat="1">
      <c r="A435" s="7"/>
      <c r="B435" s="6"/>
      <c r="C435" s="11"/>
    </row>
    <row r="436" spans="1:3" s="4" customFormat="1">
      <c r="A436" s="7"/>
      <c r="B436" s="6"/>
      <c r="C436" s="11"/>
    </row>
    <row r="437" spans="1:3" s="4" customFormat="1">
      <c r="A437" s="7"/>
      <c r="B437" s="6"/>
      <c r="C437" s="11"/>
    </row>
    <row r="438" spans="1:3" s="4" customFormat="1">
      <c r="A438" s="7"/>
      <c r="B438" s="6"/>
      <c r="C438" s="11"/>
    </row>
    <row r="439" spans="1:3" s="4" customFormat="1">
      <c r="A439" s="7"/>
      <c r="B439" s="6"/>
      <c r="C439" s="11"/>
    </row>
    <row r="440" spans="1:3" s="4" customFormat="1">
      <c r="A440" s="7"/>
      <c r="B440" s="6"/>
      <c r="C440" s="11"/>
    </row>
    <row r="441" spans="1:3" s="4" customFormat="1">
      <c r="A441" s="7"/>
      <c r="B441" s="6"/>
      <c r="C441" s="11"/>
    </row>
    <row r="442" spans="1:3" s="4" customFormat="1">
      <c r="A442" s="7"/>
      <c r="B442" s="6"/>
      <c r="C442" s="11"/>
    </row>
    <row r="443" spans="1:3" s="4" customFormat="1">
      <c r="A443" s="7"/>
      <c r="B443" s="6"/>
      <c r="C443" s="11"/>
    </row>
    <row r="444" spans="1:3" s="4" customFormat="1">
      <c r="A444" s="7"/>
      <c r="B444" s="6"/>
      <c r="C444" s="11"/>
    </row>
    <row r="445" spans="1:3" s="4" customFormat="1">
      <c r="A445" s="7"/>
      <c r="B445" s="6"/>
      <c r="C445" s="11"/>
    </row>
    <row r="446" spans="1:3" s="4" customFormat="1">
      <c r="A446" s="7"/>
      <c r="B446" s="6"/>
      <c r="C446" s="11"/>
    </row>
    <row r="447" spans="1:3" s="4" customFormat="1">
      <c r="A447" s="7"/>
      <c r="B447" s="6"/>
      <c r="C447" s="11"/>
    </row>
    <row r="448" spans="1:3" s="4" customFormat="1">
      <c r="A448" s="7"/>
      <c r="B448" s="6"/>
      <c r="C448" s="11"/>
    </row>
    <row r="449" spans="1:3" s="4" customFormat="1">
      <c r="A449" s="7"/>
      <c r="B449" s="6"/>
      <c r="C449" s="11"/>
    </row>
    <row r="450" spans="1:3" s="4" customFormat="1">
      <c r="A450" s="7"/>
      <c r="B450" s="6"/>
      <c r="C450" s="11"/>
    </row>
    <row r="451" spans="1:3" s="4" customFormat="1">
      <c r="A451" s="7"/>
      <c r="B451" s="6"/>
      <c r="C451" s="11"/>
    </row>
    <row r="452" spans="1:3" s="4" customFormat="1">
      <c r="A452" s="7"/>
      <c r="B452" s="6"/>
      <c r="C452" s="11"/>
    </row>
    <row r="453" spans="1:3" s="4" customFormat="1">
      <c r="A453" s="7"/>
      <c r="B453" s="6"/>
      <c r="C453" s="11"/>
    </row>
    <row r="454" spans="1:3" s="4" customFormat="1">
      <c r="A454" s="7"/>
      <c r="B454" s="6"/>
      <c r="C454" s="11"/>
    </row>
    <row r="455" spans="1:3" s="4" customFormat="1">
      <c r="A455" s="7"/>
      <c r="B455" s="6"/>
      <c r="C455" s="11"/>
    </row>
    <row r="456" spans="1:3" s="4" customFormat="1">
      <c r="A456" s="7"/>
      <c r="B456" s="6"/>
      <c r="C456" s="11"/>
    </row>
    <row r="457" spans="1:3" s="4" customFormat="1">
      <c r="A457" s="7"/>
      <c r="B457" s="6"/>
      <c r="C457" s="11"/>
    </row>
    <row r="458" spans="1:3" s="4" customFormat="1">
      <c r="A458" s="7"/>
      <c r="B458" s="6"/>
      <c r="C458" s="11"/>
    </row>
    <row r="459" spans="1:3" s="4" customFormat="1">
      <c r="A459" s="7"/>
      <c r="B459" s="6"/>
      <c r="C459" s="11"/>
    </row>
    <row r="460" spans="1:3" s="4" customFormat="1">
      <c r="A460" s="7"/>
      <c r="B460" s="6"/>
      <c r="C460" s="11"/>
    </row>
    <row r="461" spans="1:3" s="4" customFormat="1">
      <c r="A461" s="7"/>
      <c r="B461" s="6"/>
      <c r="C461" s="11"/>
    </row>
    <row r="462" spans="1:3" s="4" customFormat="1">
      <c r="A462" s="7"/>
      <c r="B462" s="6"/>
      <c r="C462" s="11"/>
    </row>
    <row r="463" spans="1:3" s="4" customFormat="1">
      <c r="A463" s="7"/>
      <c r="B463" s="6"/>
      <c r="C463" s="11"/>
    </row>
    <row r="464" spans="1:3" s="4" customFormat="1">
      <c r="A464" s="7"/>
      <c r="B464" s="6"/>
      <c r="C464" s="11"/>
    </row>
    <row r="465" spans="1:3" s="4" customFormat="1">
      <c r="A465" s="7"/>
      <c r="B465" s="6"/>
      <c r="C465" s="11"/>
    </row>
    <row r="466" spans="1:3" s="4" customFormat="1">
      <c r="A466" s="7"/>
      <c r="B466" s="6"/>
      <c r="C466" s="11"/>
    </row>
    <row r="467" spans="1:3" s="4" customFormat="1">
      <c r="A467" s="7"/>
      <c r="B467" s="6"/>
      <c r="C467" s="11"/>
    </row>
    <row r="468" spans="1:3" s="4" customFormat="1">
      <c r="A468" s="7"/>
      <c r="B468" s="6"/>
      <c r="C468" s="11"/>
    </row>
    <row r="469" spans="1:3" s="4" customFormat="1">
      <c r="A469" s="7"/>
      <c r="B469" s="6"/>
      <c r="C469" s="11"/>
    </row>
    <row r="470" spans="1:3" s="4" customFormat="1">
      <c r="A470" s="7"/>
      <c r="B470" s="6"/>
      <c r="C470" s="11"/>
    </row>
    <row r="471" spans="1:3" s="4" customFormat="1">
      <c r="A471" s="7"/>
      <c r="B471" s="6"/>
      <c r="C471" s="11"/>
    </row>
    <row r="472" spans="1:3" s="4" customFormat="1">
      <c r="A472" s="7"/>
      <c r="B472" s="6"/>
      <c r="C472" s="11"/>
    </row>
    <row r="473" spans="1:3" s="4" customFormat="1">
      <c r="A473" s="7"/>
      <c r="B473" s="6"/>
      <c r="C473" s="11"/>
    </row>
    <row r="474" spans="1:3" s="4" customFormat="1">
      <c r="A474" s="7"/>
      <c r="B474" s="6"/>
      <c r="C474" s="11"/>
    </row>
    <row r="475" spans="1:3" s="4" customFormat="1">
      <c r="A475" s="7"/>
      <c r="B475" s="6"/>
      <c r="C475" s="11"/>
    </row>
    <row r="476" spans="1:3" s="4" customFormat="1">
      <c r="A476" s="7"/>
      <c r="B476" s="6"/>
      <c r="C476" s="11"/>
    </row>
    <row r="477" spans="1:3" s="4" customFormat="1">
      <c r="A477" s="7"/>
      <c r="B477" s="6"/>
      <c r="C477" s="11"/>
    </row>
    <row r="478" spans="1:3" s="4" customFormat="1">
      <c r="A478" s="7"/>
      <c r="B478" s="6"/>
      <c r="C478" s="11"/>
    </row>
    <row r="479" spans="1:3" s="4" customFormat="1">
      <c r="A479" s="7"/>
      <c r="B479" s="6"/>
      <c r="C479" s="11"/>
    </row>
    <row r="480" spans="1:3" s="4" customFormat="1">
      <c r="A480" s="7"/>
      <c r="B480" s="6"/>
      <c r="C480" s="11"/>
    </row>
    <row r="481" spans="1:3" s="4" customFormat="1">
      <c r="A481" s="7"/>
      <c r="B481" s="6"/>
      <c r="C481" s="11"/>
    </row>
    <row r="482" spans="1:3" s="4" customFormat="1">
      <c r="A482" s="7"/>
      <c r="B482" s="6"/>
      <c r="C482" s="11"/>
    </row>
    <row r="483" spans="1:3" s="4" customFormat="1">
      <c r="A483" s="7"/>
      <c r="B483" s="6"/>
      <c r="C483" s="11"/>
    </row>
    <row r="484" spans="1:3" s="4" customFormat="1">
      <c r="A484" s="7"/>
      <c r="B484" s="6"/>
      <c r="C484" s="11"/>
    </row>
    <row r="485" spans="1:3" s="4" customFormat="1">
      <c r="A485" s="7"/>
      <c r="B485" s="6"/>
      <c r="C485" s="11"/>
    </row>
    <row r="486" spans="1:3" s="4" customFormat="1">
      <c r="A486" s="7"/>
      <c r="B486" s="6"/>
      <c r="C486" s="11"/>
    </row>
    <row r="487" spans="1:3" s="4" customFormat="1">
      <c r="A487" s="7"/>
      <c r="B487" s="6"/>
      <c r="C487" s="11"/>
    </row>
    <row r="488" spans="1:3" s="4" customFormat="1">
      <c r="A488" s="7"/>
      <c r="B488" s="6"/>
      <c r="C488" s="11"/>
    </row>
    <row r="489" spans="1:3" s="4" customFormat="1">
      <c r="A489" s="7"/>
      <c r="B489" s="6"/>
      <c r="C489" s="11"/>
    </row>
    <row r="490" spans="1:3" s="4" customFormat="1">
      <c r="A490" s="7"/>
      <c r="B490" s="6"/>
      <c r="C490" s="11"/>
    </row>
    <row r="491" spans="1:3" s="4" customFormat="1">
      <c r="A491" s="7"/>
      <c r="B491" s="6"/>
      <c r="C491" s="11"/>
    </row>
    <row r="492" spans="1:3" s="4" customFormat="1">
      <c r="A492" s="7"/>
      <c r="B492" s="6"/>
      <c r="C492" s="11"/>
    </row>
    <row r="493" spans="1:3" s="4" customFormat="1">
      <c r="A493" s="7"/>
      <c r="B493" s="6"/>
      <c r="C493" s="11"/>
    </row>
    <row r="494" spans="1:3" s="4" customFormat="1">
      <c r="A494" s="7"/>
      <c r="B494" s="6"/>
      <c r="C494" s="11"/>
    </row>
    <row r="495" spans="1:3" s="4" customFormat="1">
      <c r="A495" s="7"/>
      <c r="B495" s="6"/>
      <c r="C495" s="11"/>
    </row>
    <row r="496" spans="1:3" s="4" customFormat="1">
      <c r="A496" s="7"/>
      <c r="B496" s="6"/>
      <c r="C496" s="11"/>
    </row>
    <row r="497" spans="1:3" s="4" customFormat="1">
      <c r="A497" s="7"/>
      <c r="B497" s="6"/>
      <c r="C497" s="11"/>
    </row>
    <row r="498" spans="1:3" s="4" customFormat="1">
      <c r="A498" s="7"/>
      <c r="B498" s="6"/>
      <c r="C498" s="11"/>
    </row>
    <row r="499" spans="1:3" s="4" customFormat="1">
      <c r="A499" s="7"/>
      <c r="B499" s="6"/>
      <c r="C499" s="11"/>
    </row>
    <row r="500" spans="1:3" s="4" customFormat="1">
      <c r="A500" s="7"/>
      <c r="B500" s="6"/>
      <c r="C500" s="11"/>
    </row>
    <row r="501" spans="1:3" s="4" customFormat="1">
      <c r="A501" s="7"/>
      <c r="B501" s="6"/>
      <c r="C501" s="11"/>
    </row>
    <row r="502" spans="1:3" s="4" customFormat="1">
      <c r="A502" s="7"/>
      <c r="B502" s="6"/>
      <c r="C502" s="11"/>
    </row>
    <row r="503" spans="1:3" s="4" customFormat="1">
      <c r="A503" s="7"/>
      <c r="B503" s="6"/>
      <c r="C503" s="11"/>
    </row>
    <row r="504" spans="1:3" s="4" customFormat="1">
      <c r="A504" s="7"/>
      <c r="B504" s="6"/>
      <c r="C504" s="11"/>
    </row>
    <row r="505" spans="1:3" s="4" customFormat="1">
      <c r="A505" s="7"/>
      <c r="B505" s="6"/>
      <c r="C505" s="11"/>
    </row>
    <row r="506" spans="1:3" s="4" customFormat="1">
      <c r="A506" s="7"/>
      <c r="B506" s="6"/>
      <c r="C506" s="11"/>
    </row>
    <row r="507" spans="1:3" s="4" customFormat="1">
      <c r="A507" s="7"/>
      <c r="B507" s="6"/>
      <c r="C507" s="11"/>
    </row>
    <row r="508" spans="1:3" s="4" customFormat="1">
      <c r="A508" s="7"/>
      <c r="B508" s="6"/>
      <c r="C508" s="11"/>
    </row>
    <row r="509" spans="1:3" s="4" customFormat="1">
      <c r="A509" s="7"/>
      <c r="B509" s="6"/>
      <c r="C509" s="11"/>
    </row>
    <row r="510" spans="1:3" s="4" customFormat="1">
      <c r="A510" s="7"/>
      <c r="B510" s="6"/>
      <c r="C510" s="11"/>
    </row>
    <row r="511" spans="1:3" s="4" customFormat="1">
      <c r="A511" s="7"/>
      <c r="B511" s="6"/>
      <c r="C511" s="11"/>
    </row>
    <row r="512" spans="1:3" s="4" customFormat="1">
      <c r="A512" s="7"/>
      <c r="B512" s="6"/>
      <c r="C512" s="11"/>
    </row>
    <row r="513" spans="1:3" s="4" customFormat="1">
      <c r="A513" s="7"/>
      <c r="B513" s="6"/>
      <c r="C513" s="11"/>
    </row>
    <row r="514" spans="1:3" s="4" customFormat="1">
      <c r="A514" s="7"/>
      <c r="B514" s="6"/>
      <c r="C514" s="11"/>
    </row>
    <row r="515" spans="1:3" s="4" customFormat="1">
      <c r="A515" s="7"/>
      <c r="B515" s="6"/>
      <c r="C515" s="11"/>
    </row>
    <row r="516" spans="1:3" s="4" customFormat="1">
      <c r="A516" s="7"/>
      <c r="B516" s="6"/>
      <c r="C516" s="11"/>
    </row>
    <row r="517" spans="1:3" s="4" customFormat="1">
      <c r="A517" s="7"/>
      <c r="B517" s="6"/>
      <c r="C517" s="11"/>
    </row>
    <row r="518" spans="1:3" s="4" customFormat="1">
      <c r="A518" s="7"/>
      <c r="B518" s="6"/>
      <c r="C518" s="11"/>
    </row>
    <row r="519" spans="1:3" s="4" customFormat="1">
      <c r="A519" s="7"/>
      <c r="B519" s="6"/>
      <c r="C519" s="11"/>
    </row>
    <row r="520" spans="1:3" s="4" customFormat="1">
      <c r="A520" s="7"/>
      <c r="B520" s="6"/>
      <c r="C520" s="11"/>
    </row>
    <row r="521" spans="1:3" s="4" customFormat="1">
      <c r="A521" s="7"/>
      <c r="B521" s="6"/>
      <c r="C521" s="11"/>
    </row>
    <row r="522" spans="1:3" s="4" customFormat="1">
      <c r="A522" s="7"/>
      <c r="B522" s="6"/>
      <c r="C522" s="11"/>
    </row>
    <row r="523" spans="1:3" s="4" customFormat="1">
      <c r="A523" s="7"/>
      <c r="B523" s="6"/>
      <c r="C523" s="11"/>
    </row>
    <row r="524" spans="1:3" s="4" customFormat="1">
      <c r="A524" s="7"/>
      <c r="B524" s="6"/>
      <c r="C524" s="11"/>
    </row>
    <row r="525" spans="1:3" s="4" customFormat="1">
      <c r="A525" s="7"/>
      <c r="B525" s="6"/>
      <c r="C525" s="11"/>
    </row>
    <row r="526" spans="1:3" s="4" customFormat="1">
      <c r="A526" s="7"/>
      <c r="B526" s="6"/>
      <c r="C526" s="11"/>
    </row>
    <row r="527" spans="1:3" s="4" customFormat="1">
      <c r="A527" s="7"/>
      <c r="B527" s="6"/>
      <c r="C527" s="11"/>
    </row>
    <row r="528" spans="1:3" s="4" customFormat="1">
      <c r="A528" s="7"/>
      <c r="B528" s="6"/>
      <c r="C528" s="11"/>
    </row>
    <row r="529" spans="1:3" s="4" customFormat="1">
      <c r="A529" s="7"/>
      <c r="B529" s="6"/>
      <c r="C529" s="11"/>
    </row>
    <row r="530" spans="1:3" s="4" customFormat="1">
      <c r="A530" s="7"/>
      <c r="B530" s="6"/>
      <c r="C530" s="11"/>
    </row>
    <row r="531" spans="1:3" s="4" customFormat="1">
      <c r="A531" s="7"/>
      <c r="B531" s="6"/>
      <c r="C531" s="11"/>
    </row>
    <row r="532" spans="1:3" s="4" customFormat="1">
      <c r="A532" s="7"/>
      <c r="B532" s="6"/>
      <c r="C532" s="11"/>
    </row>
    <row r="533" spans="1:3" s="4" customFormat="1">
      <c r="A533" s="7"/>
      <c r="B533" s="6"/>
      <c r="C533" s="11"/>
    </row>
    <row r="534" spans="1:3" s="4" customFormat="1">
      <c r="A534" s="7"/>
      <c r="B534" s="6"/>
      <c r="C534" s="11"/>
    </row>
    <row r="535" spans="1:3" s="4" customFormat="1">
      <c r="A535" s="7"/>
      <c r="B535" s="6"/>
      <c r="C535" s="11"/>
    </row>
    <row r="536" spans="1:3" s="4" customFormat="1">
      <c r="A536" s="7"/>
      <c r="B536" s="6"/>
      <c r="C536" s="11"/>
    </row>
    <row r="537" spans="1:3" s="4" customFormat="1">
      <c r="A537" s="7"/>
      <c r="B537" s="6"/>
      <c r="C537" s="11"/>
    </row>
    <row r="538" spans="1:3" s="4" customFormat="1">
      <c r="A538" s="7"/>
      <c r="B538" s="6"/>
      <c r="C538" s="11"/>
    </row>
    <row r="539" spans="1:3" s="4" customFormat="1">
      <c r="A539" s="7"/>
      <c r="B539" s="6"/>
      <c r="C539" s="11"/>
    </row>
    <row r="540" spans="1:3" s="4" customFormat="1">
      <c r="A540" s="7"/>
      <c r="B540" s="6"/>
      <c r="C540" s="11"/>
    </row>
    <row r="541" spans="1:3" s="4" customFormat="1">
      <c r="A541" s="7"/>
      <c r="B541" s="6"/>
      <c r="C541" s="11"/>
    </row>
    <row r="542" spans="1:3" s="4" customFormat="1">
      <c r="A542" s="7"/>
      <c r="B542" s="6"/>
      <c r="C542" s="11"/>
    </row>
    <row r="543" spans="1:3" s="4" customFormat="1">
      <c r="A543" s="7"/>
      <c r="B543" s="6"/>
      <c r="C543" s="11"/>
    </row>
    <row r="544" spans="1:3" s="4" customFormat="1">
      <c r="A544" s="7"/>
      <c r="B544" s="6"/>
      <c r="C544" s="11"/>
    </row>
    <row r="545" spans="1:3" s="4" customFormat="1">
      <c r="A545" s="7"/>
      <c r="B545" s="6"/>
      <c r="C545" s="11"/>
    </row>
    <row r="546" spans="1:3" s="4" customFormat="1">
      <c r="A546" s="7"/>
      <c r="B546" s="6"/>
      <c r="C546" s="11"/>
    </row>
    <row r="547" spans="1:3" s="4" customFormat="1">
      <c r="A547" s="7"/>
      <c r="B547" s="6"/>
      <c r="C547" s="11"/>
    </row>
    <row r="548" spans="1:3" s="4" customFormat="1">
      <c r="A548" s="7"/>
      <c r="B548" s="6"/>
      <c r="C548" s="11"/>
    </row>
    <row r="549" spans="1:3" s="4" customFormat="1">
      <c r="A549" s="7"/>
      <c r="B549" s="6"/>
      <c r="C549" s="11"/>
    </row>
    <row r="550" spans="1:3" s="4" customFormat="1">
      <c r="A550" s="7"/>
      <c r="B550" s="6"/>
      <c r="C550" s="11"/>
    </row>
    <row r="551" spans="1:3" s="4" customFormat="1">
      <c r="A551" s="7"/>
      <c r="B551" s="6"/>
      <c r="C551" s="11"/>
    </row>
    <row r="552" spans="1:3" s="4" customFormat="1">
      <c r="A552" s="7"/>
      <c r="B552" s="6"/>
      <c r="C552" s="11"/>
    </row>
    <row r="553" spans="1:3" s="4" customFormat="1">
      <c r="A553" s="7"/>
      <c r="B553" s="6"/>
      <c r="C553" s="11"/>
    </row>
    <row r="554" spans="1:3" s="4" customFormat="1">
      <c r="A554" s="7"/>
      <c r="B554" s="6"/>
      <c r="C554" s="11"/>
    </row>
    <row r="555" spans="1:3" s="4" customFormat="1">
      <c r="A555" s="7"/>
      <c r="B555" s="6"/>
      <c r="C555" s="11"/>
    </row>
    <row r="556" spans="1:3" s="4" customFormat="1">
      <c r="A556" s="7"/>
      <c r="B556" s="6"/>
      <c r="C556" s="11"/>
    </row>
    <row r="557" spans="1:3" s="4" customFormat="1">
      <c r="A557" s="7"/>
      <c r="B557" s="6"/>
      <c r="C557" s="11"/>
    </row>
    <row r="558" spans="1:3" s="4" customFormat="1">
      <c r="A558" s="7"/>
      <c r="B558" s="6"/>
      <c r="C558" s="11"/>
    </row>
    <row r="559" spans="1:3" s="4" customFormat="1">
      <c r="A559" s="7"/>
      <c r="B559" s="6"/>
      <c r="C559" s="11"/>
    </row>
    <row r="560" spans="1:3" s="4" customFormat="1">
      <c r="A560" s="7"/>
      <c r="B560" s="6"/>
      <c r="C560" s="11"/>
    </row>
    <row r="561" spans="1:3" s="4" customFormat="1">
      <c r="A561" s="7"/>
      <c r="B561" s="6"/>
      <c r="C561" s="11"/>
    </row>
    <row r="562" spans="1:3" s="4" customFormat="1">
      <c r="A562" s="7"/>
      <c r="B562" s="6"/>
      <c r="C562" s="11"/>
    </row>
    <row r="563" spans="1:3" s="4" customFormat="1">
      <c r="A563" s="7"/>
      <c r="B563" s="6"/>
      <c r="C563" s="11"/>
    </row>
    <row r="564" spans="1:3" s="4" customFormat="1">
      <c r="A564" s="7"/>
      <c r="B564" s="6"/>
      <c r="C564" s="11"/>
    </row>
    <row r="565" spans="1:3" s="4" customFormat="1">
      <c r="A565" s="7"/>
      <c r="B565" s="6"/>
      <c r="C565" s="11"/>
    </row>
    <row r="566" spans="1:3" s="4" customFormat="1">
      <c r="A566" s="7"/>
      <c r="B566" s="6"/>
      <c r="C566" s="11"/>
    </row>
    <row r="567" spans="1:3" s="4" customFormat="1">
      <c r="A567" s="7"/>
      <c r="B567" s="6"/>
      <c r="C567" s="11"/>
    </row>
    <row r="568" spans="1:3" s="4" customFormat="1">
      <c r="A568" s="7"/>
      <c r="B568" s="6"/>
      <c r="C568" s="11"/>
    </row>
    <row r="569" spans="1:3" s="4" customFormat="1">
      <c r="A569" s="7"/>
      <c r="B569" s="6"/>
      <c r="C569" s="11"/>
    </row>
    <row r="570" spans="1:3" s="4" customFormat="1">
      <c r="A570" s="7"/>
      <c r="B570" s="6"/>
      <c r="C570" s="11"/>
    </row>
    <row r="571" spans="1:3" s="4" customFormat="1">
      <c r="A571" s="7"/>
      <c r="B571" s="6"/>
      <c r="C571" s="11"/>
    </row>
    <row r="572" spans="1:3" s="4" customFormat="1">
      <c r="A572" s="7"/>
      <c r="B572" s="6"/>
      <c r="C572" s="11"/>
    </row>
    <row r="573" spans="1:3" s="4" customFormat="1">
      <c r="A573" s="7"/>
      <c r="B573" s="6"/>
      <c r="C573" s="11"/>
    </row>
    <row r="574" spans="1:3" s="4" customFormat="1">
      <c r="A574" s="7"/>
      <c r="B574" s="6"/>
      <c r="C574" s="11"/>
    </row>
    <row r="575" spans="1:3" s="4" customFormat="1">
      <c r="A575" s="7"/>
      <c r="B575" s="6"/>
      <c r="C575" s="11"/>
    </row>
    <row r="576" spans="1:3" s="4" customFormat="1">
      <c r="A576" s="7"/>
      <c r="B576" s="6"/>
      <c r="C576" s="11"/>
    </row>
    <row r="577" spans="1:3" s="4" customFormat="1">
      <c r="A577" s="7"/>
      <c r="B577" s="6"/>
      <c r="C577" s="11"/>
    </row>
    <row r="578" spans="1:3" s="4" customFormat="1">
      <c r="A578" s="7"/>
      <c r="B578" s="6"/>
      <c r="C578" s="11"/>
    </row>
    <row r="579" spans="1:3" s="4" customFormat="1">
      <c r="A579" s="7"/>
      <c r="B579" s="6"/>
      <c r="C579" s="11"/>
    </row>
    <row r="580" spans="1:3" s="4" customFormat="1">
      <c r="A580" s="7"/>
      <c r="B580" s="6"/>
      <c r="C580" s="11"/>
    </row>
    <row r="581" spans="1:3" s="4" customFormat="1">
      <c r="A581" s="7"/>
      <c r="B581" s="6"/>
      <c r="C581" s="11"/>
    </row>
    <row r="582" spans="1:3" s="4" customFormat="1">
      <c r="A582" s="7"/>
      <c r="B582" s="6"/>
      <c r="C582" s="11"/>
    </row>
    <row r="583" spans="1:3" s="4" customFormat="1">
      <c r="A583" s="7"/>
      <c r="B583" s="6"/>
      <c r="C583" s="11"/>
    </row>
    <row r="584" spans="1:3" s="4" customFormat="1">
      <c r="A584" s="7"/>
      <c r="B584" s="6"/>
      <c r="C584" s="11"/>
    </row>
    <row r="585" spans="1:3" s="4" customFormat="1">
      <c r="A585" s="7"/>
      <c r="B585" s="6"/>
      <c r="C585" s="11"/>
    </row>
    <row r="586" spans="1:3" s="4" customFormat="1">
      <c r="A586" s="7"/>
      <c r="B586" s="6"/>
      <c r="C586" s="11"/>
    </row>
    <row r="587" spans="1:3" s="4" customFormat="1">
      <c r="A587" s="7"/>
      <c r="B587" s="6"/>
      <c r="C587" s="11"/>
    </row>
    <row r="588" spans="1:3" s="4" customFormat="1">
      <c r="A588" s="7"/>
      <c r="B588" s="6"/>
      <c r="C588" s="11"/>
    </row>
    <row r="589" spans="1:3" s="4" customFormat="1">
      <c r="A589" s="7"/>
      <c r="B589" s="6"/>
      <c r="C589" s="11"/>
    </row>
    <row r="590" spans="1:3" s="4" customFormat="1">
      <c r="A590" s="7"/>
      <c r="B590" s="6"/>
      <c r="C590" s="11"/>
    </row>
    <row r="591" spans="1:3" s="4" customFormat="1">
      <c r="A591" s="7"/>
      <c r="B591" s="6"/>
      <c r="C591" s="11"/>
    </row>
    <row r="592" spans="1:3" s="4" customFormat="1">
      <c r="A592" s="7"/>
      <c r="B592" s="6"/>
      <c r="C592" s="11"/>
    </row>
    <row r="593" spans="1:3" s="4" customFormat="1">
      <c r="A593" s="7"/>
      <c r="B593" s="6"/>
      <c r="C593" s="11"/>
    </row>
    <row r="594" spans="1:3" s="4" customFormat="1">
      <c r="A594" s="7"/>
      <c r="B594" s="6"/>
      <c r="C594" s="11"/>
    </row>
    <row r="595" spans="1:3" s="4" customFormat="1">
      <c r="A595" s="7"/>
      <c r="B595" s="6"/>
      <c r="C595" s="11"/>
    </row>
    <row r="596" spans="1:3" s="4" customFormat="1">
      <c r="A596" s="7"/>
      <c r="B596" s="6"/>
      <c r="C596" s="11"/>
    </row>
    <row r="597" spans="1:3" s="4" customFormat="1">
      <c r="A597" s="7"/>
      <c r="B597" s="6"/>
      <c r="C597" s="11"/>
    </row>
    <row r="598" spans="1:3" s="4" customFormat="1">
      <c r="A598" s="7"/>
      <c r="B598" s="6"/>
      <c r="C598" s="11"/>
    </row>
    <row r="599" spans="1:3" s="4" customFormat="1">
      <c r="A599" s="7"/>
      <c r="B599" s="6"/>
      <c r="C599" s="11"/>
    </row>
    <row r="600" spans="1:3" s="4" customFormat="1">
      <c r="A600" s="7"/>
      <c r="B600" s="6"/>
      <c r="C600" s="11"/>
    </row>
    <row r="601" spans="1:3" s="4" customFormat="1">
      <c r="A601" s="7"/>
      <c r="B601" s="6"/>
      <c r="C601" s="11"/>
    </row>
    <row r="602" spans="1:3" s="4" customFormat="1">
      <c r="A602" s="7"/>
      <c r="B602" s="6"/>
      <c r="C602" s="11"/>
    </row>
    <row r="603" spans="1:3" s="4" customFormat="1">
      <c r="A603" s="7"/>
      <c r="B603" s="6"/>
      <c r="C603" s="11"/>
    </row>
    <row r="604" spans="1:3" s="4" customFormat="1">
      <c r="A604" s="7"/>
      <c r="B604" s="6"/>
      <c r="C604" s="11"/>
    </row>
    <row r="605" spans="1:3" s="4" customFormat="1">
      <c r="A605" s="7"/>
      <c r="B605" s="6"/>
      <c r="C605" s="11"/>
    </row>
    <row r="606" spans="1:3" s="4" customFormat="1">
      <c r="A606" s="7"/>
      <c r="B606" s="6"/>
      <c r="C606" s="11"/>
    </row>
    <row r="607" spans="1:3" s="4" customFormat="1">
      <c r="A607" s="7"/>
      <c r="B607" s="6"/>
      <c r="C607" s="11"/>
    </row>
    <row r="608" spans="1:3" s="4" customFormat="1">
      <c r="A608" s="7"/>
      <c r="B608" s="6"/>
      <c r="C608" s="11"/>
    </row>
    <row r="609" spans="1:3" s="4" customFormat="1">
      <c r="A609" s="7"/>
      <c r="B609" s="6"/>
      <c r="C609" s="11"/>
    </row>
    <row r="610" spans="1:3" s="4" customFormat="1">
      <c r="A610" s="7"/>
      <c r="B610" s="6"/>
      <c r="C610" s="11"/>
    </row>
    <row r="611" spans="1:3" s="4" customFormat="1">
      <c r="A611" s="7"/>
      <c r="B611" s="6"/>
      <c r="C611" s="11"/>
    </row>
    <row r="612" spans="1:3" s="4" customFormat="1">
      <c r="A612" s="7"/>
      <c r="B612" s="6"/>
      <c r="C612" s="11"/>
    </row>
    <row r="613" spans="1:3" s="4" customFormat="1">
      <c r="A613" s="7"/>
      <c r="B613" s="6"/>
      <c r="C613" s="11"/>
    </row>
    <row r="614" spans="1:3" s="4" customFormat="1">
      <c r="A614" s="7"/>
      <c r="B614" s="6"/>
      <c r="C614" s="11"/>
    </row>
    <row r="615" spans="1:3" s="4" customFormat="1">
      <c r="A615" s="7"/>
      <c r="B615" s="6"/>
      <c r="C615" s="11"/>
    </row>
    <row r="616" spans="1:3" s="4" customFormat="1">
      <c r="A616" s="7"/>
      <c r="B616" s="6"/>
      <c r="C616" s="11"/>
    </row>
    <row r="617" spans="1:3" s="4" customFormat="1">
      <c r="A617" s="7"/>
      <c r="B617" s="6"/>
      <c r="C617" s="11"/>
    </row>
    <row r="618" spans="1:3" s="4" customFormat="1">
      <c r="A618" s="7"/>
      <c r="B618" s="6"/>
      <c r="C618" s="11"/>
    </row>
    <row r="619" spans="1:3" s="4" customFormat="1">
      <c r="A619" s="7"/>
      <c r="B619" s="6"/>
      <c r="C619" s="11"/>
    </row>
    <row r="620" spans="1:3" s="4" customFormat="1">
      <c r="A620" s="7"/>
      <c r="B620" s="6"/>
      <c r="C620" s="11"/>
    </row>
    <row r="621" spans="1:3" s="4" customFormat="1">
      <c r="A621" s="7"/>
      <c r="B621" s="6"/>
      <c r="C621" s="11"/>
    </row>
    <row r="622" spans="1:3" s="4" customFormat="1">
      <c r="A622" s="7"/>
      <c r="B622" s="6"/>
      <c r="C622" s="11"/>
    </row>
    <row r="623" spans="1:3" s="4" customFormat="1">
      <c r="A623" s="7"/>
      <c r="B623" s="6"/>
      <c r="C623" s="11"/>
    </row>
    <row r="624" spans="1:3" s="4" customFormat="1">
      <c r="A624" s="7"/>
      <c r="B624" s="6"/>
      <c r="C624" s="11"/>
    </row>
    <row r="625" spans="1:3" s="4" customFormat="1">
      <c r="A625" s="7"/>
      <c r="B625" s="6"/>
      <c r="C625" s="11"/>
    </row>
    <row r="626" spans="1:3" s="4" customFormat="1">
      <c r="A626" s="7"/>
      <c r="B626" s="6"/>
      <c r="C626" s="11"/>
    </row>
    <row r="627" spans="1:3" s="4" customFormat="1">
      <c r="A627" s="7"/>
      <c r="B627" s="6"/>
      <c r="C627" s="11"/>
    </row>
    <row r="628" spans="1:3" s="4" customFormat="1">
      <c r="A628" s="7"/>
      <c r="B628" s="6"/>
      <c r="C628" s="11"/>
    </row>
    <row r="629" spans="1:3" s="4" customFormat="1">
      <c r="A629" s="7"/>
      <c r="B629" s="6"/>
      <c r="C629" s="11"/>
    </row>
    <row r="630" spans="1:3" s="4" customFormat="1">
      <c r="A630" s="7"/>
      <c r="B630" s="6"/>
      <c r="C630" s="11"/>
    </row>
    <row r="631" spans="1:3" s="4" customFormat="1">
      <c r="A631" s="7"/>
      <c r="B631" s="6"/>
      <c r="C631" s="11"/>
    </row>
    <row r="632" spans="1:3" s="4" customFormat="1">
      <c r="A632" s="7"/>
      <c r="B632" s="6"/>
      <c r="C632" s="11"/>
    </row>
    <row r="633" spans="1:3" s="4" customFormat="1">
      <c r="A633" s="7"/>
      <c r="B633" s="6"/>
      <c r="C633" s="11"/>
    </row>
    <row r="634" spans="1:3" s="4" customFormat="1">
      <c r="A634" s="7"/>
      <c r="B634" s="6"/>
      <c r="C634" s="11"/>
    </row>
    <row r="635" spans="1:3" s="4" customFormat="1">
      <c r="A635" s="7"/>
      <c r="B635" s="6"/>
      <c r="C635" s="11"/>
    </row>
    <row r="636" spans="1:3" s="4" customFormat="1">
      <c r="A636" s="7"/>
      <c r="B636" s="6"/>
      <c r="C636" s="11"/>
    </row>
    <row r="637" spans="1:3" s="4" customFormat="1">
      <c r="A637" s="7"/>
      <c r="B637" s="6"/>
      <c r="C637" s="11"/>
    </row>
    <row r="638" spans="1:3" s="4" customFormat="1">
      <c r="A638" s="7"/>
      <c r="B638" s="6"/>
      <c r="C638" s="11"/>
    </row>
    <row r="639" spans="1:3" s="4" customFormat="1">
      <c r="A639" s="7"/>
      <c r="B639" s="6"/>
      <c r="C639" s="11"/>
    </row>
    <row r="640" spans="1:3" s="4" customFormat="1">
      <c r="A640" s="7"/>
      <c r="B640" s="6"/>
      <c r="C640" s="11"/>
    </row>
    <row r="641" spans="1:3" s="4" customFormat="1">
      <c r="A641" s="7"/>
      <c r="B641" s="6"/>
      <c r="C641" s="11"/>
    </row>
    <row r="642" spans="1:3" s="4" customFormat="1">
      <c r="A642" s="7"/>
      <c r="B642" s="6"/>
      <c r="C642" s="11"/>
    </row>
    <row r="643" spans="1:3" s="4" customFormat="1">
      <c r="A643" s="7"/>
      <c r="B643" s="6"/>
      <c r="C643" s="11"/>
    </row>
    <row r="644" spans="1:3" s="4" customFormat="1">
      <c r="A644" s="7"/>
      <c r="B644" s="6"/>
      <c r="C644" s="11"/>
    </row>
    <row r="645" spans="1:3" s="4" customFormat="1">
      <c r="A645" s="7"/>
      <c r="B645" s="6"/>
      <c r="C645" s="11"/>
    </row>
    <row r="646" spans="1:3" s="4" customFormat="1">
      <c r="A646" s="7"/>
      <c r="B646" s="6"/>
      <c r="C646" s="11"/>
    </row>
    <row r="647" spans="1:3" s="4" customFormat="1">
      <c r="A647" s="7"/>
      <c r="B647" s="6"/>
      <c r="C647" s="11"/>
    </row>
    <row r="648" spans="1:3" s="4" customFormat="1">
      <c r="A648" s="7"/>
      <c r="B648" s="6"/>
      <c r="C648" s="11"/>
    </row>
    <row r="649" spans="1:3" s="4" customFormat="1">
      <c r="A649" s="7"/>
      <c r="B649" s="6"/>
      <c r="C649" s="11"/>
    </row>
    <row r="650" spans="1:3" s="4" customFormat="1">
      <c r="A650" s="7"/>
      <c r="B650" s="6"/>
      <c r="C650" s="11"/>
    </row>
    <row r="651" spans="1:3" s="4" customFormat="1">
      <c r="A651" s="7"/>
      <c r="B651" s="6"/>
      <c r="C651" s="11"/>
    </row>
    <row r="652" spans="1:3" s="4" customFormat="1">
      <c r="A652" s="7"/>
      <c r="B652" s="6"/>
      <c r="C652" s="11"/>
    </row>
    <row r="653" spans="1:3" s="4" customFormat="1">
      <c r="A653" s="7"/>
      <c r="B653" s="6"/>
      <c r="C653" s="11"/>
    </row>
    <row r="654" spans="1:3" s="4" customFormat="1">
      <c r="A654" s="7"/>
      <c r="B654" s="6"/>
      <c r="C654" s="11"/>
    </row>
    <row r="655" spans="1:3" s="4" customFormat="1">
      <c r="A655" s="7"/>
      <c r="B655" s="6"/>
      <c r="C655" s="11"/>
    </row>
    <row r="656" spans="1:3" s="4" customFormat="1">
      <c r="A656" s="7"/>
      <c r="B656" s="6"/>
      <c r="C656" s="11"/>
    </row>
    <row r="657" spans="1:3" s="4" customFormat="1">
      <c r="A657" s="7"/>
      <c r="B657" s="6"/>
      <c r="C657" s="11"/>
    </row>
    <row r="658" spans="1:3" s="4" customFormat="1">
      <c r="A658" s="7"/>
      <c r="B658" s="6"/>
      <c r="C658" s="11"/>
    </row>
    <row r="659" spans="1:3" s="4" customFormat="1">
      <c r="A659" s="7"/>
      <c r="B659" s="6"/>
      <c r="C659" s="11"/>
    </row>
    <row r="660" spans="1:3" s="4" customFormat="1">
      <c r="A660" s="7"/>
      <c r="B660" s="6"/>
      <c r="C660" s="11"/>
    </row>
    <row r="661" spans="1:3" s="4" customFormat="1">
      <c r="A661" s="7"/>
      <c r="B661" s="6"/>
      <c r="C661" s="11"/>
    </row>
    <row r="662" spans="1:3" s="4" customFormat="1">
      <c r="A662" s="7"/>
      <c r="B662" s="6"/>
      <c r="C662" s="11"/>
    </row>
    <row r="663" spans="1:3" s="4" customFormat="1">
      <c r="A663" s="7"/>
      <c r="B663" s="6"/>
      <c r="C663" s="11"/>
    </row>
    <row r="664" spans="1:3" s="4" customFormat="1">
      <c r="A664" s="7"/>
      <c r="B664" s="6"/>
      <c r="C664" s="11"/>
    </row>
    <row r="665" spans="1:3" s="4" customFormat="1">
      <c r="A665" s="7"/>
      <c r="B665" s="6"/>
      <c r="C665" s="11"/>
    </row>
    <row r="666" spans="1:3" s="4" customFormat="1">
      <c r="A666" s="7"/>
      <c r="B666" s="6"/>
      <c r="C666" s="11"/>
    </row>
    <row r="667" spans="1:3" s="4" customFormat="1">
      <c r="A667" s="7"/>
      <c r="B667" s="6"/>
      <c r="C667" s="11"/>
    </row>
    <row r="668" spans="1:3" s="4" customFormat="1">
      <c r="A668" s="7"/>
      <c r="B668" s="6"/>
      <c r="C668" s="11"/>
    </row>
    <row r="669" spans="1:3" s="4" customFormat="1">
      <c r="A669" s="7"/>
      <c r="B669" s="6"/>
      <c r="C669" s="11"/>
    </row>
    <row r="670" spans="1:3" s="4" customFormat="1">
      <c r="A670" s="7"/>
      <c r="B670" s="6"/>
      <c r="C670" s="11"/>
    </row>
    <row r="671" spans="1:3" s="4" customFormat="1">
      <c r="A671" s="7"/>
      <c r="B671" s="6"/>
      <c r="C671" s="11"/>
    </row>
    <row r="672" spans="1:3" s="4" customFormat="1">
      <c r="A672" s="7"/>
      <c r="B672" s="6"/>
      <c r="C672" s="11"/>
    </row>
    <row r="673" spans="1:3" s="4" customFormat="1">
      <c r="A673" s="7"/>
      <c r="B673" s="6"/>
      <c r="C673" s="11"/>
    </row>
    <row r="674" spans="1:3" s="4" customFormat="1">
      <c r="A674" s="7"/>
      <c r="B674" s="6"/>
      <c r="C674" s="11"/>
    </row>
    <row r="675" spans="1:3" s="4" customFormat="1">
      <c r="A675" s="7"/>
      <c r="B675" s="6"/>
      <c r="C675" s="11"/>
    </row>
    <row r="676" spans="1:3" s="4" customFormat="1">
      <c r="A676" s="7"/>
      <c r="B676" s="6"/>
      <c r="C676" s="11"/>
    </row>
    <row r="677" spans="1:3" s="4" customFormat="1">
      <c r="A677" s="7"/>
      <c r="B677" s="6"/>
      <c r="C677" s="11"/>
    </row>
    <row r="678" spans="1:3" s="4" customFormat="1">
      <c r="A678" s="7"/>
      <c r="B678" s="6"/>
      <c r="C678" s="11"/>
    </row>
    <row r="679" spans="1:3" s="4" customFormat="1">
      <c r="A679" s="7"/>
      <c r="B679" s="6"/>
      <c r="C679" s="11"/>
    </row>
    <row r="680" spans="1:3" s="4" customFormat="1">
      <c r="A680" s="7"/>
      <c r="B680" s="6"/>
      <c r="C680" s="11"/>
    </row>
    <row r="681" spans="1:3" s="4" customFormat="1">
      <c r="A681" s="7"/>
      <c r="B681" s="6"/>
      <c r="C681" s="11"/>
    </row>
    <row r="682" spans="1:3" s="4" customFormat="1">
      <c r="A682" s="7"/>
      <c r="B682" s="6"/>
      <c r="C682" s="11"/>
    </row>
    <row r="683" spans="1:3" s="4" customFormat="1">
      <c r="A683" s="7"/>
      <c r="B683" s="6"/>
      <c r="C683" s="11"/>
    </row>
    <row r="684" spans="1:3" s="4" customFormat="1">
      <c r="A684" s="7"/>
      <c r="B684" s="6"/>
      <c r="C684" s="11"/>
    </row>
    <row r="685" spans="1:3" s="4" customFormat="1">
      <c r="A685" s="7"/>
      <c r="B685" s="6"/>
      <c r="C685" s="11"/>
    </row>
    <row r="686" spans="1:3" s="4" customFormat="1">
      <c r="A686" s="7"/>
      <c r="B686" s="6"/>
      <c r="C686" s="11"/>
    </row>
    <row r="687" spans="1:3" s="4" customFormat="1">
      <c r="A687" s="7"/>
      <c r="B687" s="6"/>
      <c r="C687" s="11"/>
    </row>
    <row r="688" spans="1:3" s="4" customFormat="1">
      <c r="A688" s="7"/>
      <c r="B688" s="6"/>
      <c r="C688" s="11"/>
    </row>
    <row r="689" spans="1:3" s="4" customFormat="1">
      <c r="A689" s="7"/>
      <c r="B689" s="6"/>
      <c r="C689" s="11"/>
    </row>
    <row r="690" spans="1:3" s="4" customFormat="1">
      <c r="A690" s="7"/>
      <c r="B690" s="6"/>
      <c r="C690" s="11"/>
    </row>
    <row r="691" spans="1:3" s="4" customFormat="1">
      <c r="A691" s="7"/>
      <c r="B691" s="6"/>
      <c r="C691" s="11"/>
    </row>
    <row r="692" spans="1:3" s="4" customFormat="1">
      <c r="A692" s="7"/>
      <c r="B692" s="6"/>
      <c r="C692" s="11"/>
    </row>
    <row r="693" spans="1:3" s="4" customFormat="1">
      <c r="A693" s="7"/>
      <c r="B693" s="6"/>
      <c r="C693" s="11"/>
    </row>
    <row r="694" spans="1:3" s="4" customFormat="1">
      <c r="A694" s="7"/>
      <c r="B694" s="6"/>
      <c r="C694" s="11"/>
    </row>
    <row r="695" spans="1:3" s="4" customFormat="1">
      <c r="A695" s="7"/>
      <c r="B695" s="6"/>
      <c r="C695" s="11"/>
    </row>
    <row r="696" spans="1:3" s="4" customFormat="1">
      <c r="A696" s="7"/>
      <c r="B696" s="6"/>
      <c r="C696" s="11"/>
    </row>
    <row r="697" spans="1:3" s="4" customFormat="1">
      <c r="A697" s="7"/>
      <c r="B697" s="6"/>
      <c r="C697" s="11"/>
    </row>
    <row r="698" spans="1:3" s="4" customFormat="1">
      <c r="A698" s="7"/>
      <c r="B698" s="6"/>
      <c r="C698" s="11"/>
    </row>
    <row r="699" spans="1:3" s="4" customFormat="1">
      <c r="A699" s="7"/>
      <c r="B699" s="6"/>
      <c r="C699" s="11"/>
    </row>
    <row r="700" spans="1:3" s="4" customFormat="1">
      <c r="A700" s="7"/>
      <c r="B700" s="6"/>
      <c r="C700" s="11"/>
    </row>
    <row r="701" spans="1:3" s="4" customFormat="1">
      <c r="A701" s="7"/>
      <c r="B701" s="6"/>
      <c r="C701" s="11"/>
    </row>
    <row r="702" spans="1:3" s="4" customFormat="1">
      <c r="A702" s="7"/>
      <c r="B702" s="6"/>
      <c r="C702" s="11"/>
    </row>
    <row r="703" spans="1:3" s="4" customFormat="1">
      <c r="A703" s="7"/>
      <c r="B703" s="6"/>
      <c r="C703" s="11"/>
    </row>
    <row r="704" spans="1:3" s="4" customFormat="1">
      <c r="A704" s="7"/>
      <c r="B704" s="6"/>
      <c r="C704" s="11"/>
    </row>
    <row r="705" spans="1:3" s="4" customFormat="1">
      <c r="A705" s="7"/>
      <c r="B705" s="6"/>
      <c r="C705" s="11"/>
    </row>
    <row r="706" spans="1:3" s="4" customFormat="1">
      <c r="A706" s="7"/>
      <c r="B706" s="6"/>
      <c r="C706" s="11"/>
    </row>
    <row r="707" spans="1:3" s="4" customFormat="1">
      <c r="A707" s="7"/>
      <c r="B707" s="6"/>
      <c r="C707" s="11"/>
    </row>
    <row r="708" spans="1:3" s="4" customFormat="1">
      <c r="A708" s="7"/>
      <c r="B708" s="6"/>
      <c r="C708" s="11"/>
    </row>
    <row r="709" spans="1:3" s="4" customFormat="1">
      <c r="A709" s="7"/>
      <c r="B709" s="6"/>
      <c r="C709" s="11"/>
    </row>
    <row r="710" spans="1:3" s="4" customFormat="1">
      <c r="A710" s="7"/>
      <c r="B710" s="6"/>
      <c r="C710" s="11"/>
    </row>
    <row r="711" spans="1:3" s="4" customFormat="1">
      <c r="A711" s="7"/>
      <c r="B711" s="6"/>
      <c r="C711" s="11"/>
    </row>
    <row r="712" spans="1:3" s="4" customFormat="1">
      <c r="A712" s="7"/>
      <c r="B712" s="6"/>
      <c r="C712" s="11"/>
    </row>
    <row r="713" spans="1:3" s="4" customFormat="1">
      <c r="A713" s="7"/>
      <c r="B713" s="6"/>
      <c r="C713" s="11"/>
    </row>
    <row r="714" spans="1:3" s="4" customFormat="1">
      <c r="A714" s="7"/>
      <c r="B714" s="6"/>
      <c r="C714" s="11"/>
    </row>
    <row r="715" spans="1:3" s="4" customFormat="1">
      <c r="A715" s="7"/>
      <c r="B715" s="6"/>
      <c r="C715" s="11"/>
    </row>
    <row r="716" spans="1:3" s="4" customFormat="1">
      <c r="A716" s="7"/>
      <c r="B716" s="6"/>
      <c r="C716" s="11"/>
    </row>
    <row r="717" spans="1:3" s="4" customFormat="1">
      <c r="A717" s="7"/>
      <c r="B717" s="6"/>
      <c r="C717" s="11"/>
    </row>
    <row r="718" spans="1:3" s="4" customFormat="1">
      <c r="A718" s="7"/>
      <c r="B718" s="6"/>
      <c r="C718" s="11"/>
    </row>
    <row r="719" spans="1:3" s="4" customFormat="1">
      <c r="A719" s="7"/>
      <c r="B719" s="6"/>
      <c r="C719" s="11"/>
    </row>
    <row r="720" spans="1:3" s="4" customFormat="1">
      <c r="A720" s="7"/>
      <c r="B720" s="6"/>
      <c r="C720" s="11"/>
    </row>
    <row r="721" spans="1:3" s="4" customFormat="1">
      <c r="A721" s="7"/>
      <c r="B721" s="6"/>
      <c r="C721" s="11"/>
    </row>
    <row r="722" spans="1:3" s="4" customFormat="1">
      <c r="A722" s="7"/>
      <c r="B722" s="6"/>
      <c r="C722" s="11"/>
    </row>
    <row r="723" spans="1:3" s="4" customFormat="1">
      <c r="A723" s="7"/>
      <c r="B723" s="6"/>
      <c r="C723" s="11"/>
    </row>
    <row r="724" spans="1:3" s="4" customFormat="1">
      <c r="A724" s="7"/>
      <c r="B724" s="6"/>
      <c r="C724" s="11"/>
    </row>
    <row r="725" spans="1:3" s="4" customFormat="1">
      <c r="A725" s="7"/>
      <c r="B725" s="6"/>
      <c r="C725" s="11"/>
    </row>
    <row r="726" spans="1:3" s="4" customFormat="1">
      <c r="A726" s="7"/>
      <c r="B726" s="6"/>
      <c r="C726" s="11"/>
    </row>
    <row r="727" spans="1:3" s="4" customFormat="1">
      <c r="A727" s="7"/>
      <c r="B727" s="6"/>
      <c r="C727" s="11"/>
    </row>
    <row r="728" spans="1:3" s="4" customFormat="1">
      <c r="A728" s="7"/>
      <c r="B728" s="6"/>
      <c r="C728" s="11"/>
    </row>
    <row r="729" spans="1:3" s="4" customFormat="1">
      <c r="A729" s="7"/>
      <c r="B729" s="6"/>
      <c r="C729" s="11"/>
    </row>
    <row r="730" spans="1:3" s="4" customFormat="1">
      <c r="A730" s="7"/>
      <c r="B730" s="6"/>
      <c r="C730" s="11"/>
    </row>
    <row r="731" spans="1:3" s="4" customFormat="1">
      <c r="A731" s="7"/>
      <c r="B731" s="6"/>
      <c r="C731" s="11"/>
    </row>
    <row r="732" spans="1:3" s="4" customFormat="1">
      <c r="A732" s="7"/>
      <c r="B732" s="6"/>
      <c r="C732" s="11"/>
    </row>
    <row r="733" spans="1:3" s="4" customFormat="1">
      <c r="A733" s="7"/>
      <c r="B733" s="6"/>
      <c r="C733" s="11"/>
    </row>
    <row r="734" spans="1:3" s="4" customFormat="1">
      <c r="A734" s="7"/>
      <c r="B734" s="6"/>
      <c r="C734" s="11"/>
    </row>
    <row r="735" spans="1:3" s="4" customFormat="1">
      <c r="A735" s="7"/>
      <c r="B735" s="6"/>
      <c r="C735" s="11"/>
    </row>
    <row r="736" spans="1:3" s="4" customFormat="1">
      <c r="A736" s="7"/>
      <c r="B736" s="6"/>
      <c r="C736" s="11"/>
    </row>
    <row r="737" spans="1:3" s="4" customFormat="1">
      <c r="A737" s="7"/>
      <c r="B737" s="6"/>
      <c r="C737" s="11"/>
    </row>
    <row r="738" spans="1:3" s="4" customFormat="1">
      <c r="A738" s="7"/>
      <c r="B738" s="6"/>
      <c r="C738" s="11"/>
    </row>
    <row r="739" spans="1:3" s="4" customFormat="1">
      <c r="A739" s="7"/>
      <c r="B739" s="6"/>
      <c r="C739" s="11"/>
    </row>
    <row r="740" spans="1:3" s="4" customFormat="1">
      <c r="A740" s="7"/>
      <c r="B740" s="6"/>
      <c r="C740" s="11"/>
    </row>
    <row r="741" spans="1:3" s="4" customFormat="1">
      <c r="A741" s="7"/>
      <c r="B741" s="6"/>
      <c r="C741" s="11"/>
    </row>
    <row r="742" spans="1:3" s="4" customFormat="1">
      <c r="A742" s="7"/>
      <c r="B742" s="6"/>
      <c r="C742" s="11"/>
    </row>
    <row r="743" spans="1:3" s="4" customFormat="1">
      <c r="A743" s="7"/>
      <c r="B743" s="6"/>
      <c r="C743" s="11"/>
    </row>
    <row r="744" spans="1:3" s="4" customFormat="1">
      <c r="A744" s="7"/>
      <c r="B744" s="6"/>
      <c r="C744" s="11"/>
    </row>
    <row r="745" spans="1:3" s="4" customFormat="1">
      <c r="A745" s="7"/>
      <c r="B745" s="6"/>
      <c r="C745" s="11"/>
    </row>
    <row r="746" spans="1:3" s="4" customFormat="1">
      <c r="A746" s="7"/>
      <c r="B746" s="6"/>
      <c r="C746" s="11"/>
    </row>
    <row r="747" spans="1:3" s="4" customFormat="1">
      <c r="A747" s="7"/>
      <c r="B747" s="6"/>
      <c r="C747" s="11"/>
    </row>
    <row r="748" spans="1:3" s="4" customFormat="1">
      <c r="A748" s="7"/>
      <c r="B748" s="6"/>
      <c r="C748" s="11"/>
    </row>
    <row r="749" spans="1:3" s="4" customFormat="1">
      <c r="A749" s="7"/>
      <c r="B749" s="6"/>
      <c r="C749" s="11"/>
    </row>
    <row r="750" spans="1:3" s="4" customFormat="1">
      <c r="A750" s="7"/>
      <c r="B750" s="6"/>
      <c r="C750" s="11"/>
    </row>
    <row r="751" spans="1:3" s="4" customFormat="1">
      <c r="A751" s="7"/>
      <c r="B751" s="6"/>
      <c r="C751" s="11"/>
    </row>
    <row r="752" spans="1:3" s="4" customFormat="1">
      <c r="A752" s="7"/>
      <c r="B752" s="6"/>
      <c r="C752" s="11"/>
    </row>
    <row r="753" spans="1:3" s="4" customFormat="1">
      <c r="A753" s="7"/>
      <c r="B753" s="6"/>
      <c r="C753" s="11"/>
    </row>
    <row r="754" spans="1:3" s="4" customFormat="1">
      <c r="A754" s="7"/>
      <c r="B754" s="6"/>
      <c r="C754" s="11"/>
    </row>
    <row r="755" spans="1:3" s="4" customFormat="1">
      <c r="A755" s="7"/>
      <c r="B755" s="6"/>
      <c r="C755" s="11"/>
    </row>
    <row r="756" spans="1:3" s="4" customFormat="1">
      <c r="A756" s="7"/>
      <c r="B756" s="6"/>
      <c r="C756" s="11"/>
    </row>
    <row r="757" spans="1:3" s="4" customFormat="1">
      <c r="A757" s="7"/>
      <c r="B757" s="6"/>
      <c r="C757" s="11"/>
    </row>
    <row r="758" spans="1:3" s="4" customFormat="1">
      <c r="A758" s="7"/>
      <c r="B758" s="6"/>
      <c r="C758" s="11"/>
    </row>
    <row r="759" spans="1:3" s="4" customFormat="1">
      <c r="A759" s="7"/>
      <c r="B759" s="6"/>
      <c r="C759" s="11"/>
    </row>
    <row r="760" spans="1:3" s="4" customFormat="1">
      <c r="A760" s="7"/>
      <c r="B760" s="6"/>
      <c r="C760" s="11"/>
    </row>
    <row r="761" spans="1:3" s="4" customFormat="1">
      <c r="A761" s="7"/>
      <c r="B761" s="6"/>
      <c r="C761" s="11"/>
    </row>
    <row r="762" spans="1:3" s="4" customFormat="1">
      <c r="A762" s="7"/>
      <c r="B762" s="6"/>
      <c r="C762" s="11"/>
    </row>
    <row r="763" spans="1:3" s="4" customFormat="1">
      <c r="A763" s="7"/>
      <c r="B763" s="6"/>
      <c r="C763" s="11"/>
    </row>
    <row r="764" spans="1:3" s="4" customFormat="1">
      <c r="A764" s="7"/>
      <c r="B764" s="6"/>
      <c r="C764" s="11"/>
    </row>
    <row r="765" spans="1:3" s="4" customFormat="1">
      <c r="A765" s="7"/>
      <c r="B765" s="6"/>
      <c r="C765" s="11"/>
    </row>
    <row r="766" spans="1:3" s="4" customFormat="1">
      <c r="A766" s="7"/>
      <c r="B766" s="6"/>
      <c r="C766" s="11"/>
    </row>
    <row r="767" spans="1:3" s="4" customFormat="1">
      <c r="A767" s="7"/>
      <c r="B767" s="6"/>
      <c r="C767" s="11"/>
    </row>
    <row r="768" spans="1:3" s="4" customFormat="1">
      <c r="A768" s="7"/>
      <c r="B768" s="6"/>
      <c r="C768" s="11"/>
    </row>
    <row r="769" spans="1:3" s="4" customFormat="1">
      <c r="A769" s="7"/>
      <c r="B769" s="6"/>
      <c r="C769" s="11"/>
    </row>
    <row r="770" spans="1:3" s="4" customFormat="1">
      <c r="A770" s="7"/>
      <c r="B770" s="6"/>
      <c r="C770" s="11"/>
    </row>
    <row r="771" spans="1:3" s="4" customFormat="1">
      <c r="A771" s="7"/>
      <c r="B771" s="6"/>
      <c r="C771" s="11"/>
    </row>
    <row r="772" spans="1:3" s="4" customFormat="1">
      <c r="A772" s="7"/>
      <c r="B772" s="6"/>
      <c r="C772" s="11"/>
    </row>
    <row r="773" spans="1:3" s="4" customFormat="1">
      <c r="A773" s="7"/>
      <c r="B773" s="6"/>
      <c r="C773" s="11"/>
    </row>
    <row r="774" spans="1:3" s="4" customFormat="1">
      <c r="A774" s="7"/>
      <c r="B774" s="6"/>
      <c r="C774" s="11"/>
    </row>
    <row r="775" spans="1:3" s="4" customFormat="1">
      <c r="A775" s="7"/>
      <c r="B775" s="6"/>
      <c r="C775" s="11"/>
    </row>
    <row r="776" spans="1:3" s="4" customFormat="1">
      <c r="A776" s="7"/>
      <c r="B776" s="6"/>
      <c r="C776" s="11"/>
    </row>
    <row r="777" spans="1:3" s="4" customFormat="1">
      <c r="A777" s="7"/>
      <c r="B777" s="6"/>
      <c r="C777" s="11"/>
    </row>
    <row r="778" spans="1:3" s="4" customFormat="1">
      <c r="A778" s="7"/>
      <c r="B778" s="6"/>
      <c r="C778" s="11"/>
    </row>
    <row r="779" spans="1:3" s="4" customFormat="1">
      <c r="A779" s="7"/>
      <c r="B779" s="6"/>
      <c r="C779" s="11"/>
    </row>
    <row r="780" spans="1:3" s="4" customFormat="1">
      <c r="A780" s="7"/>
      <c r="B780" s="6"/>
      <c r="C780" s="11"/>
    </row>
    <row r="781" spans="1:3" s="4" customFormat="1">
      <c r="A781" s="7"/>
      <c r="B781" s="6"/>
      <c r="C781" s="11"/>
    </row>
    <row r="782" spans="1:3" s="4" customFormat="1">
      <c r="A782" s="7"/>
      <c r="B782" s="6"/>
      <c r="C782" s="11"/>
    </row>
    <row r="783" spans="1:3" s="4" customFormat="1">
      <c r="A783" s="7"/>
      <c r="B783" s="6"/>
      <c r="C783" s="11"/>
    </row>
    <row r="784" spans="1:3" s="4" customFormat="1">
      <c r="A784" s="7"/>
      <c r="B784" s="6"/>
      <c r="C784" s="11"/>
    </row>
    <row r="785" spans="1:3" s="4" customFormat="1">
      <c r="A785" s="7"/>
      <c r="B785" s="6"/>
      <c r="C785" s="11"/>
    </row>
    <row r="786" spans="1:3" s="4" customFormat="1">
      <c r="A786" s="7"/>
      <c r="B786" s="6"/>
      <c r="C786" s="11"/>
    </row>
    <row r="787" spans="1:3" s="4" customFormat="1">
      <c r="A787" s="7"/>
      <c r="B787" s="6"/>
      <c r="C787" s="11"/>
    </row>
    <row r="788" spans="1:3" s="4" customFormat="1">
      <c r="A788" s="7"/>
      <c r="B788" s="6"/>
      <c r="C788" s="11"/>
    </row>
    <row r="789" spans="1:3" s="4" customFormat="1">
      <c r="A789" s="7"/>
      <c r="B789" s="6"/>
      <c r="C789" s="11"/>
    </row>
    <row r="790" spans="1:3" s="4" customFormat="1">
      <c r="A790" s="7"/>
      <c r="B790" s="6"/>
      <c r="C790" s="11"/>
    </row>
    <row r="791" spans="1:3" s="4" customFormat="1">
      <c r="A791" s="7"/>
      <c r="B791" s="6"/>
      <c r="C791" s="11"/>
    </row>
    <row r="792" spans="1:3" s="4" customFormat="1">
      <c r="A792" s="7"/>
      <c r="B792" s="6"/>
      <c r="C792" s="11"/>
    </row>
    <row r="793" spans="1:3" s="4" customFormat="1">
      <c r="A793" s="7"/>
      <c r="B793" s="6"/>
      <c r="C793" s="11"/>
    </row>
    <row r="794" spans="1:3" s="4" customFormat="1">
      <c r="A794" s="7"/>
      <c r="B794" s="6"/>
      <c r="C794" s="11"/>
    </row>
    <row r="795" spans="1:3" s="4" customFormat="1">
      <c r="A795" s="7"/>
      <c r="B795" s="6"/>
      <c r="C795" s="11"/>
    </row>
    <row r="796" spans="1:3" s="4" customFormat="1">
      <c r="A796" s="7"/>
      <c r="B796" s="6"/>
      <c r="C796" s="11"/>
    </row>
    <row r="797" spans="1:3" s="4" customFormat="1">
      <c r="A797" s="7"/>
      <c r="B797" s="6"/>
      <c r="C797" s="11"/>
    </row>
    <row r="798" spans="1:3" s="4" customFormat="1">
      <c r="A798" s="7"/>
      <c r="B798" s="6"/>
      <c r="C798" s="11"/>
    </row>
    <row r="799" spans="1:3" s="4" customFormat="1">
      <c r="A799" s="7"/>
      <c r="B799" s="6"/>
      <c r="C799" s="11"/>
    </row>
    <row r="800" spans="1:3" s="4" customFormat="1">
      <c r="A800" s="7"/>
      <c r="B800" s="6"/>
      <c r="C800" s="11"/>
    </row>
    <row r="801" spans="1:3" s="4" customFormat="1">
      <c r="A801" s="7"/>
      <c r="B801" s="6"/>
      <c r="C801" s="11"/>
    </row>
    <row r="802" spans="1:3" s="4" customFormat="1">
      <c r="A802" s="7"/>
      <c r="B802" s="6"/>
      <c r="C802" s="11"/>
    </row>
    <row r="803" spans="1:3" s="4" customFormat="1">
      <c r="A803" s="7"/>
      <c r="B803" s="6"/>
      <c r="C803" s="11"/>
    </row>
    <row r="804" spans="1:3" s="4" customFormat="1">
      <c r="A804" s="7"/>
      <c r="B804" s="6"/>
      <c r="C804" s="11"/>
    </row>
    <row r="805" spans="1:3" s="4" customFormat="1">
      <c r="A805" s="7"/>
      <c r="B805" s="6"/>
      <c r="C805" s="11"/>
    </row>
    <row r="806" spans="1:3" s="4" customFormat="1">
      <c r="A806" s="7"/>
      <c r="B806" s="6"/>
      <c r="C806" s="11"/>
    </row>
    <row r="807" spans="1:3" s="4" customFormat="1">
      <c r="A807" s="7"/>
      <c r="B807" s="6"/>
      <c r="C807" s="11"/>
    </row>
    <row r="808" spans="1:3" s="4" customFormat="1">
      <c r="A808" s="7"/>
      <c r="B808" s="6"/>
      <c r="C808" s="11"/>
    </row>
    <row r="809" spans="1:3" s="4" customFormat="1">
      <c r="A809" s="7"/>
      <c r="B809" s="6"/>
      <c r="C809" s="11"/>
    </row>
    <row r="810" spans="1:3" s="4" customFormat="1">
      <c r="A810" s="7"/>
      <c r="B810" s="6"/>
      <c r="C810" s="11"/>
    </row>
    <row r="811" spans="1:3" s="4" customFormat="1">
      <c r="A811" s="7"/>
      <c r="B811" s="6"/>
      <c r="C811" s="11"/>
    </row>
    <row r="812" spans="1:3" s="4" customFormat="1">
      <c r="A812" s="7"/>
      <c r="B812" s="6"/>
      <c r="C812" s="11"/>
    </row>
    <row r="813" spans="1:3" s="4" customFormat="1">
      <c r="A813" s="7"/>
      <c r="B813" s="6"/>
      <c r="C813" s="11"/>
    </row>
    <row r="814" spans="1:3" s="4" customFormat="1">
      <c r="A814" s="7"/>
      <c r="B814" s="6"/>
      <c r="C814" s="11"/>
    </row>
    <row r="815" spans="1:3" s="4" customFormat="1">
      <c r="A815" s="7"/>
      <c r="B815" s="6"/>
      <c r="C815" s="11"/>
    </row>
    <row r="816" spans="1:3" s="4" customFormat="1">
      <c r="A816" s="7"/>
      <c r="B816" s="6"/>
      <c r="C816" s="11"/>
    </row>
    <row r="817" spans="1:3" s="4" customFormat="1">
      <c r="A817" s="7"/>
      <c r="B817" s="6"/>
      <c r="C817" s="11"/>
    </row>
    <row r="818" spans="1:3" s="4" customFormat="1">
      <c r="A818" s="7"/>
      <c r="B818" s="6"/>
      <c r="C818" s="11"/>
    </row>
    <row r="819" spans="1:3" s="4" customFormat="1">
      <c r="A819" s="7"/>
      <c r="B819" s="6"/>
      <c r="C819" s="11"/>
    </row>
    <row r="820" spans="1:3" s="4" customFormat="1">
      <c r="A820" s="7"/>
      <c r="B820" s="6"/>
      <c r="C820" s="11"/>
    </row>
    <row r="821" spans="1:3" s="4" customFormat="1">
      <c r="A821" s="7"/>
      <c r="B821" s="6"/>
      <c r="C821" s="11"/>
    </row>
    <row r="822" spans="1:3" s="4" customFormat="1">
      <c r="A822" s="7"/>
      <c r="B822" s="6"/>
      <c r="C822" s="11"/>
    </row>
    <row r="823" spans="1:3" s="4" customFormat="1">
      <c r="A823" s="7"/>
      <c r="B823" s="6"/>
      <c r="C823" s="11"/>
    </row>
    <row r="824" spans="1:3" s="4" customFormat="1">
      <c r="A824" s="7"/>
      <c r="B824" s="6"/>
      <c r="C824" s="11"/>
    </row>
    <row r="825" spans="1:3" s="4" customFormat="1">
      <c r="A825" s="7"/>
      <c r="B825" s="6"/>
      <c r="C825" s="11"/>
    </row>
    <row r="826" spans="1:3" s="4" customFormat="1">
      <c r="A826" s="7"/>
      <c r="B826" s="6"/>
      <c r="C826" s="11"/>
    </row>
    <row r="827" spans="1:3" s="4" customFormat="1">
      <c r="A827" s="7"/>
      <c r="B827" s="6"/>
      <c r="C827" s="11"/>
    </row>
    <row r="828" spans="1:3" s="4" customFormat="1">
      <c r="A828" s="7"/>
      <c r="B828" s="6"/>
      <c r="C828" s="11"/>
    </row>
    <row r="829" spans="1:3" s="4" customFormat="1">
      <c r="A829" s="7"/>
      <c r="B829" s="6"/>
      <c r="C829" s="11"/>
    </row>
    <row r="830" spans="1:3" s="4" customFormat="1">
      <c r="A830" s="7"/>
      <c r="B830" s="6"/>
      <c r="C830" s="11"/>
    </row>
    <row r="831" spans="1:3" s="4" customFormat="1">
      <c r="A831" s="7"/>
      <c r="B831" s="6"/>
      <c r="C831" s="11"/>
    </row>
    <row r="832" spans="1:3" s="4" customFormat="1">
      <c r="A832" s="7"/>
      <c r="B832" s="6"/>
      <c r="C832" s="11"/>
    </row>
    <row r="833" spans="1:3" s="4" customFormat="1">
      <c r="A833" s="7"/>
      <c r="B833" s="6"/>
      <c r="C833" s="11"/>
    </row>
    <row r="834" spans="1:3" s="4" customFormat="1">
      <c r="A834" s="7"/>
      <c r="B834" s="6"/>
      <c r="C834" s="11"/>
    </row>
    <row r="835" spans="1:3" s="4" customFormat="1">
      <c r="A835" s="7"/>
      <c r="B835" s="6"/>
      <c r="C835" s="11"/>
    </row>
    <row r="836" spans="1:3" s="4" customFormat="1">
      <c r="A836" s="7"/>
      <c r="B836" s="6"/>
      <c r="C836" s="11"/>
    </row>
    <row r="837" spans="1:3" s="4" customFormat="1">
      <c r="A837" s="7"/>
      <c r="B837" s="6"/>
      <c r="C837" s="11"/>
    </row>
    <row r="838" spans="1:3" s="4" customFormat="1">
      <c r="A838" s="7"/>
      <c r="B838" s="6"/>
      <c r="C838" s="11"/>
    </row>
    <row r="839" spans="1:3" s="4" customFormat="1">
      <c r="A839" s="7"/>
      <c r="B839" s="6"/>
      <c r="C839" s="11"/>
    </row>
    <row r="840" spans="1:3" s="4" customFormat="1">
      <c r="A840" s="7"/>
      <c r="B840" s="6"/>
      <c r="C840" s="11"/>
    </row>
    <row r="841" spans="1:3" s="4" customFormat="1">
      <c r="A841" s="7"/>
      <c r="B841" s="6"/>
      <c r="C841" s="11"/>
    </row>
    <row r="842" spans="1:3" s="4" customFormat="1">
      <c r="A842" s="7"/>
      <c r="B842" s="6"/>
      <c r="C842" s="11"/>
    </row>
    <row r="843" spans="1:3" s="4" customFormat="1">
      <c r="A843" s="7"/>
      <c r="B843" s="6"/>
      <c r="C843" s="11"/>
    </row>
    <row r="844" spans="1:3" s="4" customFormat="1">
      <c r="A844" s="7"/>
      <c r="B844" s="6"/>
      <c r="C844" s="11"/>
    </row>
    <row r="845" spans="1:3" s="4" customFormat="1">
      <c r="A845" s="7"/>
      <c r="B845" s="6"/>
      <c r="C845" s="11"/>
    </row>
    <row r="846" spans="1:3" s="4" customFormat="1">
      <c r="A846" s="7"/>
      <c r="B846" s="6"/>
      <c r="C846" s="11"/>
    </row>
    <row r="847" spans="1:3" s="4" customFormat="1">
      <c r="A847" s="7"/>
      <c r="B847" s="6"/>
      <c r="C847" s="11"/>
    </row>
    <row r="848" spans="1:3" s="4" customFormat="1">
      <c r="A848" s="7"/>
      <c r="B848" s="6"/>
      <c r="C848" s="11"/>
    </row>
    <row r="849" spans="1:3" s="4" customFormat="1">
      <c r="A849" s="7"/>
      <c r="B849" s="6"/>
      <c r="C849" s="11"/>
    </row>
    <row r="850" spans="1:3" s="4" customFormat="1">
      <c r="A850" s="7"/>
      <c r="B850" s="6"/>
      <c r="C850" s="11"/>
    </row>
    <row r="851" spans="1:3" s="4" customFormat="1">
      <c r="A851" s="7"/>
      <c r="B851" s="6"/>
      <c r="C851" s="11"/>
    </row>
    <row r="852" spans="1:3" s="4" customFormat="1">
      <c r="A852" s="7"/>
      <c r="B852" s="6"/>
      <c r="C852" s="11"/>
    </row>
    <row r="853" spans="1:3" s="4" customFormat="1">
      <c r="A853" s="7"/>
      <c r="B853" s="6"/>
      <c r="C853" s="11"/>
    </row>
    <row r="854" spans="1:3" s="4" customFormat="1">
      <c r="A854" s="7"/>
      <c r="B854" s="6"/>
      <c r="C854" s="11"/>
    </row>
    <row r="855" spans="1:3" s="4" customFormat="1">
      <c r="A855" s="7"/>
      <c r="B855" s="6"/>
      <c r="C855" s="11"/>
    </row>
    <row r="856" spans="1:3" s="4" customFormat="1">
      <c r="A856" s="7"/>
      <c r="B856" s="6"/>
      <c r="C856" s="11"/>
    </row>
    <row r="857" spans="1:3" s="4" customFormat="1">
      <c r="A857" s="7"/>
      <c r="B857" s="6"/>
      <c r="C857" s="11"/>
    </row>
    <row r="858" spans="1:3" s="4" customFormat="1">
      <c r="A858" s="7"/>
      <c r="B858" s="6"/>
      <c r="C858" s="11"/>
    </row>
    <row r="859" spans="1:3" s="4" customFormat="1">
      <c r="A859" s="7"/>
      <c r="B859" s="6"/>
      <c r="C859" s="11"/>
    </row>
    <row r="860" spans="1:3" s="4" customFormat="1">
      <c r="A860" s="7"/>
      <c r="B860" s="6"/>
      <c r="C860" s="11"/>
    </row>
    <row r="861" spans="1:3" s="4" customFormat="1">
      <c r="A861" s="7"/>
      <c r="B861" s="6"/>
      <c r="C861" s="11"/>
    </row>
    <row r="862" spans="1:3" s="4" customFormat="1">
      <c r="A862" s="7"/>
      <c r="B862" s="6"/>
      <c r="C862" s="11"/>
    </row>
    <row r="863" spans="1:3" s="4" customFormat="1">
      <c r="A863" s="7"/>
      <c r="B863" s="6"/>
      <c r="C863" s="11"/>
    </row>
    <row r="864" spans="1:3" s="4" customFormat="1">
      <c r="A864" s="7"/>
      <c r="B864" s="6"/>
      <c r="C864" s="11"/>
    </row>
    <row r="865" spans="1:3" s="4" customFormat="1">
      <c r="A865" s="7"/>
      <c r="B865" s="6"/>
      <c r="C865" s="11"/>
    </row>
    <row r="866" spans="1:3" s="4" customFormat="1">
      <c r="A866" s="7"/>
      <c r="B866" s="6"/>
      <c r="C866" s="11"/>
    </row>
    <row r="867" spans="1:3" s="4" customFormat="1">
      <c r="A867" s="7"/>
      <c r="B867" s="6"/>
      <c r="C867" s="11"/>
    </row>
    <row r="868" spans="1:3" s="4" customFormat="1">
      <c r="A868" s="7"/>
      <c r="B868" s="6"/>
      <c r="C868" s="11"/>
    </row>
    <row r="869" spans="1:3" s="4" customFormat="1">
      <c r="A869" s="7"/>
      <c r="B869" s="6"/>
      <c r="C869" s="11"/>
    </row>
    <row r="870" spans="1:3" s="4" customFormat="1">
      <c r="A870" s="7"/>
      <c r="B870" s="6"/>
      <c r="C870" s="11"/>
    </row>
    <row r="871" spans="1:3" s="4" customFormat="1">
      <c r="A871" s="7"/>
      <c r="B871" s="6"/>
      <c r="C871" s="11"/>
    </row>
    <row r="872" spans="1:3" s="4" customFormat="1">
      <c r="A872" s="7"/>
      <c r="B872" s="6"/>
      <c r="C872" s="11"/>
    </row>
    <row r="873" spans="1:3" s="4" customFormat="1">
      <c r="A873" s="7"/>
      <c r="B873" s="6"/>
      <c r="C873" s="11"/>
    </row>
    <row r="874" spans="1:3" s="4" customFormat="1">
      <c r="A874" s="7"/>
      <c r="B874" s="6"/>
      <c r="C874" s="11"/>
    </row>
    <row r="875" spans="1:3" s="4" customFormat="1">
      <c r="A875" s="7"/>
      <c r="B875" s="6"/>
      <c r="C875" s="11"/>
    </row>
    <row r="876" spans="1:3" s="4" customFormat="1">
      <c r="A876" s="7"/>
      <c r="B876" s="6"/>
      <c r="C876" s="11"/>
    </row>
    <row r="877" spans="1:3" s="4" customFormat="1">
      <c r="A877" s="7"/>
      <c r="B877" s="6"/>
      <c r="C877" s="11"/>
    </row>
    <row r="878" spans="1:3" s="4" customFormat="1">
      <c r="A878" s="7"/>
      <c r="B878" s="6"/>
      <c r="C878" s="11"/>
    </row>
    <row r="879" spans="1:3" s="4" customFormat="1">
      <c r="A879" s="7"/>
      <c r="B879" s="6"/>
      <c r="C879" s="11"/>
    </row>
    <row r="880" spans="1:3" s="4" customFormat="1">
      <c r="A880" s="7"/>
      <c r="B880" s="6"/>
      <c r="C880" s="11"/>
    </row>
    <row r="881" spans="1:3" s="4" customFormat="1">
      <c r="A881" s="7"/>
      <c r="B881" s="6"/>
      <c r="C881" s="11"/>
    </row>
    <row r="882" spans="1:3" s="4" customFormat="1">
      <c r="A882" s="7"/>
      <c r="B882" s="6"/>
      <c r="C882" s="11"/>
    </row>
    <row r="883" spans="1:3" s="4" customFormat="1">
      <c r="A883" s="7"/>
      <c r="B883" s="6"/>
      <c r="C883" s="11"/>
    </row>
    <row r="884" spans="1:3" s="4" customFormat="1">
      <c r="A884" s="7"/>
      <c r="B884" s="6"/>
      <c r="C884" s="11"/>
    </row>
    <row r="885" spans="1:3" s="4" customFormat="1">
      <c r="A885" s="7"/>
      <c r="B885" s="6"/>
      <c r="C885" s="11"/>
    </row>
    <row r="886" spans="1:3" s="4" customFormat="1">
      <c r="A886" s="7"/>
      <c r="B886" s="6"/>
      <c r="C886" s="11"/>
    </row>
    <row r="887" spans="1:3" s="4" customFormat="1">
      <c r="A887" s="7"/>
      <c r="B887" s="6"/>
      <c r="C887" s="11"/>
    </row>
    <row r="888" spans="1:3" s="4" customFormat="1">
      <c r="A888" s="7"/>
      <c r="B888" s="6"/>
      <c r="C888" s="11"/>
    </row>
    <row r="889" spans="1:3" s="4" customFormat="1">
      <c r="A889" s="7"/>
      <c r="B889" s="6"/>
      <c r="C889" s="11"/>
    </row>
    <row r="890" spans="1:3" s="4" customFormat="1">
      <c r="A890" s="7"/>
      <c r="B890" s="6"/>
      <c r="C890" s="11"/>
    </row>
    <row r="891" spans="1:3" s="4" customFormat="1">
      <c r="A891" s="7"/>
      <c r="B891" s="6"/>
      <c r="C891" s="11"/>
    </row>
    <row r="892" spans="1:3" s="4" customFormat="1">
      <c r="A892" s="7"/>
      <c r="B892" s="6"/>
      <c r="C892" s="11"/>
    </row>
    <row r="893" spans="1:3" s="4" customFormat="1">
      <c r="A893" s="7"/>
      <c r="B893" s="6"/>
      <c r="C893" s="11"/>
    </row>
    <row r="894" spans="1:3" s="4" customFormat="1">
      <c r="A894" s="7"/>
      <c r="B894" s="6"/>
      <c r="C894" s="11"/>
    </row>
    <row r="895" spans="1:3" s="4" customFormat="1">
      <c r="A895" s="7"/>
      <c r="B895" s="6"/>
      <c r="C895" s="11"/>
    </row>
    <row r="896" spans="1:3" s="4" customFormat="1">
      <c r="A896" s="7"/>
      <c r="B896" s="6"/>
      <c r="C896" s="11"/>
    </row>
    <row r="897" spans="1:3" s="4" customFormat="1">
      <c r="A897" s="7"/>
      <c r="B897" s="6"/>
      <c r="C897" s="11"/>
    </row>
    <row r="898" spans="1:3" s="4" customFormat="1">
      <c r="A898" s="7"/>
      <c r="B898" s="6"/>
      <c r="C898" s="11"/>
    </row>
    <row r="899" spans="1:3" s="4" customFormat="1">
      <c r="A899" s="7"/>
      <c r="B899" s="6"/>
      <c r="C899" s="11"/>
    </row>
    <row r="900" spans="1:3" s="4" customFormat="1">
      <c r="A900" s="7"/>
      <c r="B900" s="6"/>
      <c r="C900" s="11"/>
    </row>
    <row r="901" spans="1:3" s="4" customFormat="1">
      <c r="A901" s="7"/>
      <c r="B901" s="6"/>
      <c r="C901" s="11"/>
    </row>
    <row r="902" spans="1:3" s="4" customFormat="1">
      <c r="A902" s="7"/>
      <c r="B902" s="6"/>
      <c r="C902" s="11"/>
    </row>
    <row r="903" spans="1:3" s="4" customFormat="1">
      <c r="A903" s="7"/>
      <c r="B903" s="6"/>
      <c r="C903" s="11"/>
    </row>
    <row r="904" spans="1:3" s="4" customFormat="1">
      <c r="A904" s="7"/>
      <c r="B904" s="6"/>
      <c r="C904" s="11"/>
    </row>
    <row r="905" spans="1:3" s="4" customFormat="1">
      <c r="A905" s="7"/>
      <c r="B905" s="6"/>
      <c r="C905" s="11"/>
    </row>
    <row r="906" spans="1:3" s="4" customFormat="1">
      <c r="A906" s="7"/>
      <c r="B906" s="6"/>
      <c r="C906" s="11"/>
    </row>
    <row r="907" spans="1:3" s="4" customFormat="1">
      <c r="A907" s="7"/>
      <c r="B907" s="6"/>
      <c r="C907" s="11"/>
    </row>
    <row r="908" spans="1:3" s="4" customFormat="1">
      <c r="A908" s="7"/>
      <c r="B908" s="6"/>
      <c r="C908" s="11"/>
    </row>
    <row r="909" spans="1:3" s="4" customFormat="1">
      <c r="A909" s="7"/>
      <c r="B909" s="6"/>
      <c r="C909" s="11"/>
    </row>
    <row r="910" spans="1:3" s="4" customFormat="1">
      <c r="A910" s="7"/>
      <c r="B910" s="6"/>
      <c r="C910" s="11"/>
    </row>
    <row r="911" spans="1:3" s="4" customFormat="1">
      <c r="A911" s="7"/>
      <c r="B911" s="6"/>
      <c r="C911" s="11"/>
    </row>
    <row r="912" spans="1:3" s="4" customFormat="1">
      <c r="A912" s="7"/>
      <c r="B912" s="6"/>
      <c r="C912" s="11"/>
    </row>
    <row r="913" spans="1:3" s="4" customFormat="1">
      <c r="A913" s="7"/>
      <c r="B913" s="6"/>
      <c r="C913" s="11"/>
    </row>
    <row r="914" spans="1:3" s="4" customFormat="1">
      <c r="A914" s="7"/>
      <c r="B914" s="6"/>
      <c r="C914" s="11"/>
    </row>
    <row r="915" spans="1:3" s="4" customFormat="1">
      <c r="A915" s="7"/>
      <c r="B915" s="6"/>
      <c r="C915" s="11"/>
    </row>
    <row r="916" spans="1:3" s="4" customFormat="1">
      <c r="A916" s="7"/>
      <c r="B916" s="6"/>
      <c r="C916" s="11"/>
    </row>
    <row r="917" spans="1:3" s="4" customFormat="1">
      <c r="A917" s="7"/>
      <c r="B917" s="6"/>
      <c r="C917" s="11"/>
    </row>
    <row r="918" spans="1:3" s="4" customFormat="1">
      <c r="A918" s="7"/>
      <c r="B918" s="6"/>
      <c r="C918" s="11"/>
    </row>
    <row r="919" spans="1:3" s="4" customFormat="1">
      <c r="A919" s="7"/>
      <c r="B919" s="6"/>
      <c r="C919" s="11"/>
    </row>
    <row r="920" spans="1:3" s="4" customFormat="1">
      <c r="A920" s="7"/>
      <c r="B920" s="6"/>
      <c r="C920" s="11"/>
    </row>
    <row r="921" spans="1:3" s="4" customFormat="1">
      <c r="A921" s="7"/>
      <c r="B921" s="6"/>
      <c r="C921" s="11"/>
    </row>
    <row r="922" spans="1:3" s="4" customFormat="1">
      <c r="A922" s="7"/>
      <c r="B922" s="6"/>
      <c r="C922" s="11"/>
    </row>
    <row r="923" spans="1:3" s="4" customFormat="1">
      <c r="A923" s="7"/>
      <c r="B923" s="6"/>
      <c r="C923" s="11"/>
    </row>
    <row r="924" spans="1:3" s="4" customFormat="1">
      <c r="A924" s="7"/>
      <c r="B924" s="6"/>
      <c r="C924" s="11"/>
    </row>
    <row r="925" spans="1:3" s="4" customFormat="1">
      <c r="A925" s="7"/>
      <c r="B925" s="6"/>
      <c r="C925" s="11"/>
    </row>
    <row r="926" spans="1:3" s="4" customFormat="1">
      <c r="A926" s="7"/>
      <c r="B926" s="6"/>
      <c r="C926" s="11"/>
    </row>
    <row r="927" spans="1:3" s="4" customFormat="1">
      <c r="A927" s="7"/>
      <c r="B927" s="6"/>
      <c r="C927" s="11"/>
    </row>
    <row r="928" spans="1:3" s="4" customFormat="1">
      <c r="A928" s="7"/>
      <c r="B928" s="6"/>
      <c r="C928" s="11"/>
    </row>
    <row r="929" spans="1:3" s="4" customFormat="1">
      <c r="A929" s="7"/>
      <c r="B929" s="6"/>
      <c r="C929" s="11"/>
    </row>
    <row r="930" spans="1:3" s="4" customFormat="1">
      <c r="A930" s="7"/>
      <c r="B930" s="6"/>
      <c r="C930" s="11"/>
    </row>
    <row r="931" spans="1:3" s="4" customFormat="1">
      <c r="A931" s="7"/>
      <c r="B931" s="6"/>
      <c r="C931" s="11"/>
    </row>
    <row r="932" spans="1:3" s="4" customFormat="1">
      <c r="A932" s="7"/>
      <c r="B932" s="6"/>
      <c r="C932" s="11"/>
    </row>
    <row r="933" spans="1:3" s="4" customFormat="1">
      <c r="A933" s="7"/>
      <c r="B933" s="6"/>
      <c r="C933" s="11"/>
    </row>
    <row r="934" spans="1:3" s="4" customFormat="1">
      <c r="A934" s="7"/>
      <c r="B934" s="6"/>
      <c r="C934" s="11"/>
    </row>
    <row r="935" spans="1:3" s="4" customFormat="1">
      <c r="A935" s="7"/>
      <c r="B935" s="6"/>
      <c r="C935" s="11"/>
    </row>
    <row r="936" spans="1:3" s="4" customFormat="1">
      <c r="A936" s="7"/>
      <c r="B936" s="6"/>
      <c r="C936" s="11"/>
    </row>
    <row r="937" spans="1:3" s="4" customFormat="1">
      <c r="A937" s="7"/>
      <c r="B937" s="6"/>
      <c r="C937" s="11"/>
    </row>
    <row r="938" spans="1:3" s="4" customFormat="1">
      <c r="A938" s="7"/>
      <c r="B938" s="6"/>
      <c r="C938" s="11"/>
    </row>
    <row r="939" spans="1:3" s="4" customFormat="1">
      <c r="A939" s="7"/>
      <c r="B939" s="6"/>
      <c r="C939" s="11"/>
    </row>
    <row r="940" spans="1:3" s="4" customFormat="1">
      <c r="A940" s="7"/>
      <c r="B940" s="6"/>
      <c r="C940" s="11"/>
    </row>
    <row r="941" spans="1:3" s="4" customFormat="1">
      <c r="A941" s="7"/>
      <c r="B941" s="6"/>
      <c r="C941" s="11"/>
    </row>
    <row r="942" spans="1:3" s="4" customFormat="1">
      <c r="A942" s="7"/>
      <c r="B942" s="6"/>
      <c r="C942" s="11"/>
    </row>
    <row r="943" spans="1:3" s="4" customFormat="1">
      <c r="A943" s="7"/>
      <c r="B943" s="6"/>
      <c r="C943" s="11"/>
    </row>
    <row r="944" spans="1:3" s="4" customFormat="1">
      <c r="A944" s="7"/>
      <c r="B944" s="6"/>
      <c r="C944" s="11"/>
    </row>
    <row r="945" spans="1:3" s="4" customFormat="1">
      <c r="A945" s="7"/>
      <c r="B945" s="6"/>
      <c r="C945" s="11"/>
    </row>
    <row r="946" spans="1:3" s="4" customFormat="1">
      <c r="A946" s="7"/>
      <c r="B946" s="6"/>
      <c r="C946" s="11"/>
    </row>
    <row r="947" spans="1:3" s="4" customFormat="1">
      <c r="A947" s="7"/>
      <c r="B947" s="6"/>
      <c r="C947" s="11"/>
    </row>
    <row r="948" spans="1:3" s="4" customFormat="1">
      <c r="A948" s="7"/>
      <c r="B948" s="6"/>
      <c r="C948" s="11"/>
    </row>
    <row r="949" spans="1:3" s="4" customFormat="1">
      <c r="A949" s="7"/>
      <c r="B949" s="6"/>
      <c r="C949" s="11"/>
    </row>
    <row r="950" spans="1:3" s="4" customFormat="1">
      <c r="A950" s="7"/>
      <c r="B950" s="6"/>
      <c r="C950" s="11"/>
    </row>
    <row r="951" spans="1:3" s="4" customFormat="1">
      <c r="A951" s="7"/>
      <c r="B951" s="6"/>
      <c r="C951" s="11"/>
    </row>
    <row r="952" spans="1:3" s="4" customFormat="1">
      <c r="A952" s="7"/>
      <c r="B952" s="6"/>
      <c r="C952" s="11"/>
    </row>
    <row r="953" spans="1:3" s="4" customFormat="1">
      <c r="A953" s="7"/>
      <c r="B953" s="6"/>
      <c r="C953" s="11"/>
    </row>
    <row r="954" spans="1:3" s="4" customFormat="1">
      <c r="A954" s="7"/>
      <c r="B954" s="6"/>
      <c r="C954" s="11"/>
    </row>
    <row r="955" spans="1:3" s="4" customFormat="1">
      <c r="A955" s="7"/>
      <c r="B955" s="6"/>
      <c r="C955" s="11"/>
    </row>
    <row r="956" spans="1:3" s="4" customFormat="1">
      <c r="A956" s="7"/>
      <c r="B956" s="6"/>
      <c r="C956" s="11"/>
    </row>
    <row r="957" spans="1:3" s="4" customFormat="1">
      <c r="A957" s="7"/>
      <c r="B957" s="6"/>
      <c r="C957" s="11"/>
    </row>
    <row r="958" spans="1:3" s="4" customFormat="1">
      <c r="A958" s="7"/>
      <c r="B958" s="6"/>
      <c r="C958" s="11"/>
    </row>
    <row r="959" spans="1:3" s="4" customFormat="1">
      <c r="A959" s="7"/>
      <c r="B959" s="6"/>
      <c r="C959" s="11"/>
    </row>
    <row r="960" spans="1:3" s="4" customFormat="1">
      <c r="A960" s="7"/>
      <c r="B960" s="6"/>
      <c r="C960" s="11"/>
    </row>
    <row r="961" spans="1:3" s="4" customFormat="1">
      <c r="A961" s="7"/>
      <c r="B961" s="6"/>
      <c r="C961" s="11"/>
    </row>
    <row r="962" spans="1:3" s="4" customFormat="1">
      <c r="A962" s="7"/>
      <c r="B962" s="6"/>
      <c r="C962" s="11"/>
    </row>
    <row r="963" spans="1:3" s="4" customFormat="1">
      <c r="A963" s="7"/>
      <c r="B963" s="6"/>
      <c r="C963" s="11"/>
    </row>
    <row r="964" spans="1:3" s="4" customFormat="1">
      <c r="A964" s="7"/>
      <c r="B964" s="6"/>
      <c r="C964" s="11"/>
    </row>
    <row r="965" spans="1:3" s="4" customFormat="1">
      <c r="A965" s="7"/>
      <c r="B965" s="6"/>
      <c r="C965" s="11"/>
    </row>
    <row r="966" spans="1:3" s="4" customFormat="1">
      <c r="A966" s="7"/>
      <c r="B966" s="6"/>
      <c r="C966" s="11"/>
    </row>
    <row r="967" spans="1:3" s="4" customFormat="1">
      <c r="A967" s="7"/>
      <c r="B967" s="6"/>
      <c r="C967" s="11"/>
    </row>
    <row r="968" spans="1:3" s="4" customFormat="1">
      <c r="A968" s="7"/>
      <c r="B968" s="6"/>
      <c r="C968" s="11"/>
    </row>
    <row r="969" spans="1:3" s="4" customFormat="1">
      <c r="A969" s="7"/>
      <c r="B969" s="6"/>
      <c r="C969" s="11"/>
    </row>
    <row r="970" spans="1:3" s="4" customFormat="1">
      <c r="A970" s="7"/>
      <c r="B970" s="6"/>
      <c r="C970" s="11"/>
    </row>
    <row r="971" spans="1:3" s="4" customFormat="1">
      <c r="A971" s="7"/>
      <c r="B971" s="6"/>
      <c r="C971" s="11"/>
    </row>
    <row r="972" spans="1:3" s="4" customFormat="1">
      <c r="A972" s="7"/>
      <c r="B972" s="6"/>
      <c r="C972" s="11"/>
    </row>
    <row r="973" spans="1:3" s="4" customFormat="1">
      <c r="A973" s="7"/>
      <c r="B973" s="6"/>
      <c r="C973" s="11"/>
    </row>
    <row r="974" spans="1:3" s="4" customFormat="1">
      <c r="A974" s="7"/>
      <c r="B974" s="6"/>
      <c r="C974" s="11"/>
    </row>
    <row r="975" spans="1:3" s="4" customFormat="1">
      <c r="A975" s="7"/>
      <c r="B975" s="6"/>
      <c r="C975" s="11"/>
    </row>
    <row r="976" spans="1:3" s="4" customFormat="1">
      <c r="A976" s="7"/>
      <c r="B976" s="6"/>
      <c r="C976" s="11"/>
    </row>
    <row r="977" spans="1:3" s="4" customFormat="1">
      <c r="A977" s="7"/>
      <c r="B977" s="6"/>
      <c r="C977" s="11"/>
    </row>
    <row r="978" spans="1:3" s="4" customFormat="1">
      <c r="A978" s="7"/>
      <c r="B978" s="6"/>
      <c r="C978" s="11"/>
    </row>
    <row r="979" spans="1:3" s="4" customFormat="1">
      <c r="A979" s="7"/>
      <c r="B979" s="6"/>
      <c r="C979" s="11"/>
    </row>
    <row r="980" spans="1:3" s="4" customFormat="1">
      <c r="A980" s="7"/>
      <c r="B980" s="6"/>
      <c r="C980" s="11"/>
    </row>
    <row r="981" spans="1:3" s="4" customFormat="1">
      <c r="A981" s="7"/>
      <c r="B981" s="6"/>
      <c r="C981" s="11"/>
    </row>
    <row r="982" spans="1:3" s="4" customFormat="1">
      <c r="A982" s="7"/>
      <c r="B982" s="6"/>
      <c r="C982" s="11"/>
    </row>
    <row r="983" spans="1:3" s="4" customFormat="1">
      <c r="A983" s="7"/>
      <c r="B983" s="6"/>
      <c r="C983" s="11"/>
    </row>
    <row r="984" spans="1:3" s="4" customFormat="1">
      <c r="A984" s="7"/>
      <c r="B984" s="6"/>
      <c r="C984" s="11"/>
    </row>
    <row r="985" spans="1:3" s="4" customFormat="1">
      <c r="A985" s="7"/>
      <c r="B985" s="6"/>
      <c r="C985" s="11"/>
    </row>
    <row r="986" spans="1:3" s="4" customFormat="1">
      <c r="A986" s="7"/>
      <c r="B986" s="6"/>
      <c r="C986" s="11"/>
    </row>
    <row r="987" spans="1:3" s="4" customFormat="1">
      <c r="A987" s="7"/>
      <c r="B987" s="6"/>
      <c r="C987" s="11"/>
    </row>
    <row r="988" spans="1:3" s="4" customFormat="1">
      <c r="A988" s="7"/>
      <c r="B988" s="6"/>
      <c r="C988" s="11"/>
    </row>
    <row r="989" spans="1:3" s="4" customFormat="1">
      <c r="A989" s="7"/>
      <c r="B989" s="6"/>
      <c r="C989" s="11"/>
    </row>
    <row r="990" spans="1:3" s="4" customFormat="1">
      <c r="A990" s="7"/>
      <c r="B990" s="6"/>
      <c r="C990" s="11"/>
    </row>
    <row r="991" spans="1:3" s="4" customFormat="1">
      <c r="A991" s="7"/>
      <c r="B991" s="6"/>
      <c r="C991" s="11"/>
    </row>
    <row r="992" spans="1:3" s="4" customFormat="1">
      <c r="A992" s="7"/>
      <c r="B992" s="6"/>
      <c r="C992" s="11"/>
    </row>
    <row r="993" spans="1:3" s="4" customFormat="1">
      <c r="A993" s="7"/>
      <c r="B993" s="6"/>
      <c r="C993" s="11"/>
    </row>
    <row r="994" spans="1:3" s="4" customFormat="1">
      <c r="A994" s="7"/>
      <c r="B994" s="6"/>
      <c r="C994" s="11"/>
    </row>
    <row r="995" spans="1:3" s="4" customFormat="1">
      <c r="A995" s="7"/>
      <c r="B995" s="6"/>
      <c r="C995" s="11"/>
    </row>
    <row r="996" spans="1:3" s="4" customFormat="1">
      <c r="A996" s="7"/>
      <c r="B996" s="6"/>
      <c r="C996" s="11"/>
    </row>
    <row r="997" spans="1:3" s="4" customFormat="1">
      <c r="A997" s="7"/>
      <c r="B997" s="6"/>
      <c r="C997" s="11"/>
    </row>
    <row r="998" spans="1:3" s="4" customFormat="1">
      <c r="A998" s="7"/>
      <c r="B998" s="6"/>
      <c r="C998" s="11"/>
    </row>
    <row r="999" spans="1:3" s="4" customFormat="1">
      <c r="A999" s="7"/>
      <c r="B999" s="6"/>
      <c r="C999" s="11"/>
    </row>
    <row r="1000" spans="1:3" s="4" customFormat="1">
      <c r="A1000" s="7"/>
      <c r="B1000" s="6"/>
      <c r="C1000" s="11"/>
    </row>
    <row r="1001" spans="1:3" s="4" customFormat="1">
      <c r="A1001" s="7"/>
      <c r="B1001" s="6"/>
      <c r="C1001" s="11"/>
    </row>
    <row r="1002" spans="1:3" s="4" customFormat="1">
      <c r="A1002" s="7"/>
      <c r="B1002" s="6"/>
      <c r="C1002" s="11"/>
    </row>
    <row r="1003" spans="1:3" s="4" customFormat="1">
      <c r="A1003" s="7"/>
      <c r="B1003" s="6"/>
      <c r="C1003" s="11"/>
    </row>
    <row r="1004" spans="1:3" s="4" customFormat="1">
      <c r="A1004" s="7"/>
      <c r="B1004" s="6"/>
      <c r="C1004" s="11"/>
    </row>
    <row r="1005" spans="1:3" s="4" customFormat="1">
      <c r="A1005" s="7"/>
      <c r="B1005" s="6"/>
      <c r="C1005" s="11"/>
    </row>
    <row r="1006" spans="1:3" s="4" customFormat="1">
      <c r="A1006" s="7"/>
      <c r="B1006" s="6"/>
      <c r="C1006" s="11"/>
    </row>
    <row r="1007" spans="1:3" s="4" customFormat="1">
      <c r="A1007" s="7"/>
      <c r="B1007" s="6"/>
      <c r="C1007" s="11"/>
    </row>
    <row r="1008" spans="1:3" s="4" customFormat="1">
      <c r="A1008" s="7"/>
      <c r="B1008" s="6"/>
      <c r="C1008" s="11"/>
    </row>
    <row r="1009" spans="1:3" s="4" customFormat="1">
      <c r="A1009" s="7"/>
      <c r="B1009" s="6"/>
      <c r="C1009" s="11"/>
    </row>
    <row r="1010" spans="1:3" s="4" customFormat="1">
      <c r="A1010" s="7"/>
      <c r="B1010" s="6"/>
      <c r="C1010" s="11"/>
    </row>
    <row r="1011" spans="1:3" s="4" customFormat="1">
      <c r="A1011" s="7"/>
      <c r="B1011" s="6"/>
      <c r="C1011" s="11"/>
    </row>
    <row r="1012" spans="1:3" s="4" customFormat="1">
      <c r="A1012" s="7"/>
      <c r="B1012" s="6"/>
      <c r="C1012" s="11"/>
    </row>
    <row r="1013" spans="1:3" s="4" customFormat="1">
      <c r="A1013" s="7"/>
      <c r="B1013" s="6"/>
      <c r="C1013" s="11"/>
    </row>
    <row r="1014" spans="1:3" s="4" customFormat="1">
      <c r="A1014" s="7"/>
      <c r="B1014" s="6"/>
      <c r="C1014" s="11"/>
    </row>
    <row r="1015" spans="1:3" s="4" customFormat="1">
      <c r="A1015" s="7"/>
      <c r="B1015" s="6"/>
      <c r="C1015" s="11"/>
    </row>
    <row r="1016" spans="1:3" s="4" customFormat="1">
      <c r="A1016" s="7"/>
      <c r="B1016" s="6"/>
      <c r="C1016" s="11"/>
    </row>
    <row r="1017" spans="1:3" s="4" customFormat="1">
      <c r="A1017" s="7"/>
      <c r="B1017" s="6"/>
      <c r="C1017" s="11"/>
    </row>
    <row r="1018" spans="1:3" s="4" customFormat="1">
      <c r="A1018" s="7"/>
      <c r="B1018" s="6"/>
      <c r="C1018" s="11"/>
    </row>
    <row r="1019" spans="1:3" s="4" customFormat="1">
      <c r="A1019" s="7"/>
      <c r="B1019" s="6"/>
      <c r="C1019" s="11"/>
    </row>
    <row r="1020" spans="1:3" s="4" customFormat="1">
      <c r="A1020" s="7"/>
      <c r="B1020" s="6"/>
      <c r="C1020" s="11"/>
    </row>
    <row r="1021" spans="1:3" s="4" customFormat="1">
      <c r="A1021" s="7"/>
      <c r="B1021" s="6"/>
      <c r="C1021" s="11"/>
    </row>
    <row r="1022" spans="1:3" s="4" customFormat="1">
      <c r="A1022" s="7"/>
      <c r="B1022" s="6"/>
      <c r="C1022" s="11"/>
    </row>
    <row r="1023" spans="1:3" s="4" customFormat="1">
      <c r="A1023" s="7"/>
      <c r="B1023" s="6"/>
      <c r="C1023" s="11"/>
    </row>
    <row r="1024" spans="1:3" s="4" customFormat="1">
      <c r="A1024" s="7"/>
      <c r="B1024" s="6"/>
      <c r="C1024" s="11"/>
    </row>
    <row r="1025" spans="1:3" s="4" customFormat="1">
      <c r="A1025" s="7"/>
      <c r="B1025" s="6"/>
      <c r="C1025" s="11"/>
    </row>
    <row r="1026" spans="1:3" s="4" customFormat="1">
      <c r="A1026" s="7"/>
      <c r="B1026" s="6"/>
      <c r="C1026" s="11"/>
    </row>
    <row r="1027" spans="1:3" s="4" customFormat="1">
      <c r="A1027" s="7"/>
      <c r="B1027" s="6"/>
      <c r="C1027" s="11"/>
    </row>
    <row r="1028" spans="1:3" s="4" customFormat="1">
      <c r="A1028" s="7"/>
      <c r="B1028" s="6"/>
      <c r="C1028" s="11"/>
    </row>
    <row r="1029" spans="1:3" s="4" customFormat="1">
      <c r="A1029" s="7"/>
      <c r="B1029" s="6"/>
      <c r="C1029" s="11"/>
    </row>
    <row r="1030" spans="1:3" s="4" customFormat="1">
      <c r="A1030" s="7"/>
      <c r="B1030" s="6"/>
      <c r="C1030" s="11"/>
    </row>
    <row r="1031" spans="1:3" s="4" customFormat="1">
      <c r="A1031" s="7"/>
      <c r="B1031" s="6"/>
      <c r="C1031" s="11"/>
    </row>
    <row r="1032" spans="1:3" s="4" customFormat="1">
      <c r="A1032" s="7"/>
      <c r="B1032" s="6"/>
      <c r="C1032" s="11"/>
    </row>
    <row r="1033" spans="1:3" s="4" customFormat="1">
      <c r="A1033" s="7"/>
      <c r="B1033" s="6"/>
      <c r="C1033" s="11"/>
    </row>
    <row r="1034" spans="1:3" s="4" customFormat="1">
      <c r="A1034" s="7"/>
      <c r="B1034" s="6"/>
      <c r="C1034" s="11"/>
    </row>
    <row r="1035" spans="1:3" s="4" customFormat="1">
      <c r="A1035" s="7"/>
      <c r="B1035" s="6"/>
      <c r="C1035" s="11"/>
    </row>
    <row r="1036" spans="1:3" s="4" customFormat="1">
      <c r="A1036" s="7"/>
      <c r="B1036" s="6"/>
      <c r="C1036" s="11"/>
    </row>
    <row r="1037" spans="1:3" s="4" customFormat="1">
      <c r="A1037" s="7"/>
      <c r="B1037" s="6"/>
      <c r="C1037" s="11"/>
    </row>
    <row r="1038" spans="1:3" s="4" customFormat="1">
      <c r="A1038" s="7"/>
      <c r="B1038" s="6"/>
      <c r="C1038" s="11"/>
    </row>
    <row r="1039" spans="1:3" s="4" customFormat="1">
      <c r="A1039" s="7"/>
      <c r="B1039" s="6"/>
      <c r="C1039" s="11"/>
    </row>
    <row r="1040" spans="1:3" s="4" customFormat="1">
      <c r="A1040" s="7"/>
      <c r="B1040" s="6"/>
      <c r="C1040" s="11"/>
    </row>
    <row r="1041" spans="1:3" s="4" customFormat="1">
      <c r="A1041" s="7"/>
      <c r="B1041" s="6"/>
      <c r="C1041" s="11"/>
    </row>
    <row r="1042" spans="1:3" s="4" customFormat="1">
      <c r="A1042" s="7"/>
      <c r="B1042" s="6"/>
      <c r="C1042" s="11"/>
    </row>
    <row r="1043" spans="1:3" s="4" customFormat="1">
      <c r="A1043" s="7"/>
      <c r="B1043" s="6"/>
      <c r="C1043" s="11"/>
    </row>
    <row r="1044" spans="1:3" s="4" customFormat="1">
      <c r="A1044" s="7"/>
      <c r="B1044" s="6"/>
      <c r="C1044" s="11"/>
    </row>
    <row r="1045" spans="1:3" s="4" customFormat="1">
      <c r="A1045" s="7"/>
      <c r="B1045" s="6"/>
      <c r="C1045" s="11"/>
    </row>
    <row r="1046" spans="1:3" s="4" customFormat="1">
      <c r="A1046" s="7"/>
      <c r="B1046" s="6"/>
      <c r="C1046" s="11"/>
    </row>
    <row r="1047" spans="1:3" s="4" customFormat="1">
      <c r="A1047" s="7"/>
      <c r="B1047" s="6"/>
      <c r="C1047" s="11"/>
    </row>
    <row r="1048" spans="1:3" s="4" customFormat="1">
      <c r="A1048" s="7"/>
      <c r="B1048" s="6"/>
      <c r="C1048" s="11"/>
    </row>
    <row r="1049" spans="1:3" s="4" customFormat="1">
      <c r="A1049" s="7"/>
      <c r="B1049" s="6"/>
      <c r="C1049" s="11"/>
    </row>
    <row r="1050" spans="1:3" s="4" customFormat="1">
      <c r="A1050" s="7"/>
      <c r="B1050" s="6"/>
      <c r="C1050" s="11"/>
    </row>
    <row r="1051" spans="1:3" s="4" customFormat="1">
      <c r="A1051" s="7"/>
      <c r="B1051" s="6"/>
      <c r="C1051" s="11"/>
    </row>
    <row r="1052" spans="1:3" s="4" customFormat="1">
      <c r="A1052" s="7"/>
      <c r="B1052" s="6"/>
      <c r="C1052" s="11"/>
    </row>
    <row r="1053" spans="1:3" s="4" customFormat="1">
      <c r="A1053" s="7"/>
      <c r="B1053" s="6"/>
      <c r="C1053" s="11"/>
    </row>
    <row r="1054" spans="1:3" s="4" customFormat="1">
      <c r="A1054" s="7"/>
      <c r="B1054" s="6"/>
      <c r="C1054" s="11"/>
    </row>
    <row r="1055" spans="1:3" s="4" customFormat="1">
      <c r="A1055" s="7"/>
      <c r="B1055" s="6"/>
      <c r="C1055" s="11"/>
    </row>
    <row r="1056" spans="1:3" s="4" customFormat="1">
      <c r="A1056" s="7"/>
      <c r="B1056" s="6"/>
      <c r="C1056" s="11"/>
    </row>
    <row r="1057" spans="1:3" s="4" customFormat="1">
      <c r="A1057" s="7"/>
      <c r="B1057" s="6"/>
      <c r="C1057" s="11"/>
    </row>
    <row r="1058" spans="1:3" s="4" customFormat="1">
      <c r="A1058" s="7"/>
      <c r="B1058" s="6"/>
      <c r="C1058" s="11"/>
    </row>
    <row r="1059" spans="1:3" s="4" customFormat="1">
      <c r="A1059" s="7"/>
      <c r="B1059" s="6"/>
      <c r="C1059" s="11"/>
    </row>
    <row r="1060" spans="1:3" s="4" customFormat="1">
      <c r="A1060" s="7"/>
      <c r="B1060" s="6"/>
      <c r="C1060" s="11"/>
    </row>
    <row r="1061" spans="1:3" s="4" customFormat="1">
      <c r="A1061" s="7"/>
      <c r="B1061" s="6"/>
      <c r="C1061" s="11"/>
    </row>
    <row r="1062" spans="1:3" s="4" customFormat="1">
      <c r="A1062" s="7"/>
      <c r="B1062" s="6"/>
      <c r="C1062" s="11"/>
    </row>
    <row r="1063" spans="1:3" s="4" customFormat="1">
      <c r="A1063" s="7"/>
      <c r="B1063" s="6"/>
      <c r="C1063" s="11"/>
    </row>
    <row r="1064" spans="1:3" s="4" customFormat="1">
      <c r="A1064" s="7"/>
      <c r="B1064" s="6"/>
      <c r="C1064" s="11"/>
    </row>
    <row r="1065" spans="1:3" s="4" customFormat="1">
      <c r="A1065" s="7"/>
      <c r="B1065" s="6"/>
      <c r="C1065" s="11"/>
    </row>
    <row r="1066" spans="1:3" s="4" customFormat="1">
      <c r="A1066" s="7"/>
      <c r="B1066" s="6"/>
      <c r="C1066" s="11"/>
    </row>
    <row r="1067" spans="1:3" s="4" customFormat="1">
      <c r="A1067" s="7"/>
      <c r="B1067" s="6"/>
      <c r="C1067" s="11"/>
    </row>
    <row r="1068" spans="1:3" s="4" customFormat="1">
      <c r="A1068" s="7"/>
      <c r="B1068" s="6"/>
      <c r="C1068" s="11"/>
    </row>
    <row r="1069" spans="1:3" s="4" customFormat="1">
      <c r="A1069" s="7"/>
      <c r="B1069" s="6"/>
      <c r="C1069" s="11"/>
    </row>
    <row r="1070" spans="1:3" s="4" customFormat="1">
      <c r="A1070" s="7"/>
      <c r="B1070" s="6"/>
      <c r="C1070" s="11"/>
    </row>
    <row r="1071" spans="1:3" s="4" customFormat="1">
      <c r="A1071" s="7"/>
      <c r="B1071" s="6"/>
      <c r="C1071" s="11"/>
    </row>
    <row r="1072" spans="1:3" s="4" customFormat="1">
      <c r="A1072" s="7"/>
      <c r="B1072" s="6"/>
      <c r="C1072" s="11"/>
    </row>
    <row r="1073" spans="1:3" s="4" customFormat="1">
      <c r="A1073" s="7"/>
      <c r="B1073" s="6"/>
      <c r="C1073" s="11"/>
    </row>
    <row r="1074" spans="1:3" s="4" customFormat="1">
      <c r="A1074" s="7"/>
      <c r="B1074" s="6"/>
      <c r="C1074" s="11"/>
    </row>
    <row r="1075" spans="1:3" s="4" customFormat="1">
      <c r="A1075" s="7"/>
      <c r="B1075" s="6"/>
      <c r="C1075" s="11"/>
    </row>
    <row r="1076" spans="1:3" s="4" customFormat="1">
      <c r="A1076" s="7"/>
      <c r="B1076" s="6"/>
      <c r="C1076" s="11"/>
    </row>
    <row r="1077" spans="1:3" s="4" customFormat="1">
      <c r="A1077" s="7"/>
      <c r="B1077" s="6"/>
      <c r="C1077" s="11"/>
    </row>
    <row r="1078" spans="1:3" s="4" customFormat="1">
      <c r="A1078" s="7"/>
      <c r="B1078" s="6"/>
      <c r="C1078" s="11"/>
    </row>
    <row r="1079" spans="1:3" s="4" customFormat="1">
      <c r="A1079" s="7"/>
      <c r="B1079" s="6"/>
      <c r="C1079" s="11"/>
    </row>
    <row r="1080" spans="1:3" s="4" customFormat="1">
      <c r="A1080" s="7"/>
      <c r="B1080" s="6"/>
      <c r="C1080" s="11"/>
    </row>
    <row r="1081" spans="1:3" s="4" customFormat="1">
      <c r="A1081" s="7"/>
      <c r="B1081" s="6"/>
      <c r="C1081" s="11"/>
    </row>
    <row r="1082" spans="1:3" s="4" customFormat="1">
      <c r="A1082" s="7"/>
      <c r="B1082" s="6"/>
      <c r="C1082" s="11"/>
    </row>
    <row r="1083" spans="1:3" s="4" customFormat="1">
      <c r="A1083" s="7"/>
      <c r="B1083" s="6"/>
      <c r="C1083" s="11"/>
    </row>
    <row r="1084" spans="1:3" s="4" customFormat="1">
      <c r="A1084" s="7"/>
      <c r="B1084" s="6"/>
      <c r="C1084" s="11"/>
    </row>
    <row r="1085" spans="1:3" s="4" customFormat="1">
      <c r="A1085" s="7"/>
      <c r="B1085" s="6"/>
      <c r="C1085" s="11"/>
    </row>
    <row r="1086" spans="1:3" s="4" customFormat="1">
      <c r="A1086" s="7"/>
      <c r="B1086" s="6"/>
      <c r="C1086" s="11"/>
    </row>
    <row r="1087" spans="1:3" s="4" customFormat="1">
      <c r="A1087" s="7"/>
      <c r="B1087" s="6"/>
      <c r="C1087" s="11"/>
    </row>
    <row r="1088" spans="1:3" s="4" customFormat="1">
      <c r="A1088" s="7"/>
      <c r="B1088" s="6"/>
      <c r="C1088" s="11"/>
    </row>
    <row r="1089" spans="1:3" s="4" customFormat="1">
      <c r="A1089" s="7"/>
      <c r="B1089" s="6"/>
      <c r="C1089" s="11"/>
    </row>
    <row r="1090" spans="1:3" s="4" customFormat="1">
      <c r="A1090" s="7"/>
      <c r="B1090" s="6"/>
      <c r="C1090" s="11"/>
    </row>
    <row r="1091" spans="1:3" s="4" customFormat="1">
      <c r="A1091" s="7"/>
      <c r="B1091" s="6"/>
      <c r="C1091" s="11"/>
    </row>
    <row r="1092" spans="1:3" s="4" customFormat="1">
      <c r="A1092" s="7"/>
      <c r="B1092" s="6"/>
      <c r="C1092" s="11"/>
    </row>
    <row r="1093" spans="1:3" s="4" customFormat="1">
      <c r="A1093" s="7"/>
      <c r="B1093" s="6"/>
      <c r="C1093" s="11"/>
    </row>
    <row r="1094" spans="1:3" s="4" customFormat="1">
      <c r="A1094" s="7"/>
      <c r="B1094" s="6"/>
      <c r="C1094" s="11"/>
    </row>
    <row r="1095" spans="1:3" s="4" customFormat="1">
      <c r="A1095" s="7"/>
      <c r="B1095" s="6"/>
      <c r="C1095" s="11"/>
    </row>
    <row r="1096" spans="1:3" s="4" customFormat="1">
      <c r="A1096" s="7"/>
      <c r="B1096" s="6"/>
      <c r="C1096" s="11"/>
    </row>
    <row r="1097" spans="1:3" s="4" customFormat="1">
      <c r="A1097" s="7"/>
      <c r="B1097" s="6"/>
      <c r="C1097" s="11"/>
    </row>
    <row r="1098" spans="1:3" s="4" customFormat="1">
      <c r="A1098" s="7"/>
      <c r="B1098" s="6"/>
      <c r="C1098" s="11"/>
    </row>
    <row r="1099" spans="1:3" s="4" customFormat="1">
      <c r="A1099" s="7"/>
      <c r="B1099" s="6"/>
      <c r="C1099" s="11"/>
    </row>
    <row r="1100" spans="1:3" s="4" customFormat="1">
      <c r="A1100" s="7"/>
      <c r="B1100" s="6"/>
      <c r="C1100" s="11"/>
    </row>
    <row r="1101" spans="1:3" s="4" customFormat="1">
      <c r="A1101" s="7"/>
      <c r="B1101" s="6"/>
      <c r="C1101" s="11"/>
    </row>
    <row r="1102" spans="1:3" s="4" customFormat="1">
      <c r="A1102" s="7"/>
      <c r="B1102" s="6"/>
      <c r="C1102" s="11"/>
    </row>
    <row r="1103" spans="1:3" s="4" customFormat="1">
      <c r="A1103" s="7"/>
      <c r="B1103" s="6"/>
      <c r="C1103" s="11"/>
    </row>
    <row r="1104" spans="1:3" s="4" customFormat="1">
      <c r="A1104" s="7"/>
      <c r="B1104" s="6"/>
      <c r="C1104" s="11"/>
    </row>
    <row r="1105" spans="1:3" s="4" customFormat="1">
      <c r="A1105" s="7"/>
      <c r="B1105" s="6"/>
      <c r="C1105" s="11"/>
    </row>
    <row r="1106" spans="1:3" s="4" customFormat="1">
      <c r="A1106" s="7"/>
      <c r="B1106" s="6"/>
      <c r="C1106" s="11"/>
    </row>
    <row r="1107" spans="1:3" s="4" customFormat="1">
      <c r="A1107" s="7"/>
      <c r="B1107" s="6"/>
      <c r="C1107" s="11"/>
    </row>
    <row r="1108" spans="1:3" s="4" customFormat="1">
      <c r="A1108" s="7"/>
      <c r="B1108" s="6"/>
      <c r="C1108" s="11"/>
    </row>
    <row r="1109" spans="1:3" s="4" customFormat="1">
      <c r="A1109" s="7"/>
      <c r="B1109" s="6"/>
      <c r="C1109" s="11"/>
    </row>
    <row r="1110" spans="1:3" s="4" customFormat="1">
      <c r="A1110" s="7"/>
      <c r="B1110" s="6"/>
      <c r="C1110" s="11"/>
    </row>
    <row r="1111" spans="1:3" s="4" customFormat="1">
      <c r="A1111" s="7"/>
      <c r="B1111" s="6"/>
      <c r="C1111" s="11"/>
    </row>
    <row r="1112" spans="1:3" s="4" customFormat="1">
      <c r="A1112" s="7"/>
      <c r="B1112" s="6"/>
      <c r="C1112" s="11"/>
    </row>
    <row r="1113" spans="1:3" s="4" customFormat="1">
      <c r="A1113" s="7"/>
      <c r="B1113" s="6"/>
      <c r="C1113" s="11"/>
    </row>
    <row r="1114" spans="1:3" s="4" customFormat="1">
      <c r="A1114" s="7"/>
      <c r="B1114" s="6"/>
      <c r="C1114" s="11"/>
    </row>
    <row r="1115" spans="1:3" s="4" customFormat="1">
      <c r="A1115" s="7"/>
      <c r="B1115" s="6"/>
      <c r="C1115" s="11"/>
    </row>
    <row r="1116" spans="1:3" s="4" customFormat="1">
      <c r="A1116" s="7"/>
      <c r="B1116" s="6"/>
      <c r="C1116" s="11"/>
    </row>
    <row r="1117" spans="1:3" s="4" customFormat="1">
      <c r="A1117" s="7"/>
      <c r="B1117" s="6"/>
      <c r="C1117" s="11"/>
    </row>
    <row r="1118" spans="1:3" s="4" customFormat="1">
      <c r="A1118" s="7"/>
      <c r="B1118" s="6"/>
      <c r="C1118" s="11"/>
    </row>
    <row r="1119" spans="1:3" s="4" customFormat="1">
      <c r="A1119" s="7"/>
      <c r="B1119" s="6"/>
      <c r="C1119" s="11"/>
    </row>
    <row r="1120" spans="1:3" s="4" customFormat="1">
      <c r="A1120" s="7"/>
      <c r="B1120" s="6"/>
      <c r="C1120" s="11"/>
    </row>
    <row r="1121" spans="1:3" s="4" customFormat="1">
      <c r="A1121" s="7"/>
      <c r="B1121" s="6"/>
      <c r="C1121" s="11"/>
    </row>
    <row r="1122" spans="1:3" s="4" customFormat="1">
      <c r="A1122" s="7"/>
      <c r="B1122" s="6"/>
      <c r="C1122" s="11"/>
    </row>
    <row r="1123" spans="1:3" s="4" customFormat="1">
      <c r="A1123" s="7"/>
      <c r="B1123" s="6"/>
      <c r="C1123" s="11"/>
    </row>
    <row r="1124" spans="1:3" s="4" customFormat="1">
      <c r="A1124" s="7"/>
      <c r="B1124" s="6"/>
      <c r="C1124" s="11"/>
    </row>
    <row r="1125" spans="1:3" s="4" customFormat="1">
      <c r="A1125" s="7"/>
      <c r="B1125" s="6"/>
      <c r="C1125" s="11"/>
    </row>
    <row r="1126" spans="1:3" s="4" customFormat="1">
      <c r="A1126" s="7"/>
      <c r="B1126" s="6"/>
      <c r="C1126" s="11"/>
    </row>
    <row r="1127" spans="1:3" s="4" customFormat="1">
      <c r="A1127" s="7"/>
      <c r="B1127" s="6"/>
      <c r="C1127" s="11"/>
    </row>
    <row r="1128" spans="1:3" s="4" customFormat="1">
      <c r="A1128" s="7"/>
      <c r="B1128" s="6"/>
      <c r="C1128" s="11"/>
    </row>
    <row r="1129" spans="1:3" s="4" customFormat="1">
      <c r="A1129" s="7"/>
      <c r="B1129" s="6"/>
      <c r="C1129" s="11"/>
    </row>
    <row r="1130" spans="1:3" s="4" customFormat="1">
      <c r="A1130" s="7"/>
      <c r="B1130" s="6"/>
      <c r="C1130" s="11"/>
    </row>
    <row r="1131" spans="1:3" s="4" customFormat="1">
      <c r="A1131" s="7"/>
      <c r="B1131" s="6"/>
      <c r="C1131" s="11"/>
    </row>
    <row r="1132" spans="1:3" s="4" customFormat="1">
      <c r="A1132" s="7"/>
      <c r="B1132" s="6"/>
      <c r="C1132" s="11"/>
    </row>
    <row r="1133" spans="1:3" s="4" customFormat="1">
      <c r="A1133" s="7"/>
      <c r="B1133" s="6"/>
      <c r="C1133" s="11"/>
    </row>
    <row r="1134" spans="1:3" s="4" customFormat="1">
      <c r="A1134" s="7"/>
      <c r="B1134" s="6"/>
      <c r="C1134" s="11"/>
    </row>
    <row r="1135" spans="1:3" s="4" customFormat="1">
      <c r="A1135" s="7"/>
      <c r="B1135" s="6"/>
      <c r="C1135" s="11"/>
    </row>
    <row r="1136" spans="1:3" s="4" customFormat="1">
      <c r="A1136" s="7"/>
      <c r="B1136" s="6"/>
      <c r="C1136" s="11"/>
    </row>
    <row r="1137" spans="1:3" s="4" customFormat="1">
      <c r="A1137" s="7"/>
      <c r="B1137" s="6"/>
      <c r="C1137" s="11"/>
    </row>
    <row r="1138" spans="1:3" s="4" customFormat="1">
      <c r="A1138" s="7"/>
      <c r="B1138" s="6"/>
      <c r="C1138" s="11"/>
    </row>
    <row r="1139" spans="1:3" s="4" customFormat="1">
      <c r="A1139" s="7"/>
      <c r="B1139" s="6"/>
      <c r="C1139" s="11"/>
    </row>
    <row r="1140" spans="1:3" s="4" customFormat="1">
      <c r="A1140" s="7"/>
      <c r="B1140" s="6"/>
      <c r="C1140" s="11"/>
    </row>
    <row r="1141" spans="1:3" s="4" customFormat="1">
      <c r="A1141" s="7"/>
      <c r="B1141" s="6"/>
      <c r="C1141" s="11"/>
    </row>
    <row r="1142" spans="1:3" s="4" customFormat="1">
      <c r="A1142" s="7"/>
      <c r="B1142" s="6"/>
      <c r="C1142" s="11"/>
    </row>
    <row r="1143" spans="1:3" s="4" customFormat="1">
      <c r="A1143" s="7"/>
      <c r="B1143" s="6"/>
      <c r="C1143" s="11"/>
    </row>
    <row r="1144" spans="1:3" s="4" customFormat="1">
      <c r="A1144" s="7"/>
      <c r="B1144" s="6"/>
      <c r="C1144" s="11"/>
    </row>
    <row r="1145" spans="1:3" s="4" customFormat="1">
      <c r="A1145" s="7"/>
      <c r="B1145" s="6"/>
      <c r="C1145" s="11"/>
    </row>
    <row r="1146" spans="1:3" s="4" customFormat="1">
      <c r="A1146" s="7"/>
      <c r="B1146" s="6"/>
      <c r="C1146" s="11"/>
    </row>
    <row r="1147" spans="1:3" s="4" customFormat="1">
      <c r="A1147" s="7"/>
      <c r="B1147" s="6"/>
      <c r="C1147" s="11"/>
    </row>
    <row r="1148" spans="1:3" s="4" customFormat="1">
      <c r="A1148" s="7"/>
      <c r="B1148" s="6"/>
      <c r="C1148" s="11"/>
    </row>
    <row r="1149" spans="1:3" s="4" customFormat="1">
      <c r="A1149" s="7"/>
      <c r="B1149" s="6"/>
      <c r="C1149" s="11"/>
    </row>
    <row r="1150" spans="1:3" s="4" customFormat="1">
      <c r="A1150" s="7"/>
      <c r="B1150" s="6"/>
      <c r="C1150" s="11"/>
    </row>
    <row r="1151" spans="1:3" s="4" customFormat="1">
      <c r="A1151" s="7"/>
      <c r="B1151" s="6"/>
      <c r="C1151" s="11"/>
    </row>
    <row r="1152" spans="1:3" s="4" customFormat="1">
      <c r="A1152" s="7"/>
      <c r="B1152" s="6"/>
      <c r="C1152" s="11"/>
    </row>
    <row r="1153" spans="1:3" s="4" customFormat="1">
      <c r="A1153" s="7"/>
      <c r="B1153" s="6"/>
      <c r="C1153" s="11"/>
    </row>
    <row r="1154" spans="1:3" s="4" customFormat="1">
      <c r="A1154" s="7"/>
      <c r="B1154" s="6"/>
      <c r="C1154" s="11"/>
    </row>
    <row r="1155" spans="1:3" s="4" customFormat="1">
      <c r="A1155" s="7"/>
      <c r="B1155" s="6"/>
      <c r="C1155" s="11"/>
    </row>
    <row r="1156" spans="1:3" s="4" customFormat="1">
      <c r="A1156" s="7"/>
      <c r="B1156" s="6"/>
      <c r="C1156" s="11"/>
    </row>
    <row r="1157" spans="1:3" s="4" customFormat="1">
      <c r="A1157" s="7"/>
      <c r="B1157" s="6"/>
      <c r="C1157" s="11"/>
    </row>
    <row r="1158" spans="1:3" s="4" customFormat="1">
      <c r="A1158" s="7"/>
      <c r="B1158" s="6"/>
      <c r="C1158" s="11"/>
    </row>
    <row r="1159" spans="1:3" s="4" customFormat="1">
      <c r="A1159" s="7"/>
      <c r="B1159" s="6"/>
      <c r="C1159" s="11"/>
    </row>
    <row r="1160" spans="1:3" s="4" customFormat="1">
      <c r="A1160" s="7"/>
      <c r="B1160" s="6"/>
      <c r="C1160" s="11"/>
    </row>
    <row r="1161" spans="1:3" s="4" customFormat="1">
      <c r="A1161" s="7"/>
      <c r="B1161" s="6"/>
      <c r="C1161" s="11"/>
    </row>
    <row r="1162" spans="1:3" s="4" customFormat="1">
      <c r="A1162" s="7"/>
      <c r="B1162" s="6"/>
      <c r="C1162" s="11"/>
    </row>
    <row r="1163" spans="1:3" s="4" customFormat="1">
      <c r="A1163" s="7"/>
      <c r="B1163" s="6"/>
      <c r="C1163" s="11"/>
    </row>
    <row r="1164" spans="1:3" s="4" customFormat="1">
      <c r="A1164" s="7"/>
      <c r="B1164" s="6"/>
      <c r="C1164" s="11"/>
    </row>
    <row r="1165" spans="1:3" s="4" customFormat="1">
      <c r="A1165" s="7"/>
      <c r="B1165" s="6"/>
      <c r="C1165" s="11"/>
    </row>
    <row r="1166" spans="1:3" s="4" customFormat="1">
      <c r="A1166" s="7"/>
      <c r="B1166" s="6"/>
      <c r="C1166" s="11"/>
    </row>
    <row r="1167" spans="1:3" s="4" customFormat="1">
      <c r="A1167" s="7"/>
      <c r="B1167" s="6"/>
      <c r="C1167" s="11"/>
    </row>
    <row r="1168" spans="1:3" s="4" customFormat="1">
      <c r="A1168" s="7"/>
      <c r="B1168" s="6"/>
      <c r="C1168" s="11"/>
    </row>
    <row r="1169" spans="1:3" s="4" customFormat="1">
      <c r="A1169" s="7"/>
      <c r="B1169" s="6"/>
      <c r="C1169" s="11"/>
    </row>
    <row r="1170" spans="1:3" s="4" customFormat="1">
      <c r="A1170" s="7"/>
      <c r="B1170" s="6"/>
      <c r="C1170" s="11"/>
    </row>
    <row r="1171" spans="1:3" s="4" customFormat="1">
      <c r="A1171" s="7"/>
      <c r="B1171" s="6"/>
      <c r="C1171" s="11"/>
    </row>
    <row r="1172" spans="1:3" s="4" customFormat="1">
      <c r="A1172" s="7"/>
      <c r="B1172" s="6"/>
      <c r="C1172" s="11"/>
    </row>
    <row r="1173" spans="1:3" s="4" customFormat="1">
      <c r="A1173" s="7"/>
      <c r="B1173" s="6"/>
      <c r="C1173" s="11"/>
    </row>
    <row r="1174" spans="1:3" s="4" customFormat="1">
      <c r="A1174" s="7"/>
      <c r="B1174" s="6"/>
      <c r="C1174" s="11"/>
    </row>
    <row r="1175" spans="1:3" s="4" customFormat="1">
      <c r="A1175" s="7"/>
      <c r="B1175" s="6"/>
      <c r="C1175" s="11"/>
    </row>
    <row r="1176" spans="1:3" s="4" customFormat="1">
      <c r="A1176" s="7"/>
      <c r="B1176" s="6"/>
      <c r="C1176" s="11"/>
    </row>
    <row r="1177" spans="1:3" s="4" customFormat="1">
      <c r="A1177" s="7"/>
      <c r="B1177" s="6"/>
      <c r="C1177" s="11"/>
    </row>
    <row r="1178" spans="1:3" s="4" customFormat="1">
      <c r="A1178" s="7"/>
      <c r="B1178" s="6"/>
      <c r="C1178" s="11"/>
    </row>
    <row r="1179" spans="1:3" s="4" customFormat="1">
      <c r="A1179" s="7"/>
      <c r="B1179" s="6"/>
      <c r="C1179" s="11"/>
    </row>
    <row r="1180" spans="1:3" s="4" customFormat="1">
      <c r="A1180" s="7"/>
      <c r="B1180" s="6"/>
      <c r="C1180" s="11"/>
    </row>
    <row r="1181" spans="1:3" s="4" customFormat="1">
      <c r="A1181" s="7"/>
      <c r="B1181" s="6"/>
      <c r="C1181" s="11"/>
    </row>
    <row r="1182" spans="1:3" s="4" customFormat="1">
      <c r="A1182" s="7"/>
      <c r="B1182" s="6"/>
      <c r="C1182" s="11"/>
    </row>
    <row r="1183" spans="1:3" s="4" customFormat="1">
      <c r="A1183" s="7"/>
      <c r="B1183" s="6"/>
      <c r="C1183" s="11"/>
    </row>
    <row r="1184" spans="1:3" s="4" customFormat="1">
      <c r="A1184" s="7"/>
      <c r="B1184" s="6"/>
      <c r="C1184" s="11"/>
    </row>
    <row r="1185" spans="1:3" s="4" customFormat="1">
      <c r="A1185" s="7"/>
      <c r="B1185" s="6"/>
      <c r="C1185" s="11"/>
    </row>
    <row r="1186" spans="1:3" s="4" customFormat="1">
      <c r="A1186" s="7"/>
      <c r="B1186" s="6"/>
      <c r="C1186" s="11"/>
    </row>
    <row r="1187" spans="1:3" s="4" customFormat="1">
      <c r="A1187" s="7"/>
      <c r="B1187" s="6"/>
      <c r="C1187" s="11"/>
    </row>
    <row r="1188" spans="1:3" s="4" customFormat="1">
      <c r="A1188" s="7"/>
      <c r="B1188" s="6"/>
      <c r="C1188" s="11"/>
    </row>
    <row r="1189" spans="1:3" s="4" customFormat="1">
      <c r="A1189" s="7"/>
      <c r="B1189" s="6"/>
      <c r="C1189" s="11"/>
    </row>
    <row r="1190" spans="1:3" s="4" customFormat="1">
      <c r="A1190" s="7"/>
      <c r="B1190" s="6"/>
      <c r="C1190" s="11"/>
    </row>
    <row r="1191" spans="1:3" s="4" customFormat="1">
      <c r="A1191" s="7"/>
      <c r="B1191" s="6"/>
      <c r="C1191" s="11"/>
    </row>
    <row r="1192" spans="1:3" s="4" customFormat="1">
      <c r="A1192" s="7"/>
      <c r="B1192" s="6"/>
      <c r="C1192" s="11"/>
    </row>
    <row r="1193" spans="1:3" s="4" customFormat="1">
      <c r="A1193" s="7"/>
      <c r="B1193" s="6"/>
      <c r="C1193" s="11"/>
    </row>
    <row r="1194" spans="1:3" s="4" customFormat="1">
      <c r="A1194" s="7"/>
      <c r="B1194" s="6"/>
      <c r="C1194" s="11"/>
    </row>
    <row r="1195" spans="1:3" s="4" customFormat="1">
      <c r="A1195" s="7"/>
      <c r="B1195" s="6"/>
      <c r="C1195" s="11"/>
    </row>
    <row r="1196" spans="1:3" s="4" customFormat="1">
      <c r="A1196" s="7"/>
      <c r="B1196" s="6"/>
      <c r="C1196" s="11"/>
    </row>
    <row r="1197" spans="1:3" s="4" customFormat="1">
      <c r="A1197" s="7"/>
      <c r="B1197" s="6"/>
      <c r="C1197" s="11"/>
    </row>
    <row r="1198" spans="1:3" s="4" customFormat="1">
      <c r="A1198" s="7"/>
      <c r="B1198" s="6"/>
      <c r="C1198" s="11"/>
    </row>
    <row r="1199" spans="1:3" s="4" customFormat="1">
      <c r="A1199" s="7"/>
      <c r="B1199" s="6"/>
      <c r="C1199" s="11"/>
    </row>
    <row r="1200" spans="1:3" s="4" customFormat="1">
      <c r="A1200" s="7"/>
      <c r="B1200" s="6"/>
      <c r="C1200" s="11"/>
    </row>
    <row r="1201" spans="1:3" s="4" customFormat="1">
      <c r="A1201" s="7"/>
      <c r="B1201" s="6"/>
      <c r="C1201" s="11"/>
    </row>
    <row r="1202" spans="1:3" s="4" customFormat="1">
      <c r="A1202" s="7"/>
      <c r="B1202" s="6"/>
      <c r="C1202" s="11"/>
    </row>
    <row r="1203" spans="1:3" s="4" customFormat="1">
      <c r="A1203" s="7"/>
      <c r="B1203" s="6"/>
      <c r="C1203" s="11"/>
    </row>
    <row r="1204" spans="1:3" s="4" customFormat="1">
      <c r="A1204" s="7"/>
      <c r="B1204" s="6"/>
      <c r="C1204" s="11"/>
    </row>
    <row r="1205" spans="1:3" s="4" customFormat="1">
      <c r="A1205" s="7"/>
      <c r="B1205" s="6"/>
      <c r="C1205" s="11"/>
    </row>
    <row r="1206" spans="1:3" s="4" customFormat="1">
      <c r="A1206" s="7"/>
      <c r="B1206" s="6"/>
      <c r="C1206" s="11"/>
    </row>
    <row r="1207" spans="1:3" s="4" customFormat="1">
      <c r="A1207" s="7"/>
      <c r="B1207" s="6"/>
      <c r="C1207" s="11"/>
    </row>
    <row r="1208" spans="1:3" s="4" customFormat="1">
      <c r="A1208" s="7"/>
      <c r="B1208" s="6"/>
      <c r="C1208" s="11"/>
    </row>
    <row r="1209" spans="1:3" s="4" customFormat="1">
      <c r="A1209" s="7"/>
      <c r="B1209" s="6"/>
      <c r="C1209" s="11"/>
    </row>
    <row r="1210" spans="1:3" s="4" customFormat="1">
      <c r="A1210" s="7"/>
      <c r="B1210" s="6"/>
      <c r="C1210" s="11"/>
    </row>
    <row r="1211" spans="1:3" s="4" customFormat="1">
      <c r="A1211" s="7"/>
      <c r="B1211" s="6"/>
      <c r="C1211" s="11"/>
    </row>
    <row r="1212" spans="1:3" s="4" customFormat="1">
      <c r="A1212" s="7"/>
      <c r="B1212" s="6"/>
      <c r="C1212" s="11"/>
    </row>
    <row r="1213" spans="1:3" s="4" customFormat="1">
      <c r="A1213" s="7"/>
      <c r="B1213" s="6"/>
      <c r="C1213" s="11"/>
    </row>
    <row r="1214" spans="1:3" s="4" customFormat="1">
      <c r="A1214" s="7"/>
      <c r="B1214" s="6"/>
      <c r="C1214" s="11"/>
    </row>
    <row r="1215" spans="1:3" s="4" customFormat="1">
      <c r="A1215" s="7"/>
      <c r="B1215" s="6"/>
      <c r="C1215" s="11"/>
    </row>
    <row r="1216" spans="1:3" s="4" customFormat="1">
      <c r="A1216" s="7"/>
      <c r="B1216" s="6"/>
      <c r="C1216" s="11"/>
    </row>
    <row r="1217" spans="1:3" s="4" customFormat="1">
      <c r="A1217" s="7"/>
      <c r="B1217" s="6"/>
      <c r="C1217" s="11"/>
    </row>
    <row r="1218" spans="1:3" s="4" customFormat="1">
      <c r="A1218" s="7"/>
      <c r="B1218" s="6"/>
      <c r="C1218" s="11"/>
    </row>
    <row r="1219" spans="1:3" s="4" customFormat="1">
      <c r="A1219" s="7"/>
      <c r="B1219" s="6"/>
      <c r="C1219" s="11"/>
    </row>
    <row r="1220" spans="1:3" s="4" customFormat="1">
      <c r="A1220" s="7"/>
      <c r="B1220" s="6"/>
      <c r="C1220" s="11"/>
    </row>
    <row r="1221" spans="1:3" s="4" customFormat="1">
      <c r="A1221" s="7"/>
      <c r="B1221" s="6"/>
      <c r="C1221" s="11"/>
    </row>
    <row r="1222" spans="1:3" s="4" customFormat="1">
      <c r="A1222" s="7"/>
      <c r="B1222" s="6"/>
      <c r="C1222" s="11"/>
    </row>
    <row r="1223" spans="1:3" s="4" customFormat="1">
      <c r="A1223" s="7"/>
      <c r="B1223" s="6"/>
      <c r="C1223" s="11"/>
    </row>
    <row r="1224" spans="1:3" s="4" customFormat="1">
      <c r="A1224" s="7"/>
      <c r="B1224" s="6"/>
      <c r="C1224" s="11"/>
    </row>
    <row r="1225" spans="1:3" s="4" customFormat="1">
      <c r="A1225" s="7"/>
      <c r="B1225" s="6"/>
      <c r="C1225" s="11"/>
    </row>
    <row r="1226" spans="1:3" s="4" customFormat="1">
      <c r="A1226" s="7"/>
      <c r="B1226" s="6"/>
      <c r="C1226" s="11"/>
    </row>
    <row r="1227" spans="1:3" s="4" customFormat="1">
      <c r="A1227" s="7"/>
      <c r="B1227" s="6"/>
      <c r="C1227" s="11"/>
    </row>
    <row r="1228" spans="1:3" s="4" customFormat="1">
      <c r="A1228" s="7"/>
      <c r="B1228" s="6"/>
      <c r="C1228" s="11"/>
    </row>
    <row r="1229" spans="1:3" s="4" customFormat="1">
      <c r="A1229" s="7"/>
      <c r="B1229" s="6"/>
      <c r="C1229" s="11"/>
    </row>
    <row r="1230" spans="1:3" s="4" customFormat="1">
      <c r="A1230" s="7"/>
      <c r="B1230" s="6"/>
      <c r="C1230" s="11"/>
    </row>
    <row r="1231" spans="1:3" s="4" customFormat="1">
      <c r="A1231" s="7"/>
      <c r="B1231" s="6"/>
      <c r="C1231" s="11"/>
    </row>
    <row r="1232" spans="1:3" s="4" customFormat="1">
      <c r="A1232" s="7"/>
      <c r="B1232" s="6"/>
      <c r="C1232" s="11"/>
    </row>
    <row r="1233" spans="1:3" s="4" customFormat="1">
      <c r="A1233" s="7"/>
      <c r="B1233" s="6"/>
      <c r="C1233" s="11"/>
    </row>
    <row r="1234" spans="1:3" s="4" customFormat="1">
      <c r="A1234" s="7"/>
      <c r="B1234" s="6"/>
      <c r="C1234" s="11"/>
    </row>
    <row r="1235" spans="1:3" s="4" customFormat="1">
      <c r="A1235" s="7"/>
      <c r="B1235" s="6"/>
      <c r="C1235" s="11"/>
    </row>
    <row r="1236" spans="1:3" s="4" customFormat="1">
      <c r="A1236" s="7"/>
      <c r="B1236" s="6"/>
      <c r="C1236" s="11"/>
    </row>
    <row r="1237" spans="1:3" s="4" customFormat="1">
      <c r="A1237" s="7"/>
      <c r="B1237" s="6"/>
      <c r="C1237" s="11"/>
    </row>
    <row r="1238" spans="1:3" s="4" customFormat="1">
      <c r="A1238" s="7"/>
      <c r="B1238" s="6"/>
      <c r="C1238" s="11"/>
    </row>
    <row r="1239" spans="1:3" s="4" customFormat="1">
      <c r="A1239" s="7"/>
      <c r="B1239" s="6"/>
      <c r="C1239" s="11"/>
    </row>
    <row r="1240" spans="1:3" s="4" customFormat="1">
      <c r="A1240" s="7"/>
      <c r="B1240" s="6"/>
      <c r="C1240" s="11"/>
    </row>
    <row r="1241" spans="1:3" s="4" customFormat="1">
      <c r="A1241" s="7"/>
      <c r="B1241" s="6"/>
      <c r="C1241" s="11"/>
    </row>
    <row r="1242" spans="1:3" s="4" customFormat="1">
      <c r="A1242" s="7"/>
      <c r="B1242" s="6"/>
      <c r="C1242" s="11"/>
    </row>
    <row r="1243" spans="1:3" s="4" customFormat="1">
      <c r="A1243" s="7"/>
      <c r="B1243" s="6"/>
      <c r="C1243" s="11"/>
    </row>
    <row r="1244" spans="1:3" s="4" customFormat="1">
      <c r="A1244" s="7"/>
      <c r="B1244" s="6"/>
      <c r="C1244" s="11"/>
    </row>
    <row r="1245" spans="1:3" s="4" customFormat="1">
      <c r="A1245" s="7"/>
      <c r="B1245" s="6"/>
      <c r="C1245" s="11"/>
    </row>
    <row r="1246" spans="1:3" s="4" customFormat="1">
      <c r="A1246" s="7"/>
      <c r="B1246" s="6"/>
      <c r="C1246" s="11"/>
    </row>
    <row r="1247" spans="1:3" s="4" customFormat="1">
      <c r="A1247" s="7"/>
      <c r="B1247" s="6"/>
      <c r="C1247" s="11"/>
    </row>
    <row r="1248" spans="1:3" s="4" customFormat="1">
      <c r="A1248" s="7"/>
      <c r="B1248" s="6"/>
      <c r="C1248" s="11"/>
    </row>
    <row r="1249" spans="1:3" s="4" customFormat="1">
      <c r="A1249" s="7"/>
      <c r="B1249" s="6"/>
      <c r="C1249" s="11"/>
    </row>
    <row r="1250" spans="1:3" s="4" customFormat="1">
      <c r="A1250" s="7"/>
      <c r="B1250" s="6"/>
      <c r="C1250" s="11"/>
    </row>
    <row r="1251" spans="1:3" s="4" customFormat="1">
      <c r="A1251" s="7"/>
      <c r="B1251" s="6"/>
      <c r="C1251" s="11"/>
    </row>
    <row r="1252" spans="1:3" s="4" customFormat="1">
      <c r="A1252" s="7"/>
      <c r="B1252" s="6"/>
      <c r="C1252" s="11"/>
    </row>
    <row r="1253" spans="1:3" s="4" customFormat="1">
      <c r="A1253" s="7"/>
      <c r="B1253" s="6"/>
      <c r="C1253" s="11"/>
    </row>
    <row r="1254" spans="1:3" s="4" customFormat="1">
      <c r="A1254" s="7"/>
      <c r="B1254" s="6"/>
      <c r="C1254" s="11"/>
    </row>
    <row r="1255" spans="1:3" s="4" customFormat="1">
      <c r="A1255" s="7"/>
      <c r="B1255" s="6"/>
      <c r="C1255" s="11"/>
    </row>
    <row r="1256" spans="1:3" s="4" customFormat="1">
      <c r="A1256" s="7"/>
      <c r="B1256" s="6"/>
      <c r="C1256" s="11"/>
    </row>
    <row r="1257" spans="1:3" s="4" customFormat="1">
      <c r="A1257" s="7"/>
      <c r="B1257" s="6"/>
      <c r="C1257" s="11"/>
    </row>
    <row r="1258" spans="1:3" s="4" customFormat="1">
      <c r="A1258" s="7"/>
      <c r="B1258" s="6"/>
      <c r="C1258" s="11"/>
    </row>
    <row r="1259" spans="1:3" s="4" customFormat="1">
      <c r="A1259" s="7"/>
      <c r="B1259" s="6"/>
      <c r="C1259" s="11"/>
    </row>
    <row r="1260" spans="1:3" s="4" customFormat="1">
      <c r="A1260" s="7"/>
      <c r="B1260" s="6"/>
      <c r="C1260" s="11"/>
    </row>
    <row r="1261" spans="1:3" s="4" customFormat="1">
      <c r="A1261" s="7"/>
      <c r="B1261" s="6"/>
      <c r="C1261" s="11"/>
    </row>
    <row r="1262" spans="1:3" s="4" customFormat="1">
      <c r="A1262" s="7"/>
      <c r="B1262" s="6"/>
      <c r="C1262" s="11"/>
    </row>
    <row r="1263" spans="1:3" s="4" customFormat="1">
      <c r="A1263" s="7"/>
      <c r="B1263" s="6"/>
      <c r="C1263" s="11"/>
    </row>
    <row r="1264" spans="1:3" s="4" customFormat="1">
      <c r="A1264" s="7"/>
      <c r="B1264" s="6"/>
      <c r="C1264" s="11"/>
    </row>
    <row r="1265" spans="1:3" s="4" customFormat="1">
      <c r="A1265" s="7"/>
      <c r="B1265" s="6"/>
      <c r="C1265" s="11"/>
    </row>
    <row r="1266" spans="1:3" s="4" customFormat="1">
      <c r="A1266" s="7"/>
      <c r="B1266" s="6"/>
      <c r="C1266" s="11"/>
    </row>
    <row r="1267" spans="1:3" s="4" customFormat="1">
      <c r="A1267" s="7"/>
      <c r="B1267" s="6"/>
      <c r="C1267" s="11"/>
    </row>
    <row r="1268" spans="1:3" s="4" customFormat="1">
      <c r="A1268" s="7"/>
      <c r="B1268" s="6"/>
      <c r="C1268" s="11"/>
    </row>
    <row r="1269" spans="1:3" s="4" customFormat="1">
      <c r="A1269" s="7"/>
      <c r="B1269" s="6"/>
      <c r="C1269" s="11"/>
    </row>
    <row r="1270" spans="1:3" s="4" customFormat="1">
      <c r="A1270" s="7"/>
      <c r="B1270" s="6"/>
      <c r="C1270" s="11"/>
    </row>
    <row r="1271" spans="1:3" s="4" customFormat="1">
      <c r="A1271" s="7"/>
      <c r="B1271" s="6"/>
      <c r="C1271" s="11"/>
    </row>
    <row r="1272" spans="1:3" s="4" customFormat="1">
      <c r="A1272" s="7"/>
      <c r="B1272" s="6"/>
      <c r="C1272" s="11"/>
    </row>
    <row r="1273" spans="1:3" s="4" customFormat="1">
      <c r="A1273" s="7"/>
      <c r="B1273" s="6"/>
      <c r="C1273" s="11"/>
    </row>
    <row r="1274" spans="1:3" s="4" customFormat="1">
      <c r="A1274" s="7"/>
      <c r="B1274" s="6"/>
      <c r="C1274" s="11"/>
    </row>
    <row r="1275" spans="1:3" s="4" customFormat="1">
      <c r="A1275" s="7"/>
      <c r="B1275" s="6"/>
      <c r="C1275" s="11"/>
    </row>
    <row r="1276" spans="1:3" s="4" customFormat="1">
      <c r="A1276" s="7"/>
      <c r="B1276" s="6"/>
      <c r="C1276" s="11"/>
    </row>
    <row r="1277" spans="1:3" s="4" customFormat="1">
      <c r="A1277" s="7"/>
      <c r="B1277" s="6"/>
      <c r="C1277" s="11"/>
    </row>
    <row r="1278" spans="1:3" s="4" customFormat="1">
      <c r="A1278" s="7"/>
      <c r="B1278" s="6"/>
      <c r="C1278" s="11"/>
    </row>
    <row r="1279" spans="1:3" s="4" customFormat="1">
      <c r="A1279" s="7"/>
      <c r="B1279" s="6"/>
      <c r="C1279" s="11"/>
    </row>
    <row r="1280" spans="1:3" s="4" customFormat="1">
      <c r="A1280" s="7"/>
      <c r="B1280" s="6"/>
      <c r="C1280" s="11"/>
    </row>
    <row r="1281" spans="1:3" s="4" customFormat="1">
      <c r="A1281" s="7"/>
      <c r="B1281" s="6"/>
      <c r="C1281" s="11"/>
    </row>
    <row r="1282" spans="1:3" s="4" customFormat="1">
      <c r="A1282" s="7"/>
      <c r="B1282" s="6"/>
      <c r="C1282" s="11"/>
    </row>
    <row r="1283" spans="1:3" s="4" customFormat="1">
      <c r="A1283" s="7"/>
      <c r="B1283" s="6"/>
      <c r="C1283" s="11"/>
    </row>
    <row r="1284" spans="1:3" s="4" customFormat="1">
      <c r="A1284" s="7"/>
      <c r="B1284" s="6"/>
      <c r="C1284" s="11"/>
    </row>
    <row r="1285" spans="1:3" s="4" customFormat="1">
      <c r="A1285" s="7"/>
      <c r="B1285" s="6"/>
      <c r="C1285" s="11"/>
    </row>
    <row r="1286" spans="1:3" s="4" customFormat="1">
      <c r="A1286" s="7"/>
      <c r="B1286" s="6"/>
      <c r="C1286" s="11"/>
    </row>
    <row r="1287" spans="1:3" s="4" customFormat="1">
      <c r="A1287" s="7"/>
      <c r="B1287" s="6"/>
      <c r="C1287" s="11"/>
    </row>
    <row r="1288" spans="1:3" s="4" customFormat="1">
      <c r="A1288" s="7"/>
      <c r="B1288" s="6"/>
      <c r="C1288" s="11"/>
    </row>
    <row r="1289" spans="1:3" s="4" customFormat="1">
      <c r="A1289" s="7"/>
      <c r="B1289" s="6"/>
      <c r="C1289" s="11"/>
    </row>
    <row r="1290" spans="1:3" s="4" customFormat="1">
      <c r="A1290" s="7"/>
      <c r="B1290" s="6"/>
      <c r="C1290" s="11"/>
    </row>
    <row r="1291" spans="1:3" s="4" customFormat="1">
      <c r="A1291" s="7"/>
      <c r="B1291" s="6"/>
      <c r="C1291" s="11"/>
    </row>
    <row r="1292" spans="1:3" s="4" customFormat="1">
      <c r="A1292" s="7"/>
      <c r="B1292" s="6"/>
      <c r="C1292" s="11"/>
    </row>
    <row r="1293" spans="1:3" s="4" customFormat="1">
      <c r="A1293" s="7"/>
      <c r="B1293" s="6"/>
      <c r="C1293" s="11"/>
    </row>
    <row r="1294" spans="1:3" s="4" customFormat="1">
      <c r="A1294" s="7"/>
      <c r="B1294" s="6"/>
      <c r="C1294" s="11"/>
    </row>
    <row r="1295" spans="1:3" s="4" customFormat="1">
      <c r="A1295" s="7"/>
      <c r="B1295" s="6"/>
      <c r="C1295" s="11"/>
    </row>
    <row r="1296" spans="1:3" s="4" customFormat="1">
      <c r="A1296" s="7"/>
      <c r="B1296" s="6"/>
      <c r="C1296" s="11"/>
    </row>
    <row r="1297" spans="1:3" s="4" customFormat="1">
      <c r="A1297" s="7"/>
      <c r="B1297" s="6"/>
      <c r="C1297" s="11"/>
    </row>
    <row r="1298" spans="1:3" s="4" customFormat="1">
      <c r="A1298" s="7"/>
      <c r="B1298" s="6"/>
      <c r="C1298" s="11"/>
    </row>
    <row r="1299" spans="1:3" s="4" customFormat="1">
      <c r="A1299" s="7"/>
      <c r="B1299" s="6"/>
      <c r="C1299" s="11"/>
    </row>
    <row r="1300" spans="1:3" s="4" customFormat="1">
      <c r="A1300" s="7"/>
      <c r="B1300" s="6"/>
      <c r="C1300" s="11"/>
    </row>
    <row r="1301" spans="1:3" s="4" customFormat="1">
      <c r="A1301" s="7"/>
      <c r="B1301" s="6"/>
      <c r="C1301" s="11"/>
    </row>
    <row r="1302" spans="1:3" s="4" customFormat="1">
      <c r="A1302" s="7"/>
      <c r="B1302" s="6"/>
      <c r="C1302" s="11"/>
    </row>
    <row r="1303" spans="1:3" s="4" customFormat="1">
      <c r="A1303" s="7"/>
      <c r="B1303" s="6"/>
      <c r="C1303" s="11"/>
    </row>
    <row r="1304" spans="1:3" s="4" customFormat="1">
      <c r="A1304" s="7"/>
      <c r="B1304" s="6"/>
      <c r="C1304" s="11"/>
    </row>
    <row r="1305" spans="1:3" s="4" customFormat="1">
      <c r="A1305" s="7"/>
      <c r="B1305" s="6"/>
      <c r="C1305" s="11"/>
    </row>
    <row r="1306" spans="1:3" s="4" customFormat="1">
      <c r="A1306" s="7"/>
      <c r="B1306" s="6"/>
      <c r="C1306" s="11"/>
    </row>
    <row r="1307" spans="1:3" s="4" customFormat="1">
      <c r="A1307" s="7"/>
      <c r="B1307" s="6"/>
      <c r="C1307" s="11"/>
    </row>
    <row r="1308" spans="1:3" s="4" customFormat="1">
      <c r="A1308" s="7"/>
      <c r="B1308" s="6"/>
      <c r="C1308" s="11"/>
    </row>
    <row r="1309" spans="1:3" s="4" customFormat="1">
      <c r="A1309" s="7"/>
      <c r="B1309" s="6"/>
      <c r="C1309" s="11"/>
    </row>
    <row r="1310" spans="1:3" s="4" customFormat="1">
      <c r="A1310" s="7"/>
      <c r="B1310" s="6"/>
      <c r="C1310" s="11"/>
    </row>
    <row r="1311" spans="1:3" s="4" customFormat="1">
      <c r="A1311" s="7"/>
      <c r="B1311" s="6"/>
      <c r="C1311" s="11"/>
    </row>
    <row r="1312" spans="1:3" s="4" customFormat="1">
      <c r="A1312" s="7"/>
      <c r="B1312" s="6"/>
      <c r="C1312" s="11"/>
    </row>
    <row r="1313" spans="1:3" s="4" customFormat="1">
      <c r="A1313" s="7"/>
      <c r="B1313" s="6"/>
      <c r="C1313" s="11"/>
    </row>
    <row r="1314" spans="1:3" s="4" customFormat="1">
      <c r="A1314" s="7"/>
      <c r="B1314" s="6"/>
      <c r="C1314" s="11"/>
    </row>
    <row r="1315" spans="1:3" s="4" customFormat="1">
      <c r="A1315" s="7"/>
      <c r="B1315" s="6"/>
      <c r="C1315" s="11"/>
    </row>
    <row r="1316" spans="1:3" s="4" customFormat="1">
      <c r="A1316" s="7"/>
      <c r="B1316" s="6"/>
      <c r="C1316" s="11"/>
    </row>
    <row r="1317" spans="1:3" s="4" customFormat="1">
      <c r="A1317" s="7"/>
      <c r="B1317" s="6"/>
      <c r="C1317" s="11"/>
    </row>
    <row r="1318" spans="1:3" s="4" customFormat="1">
      <c r="A1318" s="7"/>
      <c r="B1318" s="6"/>
      <c r="C1318" s="11"/>
    </row>
    <row r="1319" spans="1:3" s="4" customFormat="1">
      <c r="A1319" s="7"/>
      <c r="B1319" s="6"/>
      <c r="C1319" s="11"/>
    </row>
    <row r="1320" spans="1:3" s="4" customFormat="1">
      <c r="A1320" s="7"/>
      <c r="B1320" s="6"/>
      <c r="C1320" s="11"/>
    </row>
    <row r="1321" spans="1:3" s="4" customFormat="1">
      <c r="A1321" s="7"/>
      <c r="B1321" s="6"/>
      <c r="C1321" s="11"/>
    </row>
    <row r="1322" spans="1:3" s="4" customFormat="1">
      <c r="A1322" s="7"/>
      <c r="B1322" s="6"/>
      <c r="C1322" s="11"/>
    </row>
    <row r="1323" spans="1:3" s="4" customFormat="1">
      <c r="A1323" s="7"/>
      <c r="B1323" s="6"/>
      <c r="C1323" s="11"/>
    </row>
    <row r="1324" spans="1:3" s="4" customFormat="1">
      <c r="A1324" s="7"/>
      <c r="B1324" s="6"/>
      <c r="C1324" s="11"/>
    </row>
    <row r="1325" spans="1:3" s="4" customFormat="1">
      <c r="A1325" s="7"/>
      <c r="B1325" s="6"/>
      <c r="C1325" s="11"/>
    </row>
    <row r="1326" spans="1:3" s="4" customFormat="1">
      <c r="A1326" s="7"/>
      <c r="B1326" s="6"/>
      <c r="C1326" s="11"/>
    </row>
    <row r="1327" spans="1:3" s="4" customFormat="1">
      <c r="A1327" s="7"/>
      <c r="B1327" s="6"/>
      <c r="C1327" s="11"/>
    </row>
    <row r="1328" spans="1:3" s="4" customFormat="1">
      <c r="A1328" s="7"/>
      <c r="B1328" s="6"/>
      <c r="C1328" s="11"/>
    </row>
    <row r="1329" spans="1:3" s="4" customFormat="1">
      <c r="A1329" s="7"/>
      <c r="B1329" s="6"/>
      <c r="C1329" s="11"/>
    </row>
    <row r="1330" spans="1:3" s="4" customFormat="1">
      <c r="A1330" s="7"/>
      <c r="B1330" s="6"/>
      <c r="C1330" s="11"/>
    </row>
    <row r="1331" spans="1:3" s="4" customFormat="1">
      <c r="A1331" s="7"/>
      <c r="B1331" s="6"/>
      <c r="C1331" s="11"/>
    </row>
    <row r="1332" spans="1:3" s="4" customFormat="1">
      <c r="A1332" s="7"/>
      <c r="B1332" s="6"/>
      <c r="C1332" s="11"/>
    </row>
    <row r="1333" spans="1:3" s="4" customFormat="1">
      <c r="A1333" s="7"/>
      <c r="B1333" s="6"/>
      <c r="C1333" s="11"/>
    </row>
    <row r="1334" spans="1:3" s="4" customFormat="1">
      <c r="A1334" s="7"/>
      <c r="B1334" s="6"/>
      <c r="C1334" s="11"/>
    </row>
    <row r="1335" spans="1:3" s="4" customFormat="1">
      <c r="A1335" s="7"/>
      <c r="B1335" s="6"/>
      <c r="C1335" s="11"/>
    </row>
    <row r="1336" spans="1:3" s="4" customFormat="1">
      <c r="A1336" s="7"/>
      <c r="B1336" s="6"/>
      <c r="C1336" s="11"/>
    </row>
    <row r="1337" spans="1:3" s="4" customFormat="1">
      <c r="A1337" s="7"/>
      <c r="B1337" s="6"/>
      <c r="C1337" s="11"/>
    </row>
    <row r="1338" spans="1:3" s="4" customFormat="1">
      <c r="A1338" s="7"/>
      <c r="B1338" s="6"/>
      <c r="C1338" s="11"/>
    </row>
    <row r="1339" spans="1:3" s="4" customFormat="1">
      <c r="A1339" s="7"/>
      <c r="B1339" s="6"/>
      <c r="C1339" s="11"/>
    </row>
    <row r="1340" spans="1:3" s="4" customFormat="1">
      <c r="A1340" s="7"/>
      <c r="B1340" s="6"/>
      <c r="C1340" s="11"/>
    </row>
    <row r="1341" spans="1:3" s="4" customFormat="1">
      <c r="A1341" s="7"/>
      <c r="B1341" s="6"/>
      <c r="C1341" s="11"/>
    </row>
    <row r="1342" spans="1:3" s="4" customFormat="1">
      <c r="A1342" s="7"/>
      <c r="B1342" s="6"/>
      <c r="C1342" s="11"/>
    </row>
    <row r="1343" spans="1:3" s="4" customFormat="1">
      <c r="A1343" s="7"/>
      <c r="B1343" s="6"/>
      <c r="C1343" s="11"/>
    </row>
    <row r="1344" spans="1:3" s="4" customFormat="1">
      <c r="A1344" s="7"/>
      <c r="B1344" s="6"/>
      <c r="C1344" s="11"/>
    </row>
    <row r="1345" spans="1:3" s="4" customFormat="1">
      <c r="A1345" s="7"/>
      <c r="B1345" s="6"/>
      <c r="C1345" s="11"/>
    </row>
    <row r="1346" spans="1:3" s="4" customFormat="1">
      <c r="A1346" s="7"/>
      <c r="B1346" s="6"/>
      <c r="C1346" s="11"/>
    </row>
    <row r="1347" spans="1:3" s="4" customFormat="1">
      <c r="A1347" s="7"/>
      <c r="B1347" s="6"/>
      <c r="C1347" s="11"/>
    </row>
    <row r="1348" spans="1:3" s="4" customFormat="1">
      <c r="A1348" s="7"/>
      <c r="B1348" s="6"/>
      <c r="C1348" s="11"/>
    </row>
    <row r="1349" spans="1:3" s="4" customFormat="1">
      <c r="A1349" s="7"/>
      <c r="B1349" s="6"/>
      <c r="C1349" s="11"/>
    </row>
    <row r="1350" spans="1:3" s="4" customFormat="1">
      <c r="A1350" s="7"/>
      <c r="B1350" s="6"/>
      <c r="C1350" s="11"/>
    </row>
    <row r="1351" spans="1:3" s="4" customFormat="1">
      <c r="A1351" s="7"/>
      <c r="B1351" s="6"/>
      <c r="C1351" s="11"/>
    </row>
    <row r="1352" spans="1:3" s="4" customFormat="1">
      <c r="A1352" s="7"/>
      <c r="B1352" s="6"/>
      <c r="C1352" s="11"/>
    </row>
    <row r="1353" spans="1:3" s="4" customFormat="1">
      <c r="A1353" s="7"/>
      <c r="B1353" s="6"/>
      <c r="C1353" s="11"/>
    </row>
    <row r="1354" spans="1:3" s="4" customFormat="1">
      <c r="A1354" s="7"/>
      <c r="B1354" s="6"/>
      <c r="C1354" s="11"/>
    </row>
    <row r="1355" spans="1:3" s="4" customFormat="1">
      <c r="A1355" s="7"/>
      <c r="B1355" s="6"/>
      <c r="C1355" s="11"/>
    </row>
    <row r="1356" spans="1:3" s="4" customFormat="1">
      <c r="A1356" s="7"/>
      <c r="B1356" s="6"/>
      <c r="C1356" s="11"/>
    </row>
    <row r="1357" spans="1:3" s="4" customFormat="1">
      <c r="A1357" s="7"/>
      <c r="B1357" s="6"/>
      <c r="C1357" s="11"/>
    </row>
    <row r="1358" spans="1:3" s="4" customFormat="1">
      <c r="A1358" s="7"/>
      <c r="B1358" s="6"/>
      <c r="C1358" s="11"/>
    </row>
    <row r="1359" spans="1:3" s="4" customFormat="1">
      <c r="A1359" s="7"/>
      <c r="B1359" s="6"/>
      <c r="C1359" s="11"/>
    </row>
    <row r="1360" spans="1:3" s="4" customFormat="1">
      <c r="A1360" s="7"/>
      <c r="B1360" s="6"/>
      <c r="C1360" s="11"/>
    </row>
    <row r="1361" spans="1:3" s="4" customFormat="1">
      <c r="A1361" s="7"/>
      <c r="B1361" s="6"/>
      <c r="C1361" s="11"/>
    </row>
    <row r="1362" spans="1:3" s="4" customFormat="1">
      <c r="A1362" s="7"/>
      <c r="B1362" s="6"/>
      <c r="C1362" s="11"/>
    </row>
    <row r="1363" spans="1:3" s="4" customFormat="1">
      <c r="A1363" s="7"/>
      <c r="B1363" s="6"/>
      <c r="C1363" s="11"/>
    </row>
    <row r="1364" spans="1:3" s="4" customFormat="1">
      <c r="A1364" s="7"/>
      <c r="B1364" s="6"/>
      <c r="C1364" s="11"/>
    </row>
    <row r="1365" spans="1:3" s="4" customFormat="1">
      <c r="A1365" s="7"/>
      <c r="B1365" s="6"/>
      <c r="C1365" s="11"/>
    </row>
    <row r="1366" spans="1:3" s="4" customFormat="1">
      <c r="A1366" s="7"/>
      <c r="B1366" s="6"/>
      <c r="C1366" s="11"/>
    </row>
    <row r="1367" spans="1:3" s="4" customFormat="1">
      <c r="A1367" s="7"/>
      <c r="B1367" s="6"/>
      <c r="C1367" s="11"/>
    </row>
    <row r="1368" spans="1:3" s="4" customFormat="1">
      <c r="A1368" s="7"/>
      <c r="B1368" s="6"/>
      <c r="C1368" s="11"/>
    </row>
    <row r="1369" spans="1:3" s="4" customFormat="1">
      <c r="A1369" s="7"/>
      <c r="B1369" s="6"/>
      <c r="C1369" s="11"/>
    </row>
    <row r="1370" spans="1:3" s="4" customFormat="1">
      <c r="A1370" s="7"/>
      <c r="B1370" s="6"/>
      <c r="C1370" s="11"/>
    </row>
    <row r="1371" spans="1:3" s="4" customFormat="1">
      <c r="A1371" s="7"/>
      <c r="B1371" s="6"/>
      <c r="C1371" s="11"/>
    </row>
    <row r="1372" spans="1:3" s="4" customFormat="1">
      <c r="A1372" s="7"/>
      <c r="B1372" s="6"/>
      <c r="C1372" s="11"/>
    </row>
    <row r="1373" spans="1:3" s="4" customFormat="1">
      <c r="A1373" s="7"/>
      <c r="B1373" s="6"/>
      <c r="C1373" s="11"/>
    </row>
    <row r="1374" spans="1:3" s="4" customFormat="1">
      <c r="A1374" s="7"/>
      <c r="B1374" s="6"/>
      <c r="C1374" s="11"/>
    </row>
    <row r="1375" spans="1:3" s="4" customFormat="1">
      <c r="A1375" s="7"/>
      <c r="B1375" s="6"/>
      <c r="C1375" s="11"/>
    </row>
    <row r="1376" spans="1:3" s="4" customFormat="1">
      <c r="A1376" s="7"/>
      <c r="B1376" s="6"/>
      <c r="C1376" s="11"/>
    </row>
    <row r="1377" spans="1:3" s="4" customFormat="1">
      <c r="A1377" s="7"/>
      <c r="B1377" s="6"/>
      <c r="C1377" s="11"/>
    </row>
    <row r="1378" spans="1:3" s="4" customFormat="1">
      <c r="A1378" s="7"/>
      <c r="B1378" s="6"/>
      <c r="C1378" s="11"/>
    </row>
    <row r="1379" spans="1:3" s="4" customFormat="1">
      <c r="A1379" s="7"/>
      <c r="B1379" s="6"/>
      <c r="C1379" s="11"/>
    </row>
    <row r="1380" spans="1:3" s="4" customFormat="1">
      <c r="A1380" s="7"/>
      <c r="B1380" s="6"/>
      <c r="C1380" s="11"/>
    </row>
    <row r="1381" spans="1:3" s="4" customFormat="1">
      <c r="A1381" s="7"/>
      <c r="B1381" s="6"/>
      <c r="C1381" s="11"/>
    </row>
    <row r="1382" spans="1:3" s="4" customFormat="1">
      <c r="A1382" s="7"/>
      <c r="B1382" s="6"/>
      <c r="C1382" s="11"/>
    </row>
    <row r="1383" spans="1:3" s="4" customFormat="1">
      <c r="A1383" s="7"/>
      <c r="B1383" s="6"/>
      <c r="C1383" s="11"/>
    </row>
    <row r="1384" spans="1:3" s="4" customFormat="1">
      <c r="A1384" s="7"/>
      <c r="B1384" s="6"/>
      <c r="C1384" s="11"/>
    </row>
    <row r="1385" spans="1:3" s="4" customFormat="1">
      <c r="A1385" s="7"/>
      <c r="B1385" s="6"/>
      <c r="C1385" s="11"/>
    </row>
    <row r="1386" spans="1:3" s="4" customFormat="1">
      <c r="A1386" s="7"/>
      <c r="B1386" s="6"/>
      <c r="C1386" s="11"/>
    </row>
    <row r="1387" spans="1:3" s="4" customFormat="1">
      <c r="A1387" s="7"/>
      <c r="B1387" s="6"/>
      <c r="C1387" s="11"/>
    </row>
    <row r="1388" spans="1:3" s="4" customFormat="1">
      <c r="A1388" s="7"/>
      <c r="B1388" s="6"/>
      <c r="C1388" s="11"/>
    </row>
    <row r="1389" spans="1:3" s="4" customFormat="1">
      <c r="A1389" s="7"/>
      <c r="B1389" s="6"/>
      <c r="C1389" s="11"/>
    </row>
    <row r="1390" spans="1:3" s="4" customFormat="1">
      <c r="A1390" s="7"/>
      <c r="B1390" s="6"/>
      <c r="C1390" s="11"/>
    </row>
    <row r="1391" spans="1:3" s="4" customFormat="1">
      <c r="A1391" s="7"/>
      <c r="B1391" s="6"/>
      <c r="C1391" s="11"/>
    </row>
    <row r="1392" spans="1:3" s="4" customFormat="1">
      <c r="A1392" s="7"/>
      <c r="B1392" s="6"/>
      <c r="C1392" s="11"/>
    </row>
    <row r="1393" spans="1:3" s="4" customFormat="1">
      <c r="A1393" s="7"/>
      <c r="B1393" s="6"/>
      <c r="C1393" s="11"/>
    </row>
    <row r="1394" spans="1:3" s="4" customFormat="1">
      <c r="A1394" s="7"/>
      <c r="B1394" s="6"/>
      <c r="C1394" s="11"/>
    </row>
    <row r="1395" spans="1:3" s="4" customFormat="1">
      <c r="A1395" s="7"/>
      <c r="B1395" s="6"/>
      <c r="C1395" s="11"/>
    </row>
    <row r="1396" spans="1:3" s="4" customFormat="1">
      <c r="A1396" s="7"/>
      <c r="B1396" s="6"/>
      <c r="C1396" s="11"/>
    </row>
    <row r="1397" spans="1:3" s="4" customFormat="1">
      <c r="A1397" s="7"/>
      <c r="B1397" s="6"/>
      <c r="C1397" s="11"/>
    </row>
    <row r="1398" spans="1:3" s="4" customFormat="1">
      <c r="A1398" s="7"/>
      <c r="B1398" s="6"/>
      <c r="C1398" s="11"/>
    </row>
    <row r="1399" spans="1:3" s="4" customFormat="1">
      <c r="A1399" s="7"/>
      <c r="B1399" s="6"/>
      <c r="C1399" s="11"/>
    </row>
    <row r="1400" spans="1:3" s="4" customFormat="1">
      <c r="A1400" s="7"/>
      <c r="B1400" s="6"/>
      <c r="C1400" s="11"/>
    </row>
    <row r="1401" spans="1:3" s="4" customFormat="1">
      <c r="A1401" s="7"/>
      <c r="B1401" s="6"/>
      <c r="C1401" s="11"/>
    </row>
    <row r="1402" spans="1:3" s="4" customFormat="1">
      <c r="A1402" s="7"/>
      <c r="B1402" s="6"/>
      <c r="C1402" s="11"/>
    </row>
    <row r="1403" spans="1:3" s="4" customFormat="1">
      <c r="A1403" s="7"/>
      <c r="B1403" s="6"/>
      <c r="C1403" s="11"/>
    </row>
    <row r="1404" spans="1:3" s="4" customFormat="1">
      <c r="A1404" s="7"/>
      <c r="B1404" s="6"/>
      <c r="C1404" s="11"/>
    </row>
    <row r="1405" spans="1:3" s="4" customFormat="1">
      <c r="A1405" s="7"/>
      <c r="B1405" s="6"/>
      <c r="C1405" s="11"/>
    </row>
    <row r="1406" spans="1:3" s="4" customFormat="1">
      <c r="A1406" s="7"/>
      <c r="B1406" s="6"/>
      <c r="C1406" s="11"/>
    </row>
    <row r="1407" spans="1:3" s="4" customFormat="1">
      <c r="A1407" s="7"/>
      <c r="B1407" s="6"/>
      <c r="C1407" s="11"/>
    </row>
    <row r="1408" spans="1:3" s="4" customFormat="1">
      <c r="A1408" s="7"/>
      <c r="B1408" s="6"/>
      <c r="C1408" s="11"/>
    </row>
    <row r="1409" spans="1:3" s="4" customFormat="1">
      <c r="A1409" s="7"/>
      <c r="B1409" s="6"/>
      <c r="C1409" s="11"/>
    </row>
    <row r="1410" spans="1:3" s="4" customFormat="1">
      <c r="A1410" s="7"/>
      <c r="B1410" s="6"/>
      <c r="C1410" s="11"/>
    </row>
    <row r="1411" spans="1:3" s="4" customFormat="1">
      <c r="A1411" s="7"/>
      <c r="B1411" s="6"/>
      <c r="C1411" s="11"/>
    </row>
    <row r="1412" spans="1:3" s="4" customFormat="1">
      <c r="A1412" s="7"/>
      <c r="B1412" s="6"/>
      <c r="C1412" s="11"/>
    </row>
    <row r="1413" spans="1:3" s="4" customFormat="1">
      <c r="A1413" s="7"/>
      <c r="B1413" s="6"/>
      <c r="C1413" s="11"/>
    </row>
    <row r="1414" spans="1:3" s="4" customFormat="1">
      <c r="A1414" s="7"/>
      <c r="B1414" s="6"/>
      <c r="C1414" s="11"/>
    </row>
    <row r="1415" spans="1:3" s="4" customFormat="1">
      <c r="A1415" s="7"/>
      <c r="B1415" s="6"/>
      <c r="C1415" s="11"/>
    </row>
    <row r="1416" spans="1:3" s="4" customFormat="1">
      <c r="A1416" s="7"/>
      <c r="B1416" s="6"/>
      <c r="C1416" s="11"/>
    </row>
    <row r="1417" spans="1:3" s="4" customFormat="1">
      <c r="A1417" s="7"/>
      <c r="B1417" s="6"/>
      <c r="C1417" s="11"/>
    </row>
    <row r="1418" spans="1:3" s="4" customFormat="1">
      <c r="A1418" s="7"/>
      <c r="B1418" s="6"/>
      <c r="C1418" s="11"/>
    </row>
    <row r="1419" spans="1:3" s="4" customFormat="1">
      <c r="A1419" s="7"/>
      <c r="B1419" s="6"/>
      <c r="C1419" s="11"/>
    </row>
    <row r="1420" spans="1:3" s="4" customFormat="1">
      <c r="A1420" s="7"/>
      <c r="B1420" s="6"/>
      <c r="C1420" s="11"/>
    </row>
    <row r="1421" spans="1:3" s="4" customFormat="1">
      <c r="A1421" s="7"/>
      <c r="B1421" s="6"/>
      <c r="C1421" s="11"/>
    </row>
    <row r="1422" spans="1:3" s="4" customFormat="1">
      <c r="A1422" s="7"/>
      <c r="B1422" s="6"/>
      <c r="C1422" s="11"/>
    </row>
    <row r="1423" spans="1:3" s="4" customFormat="1">
      <c r="A1423" s="7"/>
      <c r="B1423" s="6"/>
      <c r="C1423" s="11"/>
    </row>
    <row r="1424" spans="1:3" s="4" customFormat="1">
      <c r="A1424" s="7"/>
      <c r="B1424" s="6"/>
      <c r="C1424" s="11"/>
    </row>
    <row r="1425" spans="1:3" s="4" customFormat="1">
      <c r="A1425" s="7"/>
      <c r="B1425" s="6"/>
      <c r="C1425" s="11"/>
    </row>
    <row r="1426" spans="1:3" s="4" customFormat="1">
      <c r="A1426" s="7"/>
      <c r="B1426" s="6"/>
      <c r="C1426" s="11"/>
    </row>
    <row r="1427" spans="1:3" s="4" customFormat="1">
      <c r="A1427" s="7"/>
      <c r="B1427" s="6"/>
      <c r="C1427" s="11"/>
    </row>
    <row r="1428" spans="1:3" s="4" customFormat="1">
      <c r="A1428" s="7"/>
      <c r="B1428" s="6"/>
      <c r="C1428" s="11"/>
    </row>
    <row r="1429" spans="1:3" s="4" customFormat="1">
      <c r="A1429" s="7"/>
      <c r="B1429" s="6"/>
      <c r="C1429" s="11"/>
    </row>
    <row r="1430" spans="1:3" s="4" customFormat="1">
      <c r="A1430" s="7"/>
      <c r="B1430" s="6"/>
      <c r="C1430" s="11"/>
    </row>
    <row r="1431" spans="1:3" s="4" customFormat="1">
      <c r="A1431" s="7"/>
      <c r="B1431" s="6"/>
      <c r="C1431" s="11"/>
    </row>
    <row r="1432" spans="1:3" s="4" customFormat="1">
      <c r="A1432" s="7"/>
      <c r="B1432" s="6"/>
      <c r="C1432" s="11"/>
    </row>
    <row r="1433" spans="1:3" s="4" customFormat="1">
      <c r="A1433" s="7"/>
      <c r="B1433" s="6"/>
      <c r="C1433" s="11"/>
    </row>
    <row r="1434" spans="1:3" s="4" customFormat="1">
      <c r="A1434" s="7"/>
      <c r="B1434" s="6"/>
      <c r="C1434" s="11"/>
    </row>
    <row r="1435" spans="1:3" s="4" customFormat="1">
      <c r="A1435" s="7"/>
      <c r="B1435" s="6"/>
      <c r="C1435" s="11"/>
    </row>
    <row r="1436" spans="1:3" s="4" customFormat="1">
      <c r="A1436" s="7"/>
      <c r="B1436" s="6"/>
      <c r="C1436" s="11"/>
    </row>
    <row r="1437" spans="1:3" s="4" customFormat="1">
      <c r="A1437" s="7"/>
      <c r="B1437" s="6"/>
      <c r="C1437" s="11"/>
    </row>
    <row r="1438" spans="1:3" s="4" customFormat="1">
      <c r="A1438" s="7"/>
      <c r="B1438" s="6"/>
      <c r="C1438" s="11"/>
    </row>
    <row r="1439" spans="1:3" s="4" customFormat="1">
      <c r="A1439" s="7"/>
      <c r="B1439" s="6"/>
      <c r="C1439" s="11"/>
    </row>
    <row r="1440" spans="1:3" s="4" customFormat="1">
      <c r="A1440" s="7"/>
      <c r="B1440" s="6"/>
      <c r="C1440" s="11"/>
    </row>
    <row r="1441" spans="1:3" s="4" customFormat="1">
      <c r="A1441" s="7"/>
      <c r="B1441" s="6"/>
      <c r="C1441" s="11"/>
    </row>
    <row r="1442" spans="1:3" s="4" customFormat="1">
      <c r="A1442" s="7"/>
      <c r="B1442" s="6"/>
      <c r="C1442" s="11"/>
    </row>
    <row r="1443" spans="1:3" s="4" customFormat="1">
      <c r="A1443" s="7"/>
      <c r="B1443" s="6"/>
      <c r="C1443" s="11"/>
    </row>
    <row r="1444" spans="1:3" s="4" customFormat="1">
      <c r="A1444" s="7"/>
      <c r="B1444" s="6"/>
      <c r="C1444" s="11"/>
    </row>
    <row r="1445" spans="1:3" s="4" customFormat="1">
      <c r="A1445" s="7"/>
      <c r="B1445" s="6"/>
      <c r="C1445" s="11"/>
    </row>
    <row r="1446" spans="1:3" s="4" customFormat="1">
      <c r="A1446" s="7"/>
      <c r="B1446" s="6"/>
      <c r="C1446" s="11"/>
    </row>
    <row r="1447" spans="1:3" s="4" customFormat="1">
      <c r="A1447" s="7"/>
      <c r="B1447" s="6"/>
      <c r="C1447" s="11"/>
    </row>
    <row r="1448" spans="1:3" s="4" customFormat="1">
      <c r="A1448" s="7"/>
      <c r="B1448" s="6"/>
      <c r="C1448" s="11"/>
    </row>
    <row r="1449" spans="1:3" s="4" customFormat="1">
      <c r="A1449" s="7"/>
      <c r="B1449" s="6"/>
      <c r="C1449" s="11"/>
    </row>
    <row r="1450" spans="1:3" s="4" customFormat="1">
      <c r="A1450" s="7"/>
      <c r="B1450" s="6"/>
      <c r="C1450" s="11"/>
    </row>
    <row r="1451" spans="1:3" s="4" customFormat="1">
      <c r="A1451" s="7"/>
      <c r="B1451" s="6"/>
      <c r="C1451" s="11"/>
    </row>
    <row r="1452" spans="1:3" s="4" customFormat="1">
      <c r="A1452" s="7"/>
      <c r="B1452" s="6"/>
      <c r="C1452" s="11"/>
    </row>
    <row r="1453" spans="1:3" s="4" customFormat="1">
      <c r="A1453" s="7"/>
      <c r="B1453" s="6"/>
      <c r="C1453" s="11"/>
    </row>
    <row r="1454" spans="1:3" s="4" customFormat="1">
      <c r="A1454" s="7"/>
      <c r="B1454" s="6"/>
      <c r="C1454" s="11"/>
    </row>
    <row r="1455" spans="1:3" s="4" customFormat="1">
      <c r="A1455" s="7"/>
      <c r="B1455" s="6"/>
      <c r="C1455" s="11"/>
    </row>
    <row r="1456" spans="1:3" s="4" customFormat="1">
      <c r="A1456" s="7"/>
      <c r="B1456" s="6"/>
      <c r="C1456" s="11"/>
    </row>
    <row r="1457" spans="1:3" s="4" customFormat="1">
      <c r="A1457" s="7"/>
      <c r="B1457" s="6"/>
      <c r="C1457" s="11"/>
    </row>
    <row r="1458" spans="1:3" s="4" customFormat="1">
      <c r="A1458" s="7"/>
      <c r="B1458" s="6"/>
      <c r="C1458" s="11"/>
    </row>
    <row r="1459" spans="1:3" s="4" customFormat="1">
      <c r="A1459" s="7"/>
      <c r="B1459" s="6"/>
      <c r="C1459" s="11"/>
    </row>
    <row r="1460" spans="1:3" s="4" customFormat="1">
      <c r="A1460" s="7"/>
      <c r="B1460" s="6"/>
      <c r="C1460" s="11"/>
    </row>
    <row r="1461" spans="1:3" s="4" customFormat="1">
      <c r="A1461" s="7"/>
      <c r="B1461" s="6"/>
      <c r="C1461" s="11"/>
    </row>
    <row r="1462" spans="1:3" s="4" customFormat="1">
      <c r="A1462" s="7"/>
      <c r="B1462" s="6"/>
      <c r="C1462" s="11"/>
    </row>
    <row r="1463" spans="1:3" s="4" customFormat="1">
      <c r="A1463" s="7"/>
      <c r="B1463" s="6"/>
      <c r="C1463" s="11"/>
    </row>
    <row r="1464" spans="1:3" s="4" customFormat="1">
      <c r="A1464" s="7"/>
      <c r="B1464" s="6"/>
      <c r="C1464" s="11"/>
    </row>
    <row r="1465" spans="1:3" s="4" customFormat="1">
      <c r="A1465" s="7"/>
      <c r="B1465" s="6"/>
      <c r="C1465" s="11"/>
    </row>
    <row r="1466" spans="1:3" s="4" customFormat="1">
      <c r="A1466" s="7"/>
      <c r="B1466" s="6"/>
      <c r="C1466" s="11"/>
    </row>
    <row r="1467" spans="1:3" s="4" customFormat="1">
      <c r="A1467" s="7"/>
      <c r="B1467" s="6"/>
      <c r="C1467" s="11"/>
    </row>
    <row r="1468" spans="1:3" s="4" customFormat="1">
      <c r="A1468" s="7"/>
      <c r="B1468" s="6"/>
      <c r="C1468" s="11"/>
    </row>
    <row r="1469" spans="1:3" s="4" customFormat="1">
      <c r="A1469" s="7"/>
      <c r="B1469" s="6"/>
      <c r="C1469" s="11"/>
    </row>
    <row r="1470" spans="1:3" s="4" customFormat="1">
      <c r="A1470" s="7"/>
      <c r="B1470" s="6"/>
      <c r="C1470" s="11"/>
    </row>
    <row r="1471" spans="1:3" s="4" customFormat="1">
      <c r="A1471" s="7"/>
      <c r="B1471" s="6"/>
      <c r="C1471" s="11"/>
    </row>
    <row r="1472" spans="1:3" s="4" customFormat="1">
      <c r="A1472" s="7"/>
      <c r="B1472" s="6"/>
      <c r="C1472" s="11"/>
    </row>
    <row r="1473" spans="1:3" s="4" customFormat="1">
      <c r="A1473" s="7"/>
      <c r="B1473" s="6"/>
      <c r="C1473" s="11"/>
    </row>
    <row r="1474" spans="1:3" s="4" customFormat="1">
      <c r="A1474" s="7"/>
      <c r="B1474" s="6"/>
      <c r="C1474" s="11"/>
    </row>
    <row r="1475" spans="1:3" s="4" customFormat="1">
      <c r="A1475" s="7"/>
      <c r="B1475" s="6"/>
      <c r="C1475" s="11"/>
    </row>
    <row r="1476" spans="1:3" s="4" customFormat="1">
      <c r="A1476" s="7"/>
      <c r="B1476" s="6"/>
      <c r="C1476" s="11"/>
    </row>
    <row r="1477" spans="1:3" s="4" customFormat="1">
      <c r="A1477" s="7"/>
      <c r="B1477" s="6"/>
      <c r="C1477" s="11"/>
    </row>
    <row r="1478" spans="1:3" s="4" customFormat="1">
      <c r="A1478" s="7"/>
      <c r="B1478" s="6"/>
      <c r="C1478" s="11"/>
    </row>
    <row r="1479" spans="1:3" s="4" customFormat="1">
      <c r="A1479" s="7"/>
      <c r="B1479" s="6"/>
      <c r="C1479" s="11"/>
    </row>
    <row r="1480" spans="1:3" s="4" customFormat="1">
      <c r="A1480" s="7"/>
      <c r="B1480" s="6"/>
      <c r="C1480" s="11"/>
    </row>
    <row r="1481" spans="1:3" s="4" customFormat="1">
      <c r="A1481" s="7"/>
      <c r="B1481" s="6"/>
      <c r="C1481" s="11"/>
    </row>
    <row r="1482" spans="1:3" s="4" customFormat="1">
      <c r="A1482" s="7"/>
      <c r="B1482" s="6"/>
      <c r="C1482" s="11"/>
    </row>
    <row r="1483" spans="1:3" s="4" customFormat="1">
      <c r="A1483" s="7"/>
      <c r="B1483" s="6"/>
      <c r="C1483" s="11"/>
    </row>
    <row r="1484" spans="1:3" s="4" customFormat="1">
      <c r="A1484" s="7"/>
      <c r="B1484" s="6"/>
      <c r="C1484" s="11"/>
    </row>
    <row r="1485" spans="1:3" s="4" customFormat="1">
      <c r="A1485" s="7"/>
      <c r="B1485" s="6"/>
      <c r="C1485" s="11"/>
    </row>
    <row r="1486" spans="1:3" s="4" customFormat="1">
      <c r="A1486" s="7"/>
      <c r="B1486" s="6"/>
      <c r="C1486" s="11"/>
    </row>
    <row r="1487" spans="1:3" s="4" customFormat="1">
      <c r="A1487" s="7"/>
      <c r="B1487" s="6"/>
      <c r="C1487" s="11"/>
    </row>
    <row r="1488" spans="1:3" s="4" customFormat="1">
      <c r="A1488" s="7"/>
      <c r="B1488" s="6"/>
      <c r="C1488" s="11"/>
    </row>
    <row r="1489" spans="1:3" s="4" customFormat="1">
      <c r="A1489" s="7"/>
      <c r="B1489" s="6"/>
      <c r="C1489" s="11"/>
    </row>
    <row r="1490" spans="1:3" s="4" customFormat="1">
      <c r="A1490" s="7"/>
      <c r="B1490" s="6"/>
      <c r="C1490" s="11"/>
    </row>
    <row r="1491" spans="1:3" s="4" customFormat="1">
      <c r="A1491" s="7"/>
      <c r="B1491" s="6"/>
      <c r="C1491" s="11"/>
    </row>
    <row r="1492" spans="1:3" s="4" customFormat="1">
      <c r="A1492" s="7"/>
      <c r="B1492" s="6"/>
      <c r="C1492" s="11"/>
    </row>
    <row r="1493" spans="1:3" s="4" customFormat="1">
      <c r="A1493" s="7"/>
      <c r="B1493" s="6"/>
      <c r="C1493" s="11"/>
    </row>
    <row r="1494" spans="1:3" s="4" customFormat="1">
      <c r="A1494" s="7"/>
      <c r="B1494" s="6"/>
      <c r="C1494" s="11"/>
    </row>
    <row r="1495" spans="1:3" s="4" customFormat="1">
      <c r="A1495" s="7"/>
      <c r="B1495" s="6"/>
      <c r="C1495" s="11"/>
    </row>
    <row r="1496" spans="1:3" s="4" customFormat="1">
      <c r="A1496" s="7"/>
      <c r="B1496" s="6"/>
      <c r="C1496" s="11"/>
    </row>
    <row r="1497" spans="1:3" s="4" customFormat="1">
      <c r="A1497" s="7"/>
      <c r="B1497" s="6"/>
      <c r="C1497" s="11"/>
    </row>
    <row r="1498" spans="1:3" s="4" customFormat="1">
      <c r="A1498" s="7"/>
      <c r="B1498" s="6"/>
      <c r="C1498" s="11"/>
    </row>
    <row r="1499" spans="1:3" s="4" customFormat="1">
      <c r="A1499" s="7"/>
      <c r="B1499" s="6"/>
      <c r="C1499" s="11"/>
    </row>
    <row r="1500" spans="1:3" s="4" customFormat="1">
      <c r="A1500" s="7"/>
      <c r="B1500" s="6"/>
      <c r="C1500" s="11"/>
    </row>
    <row r="1501" spans="1:3" s="4" customFormat="1">
      <c r="A1501" s="7"/>
      <c r="B1501" s="6"/>
      <c r="C1501" s="11"/>
    </row>
    <row r="1502" spans="1:3" s="4" customFormat="1">
      <c r="A1502" s="7"/>
      <c r="B1502" s="6"/>
      <c r="C1502" s="11"/>
    </row>
    <row r="1503" spans="1:3" s="4" customFormat="1">
      <c r="A1503" s="7"/>
      <c r="B1503" s="6"/>
      <c r="C1503" s="11"/>
    </row>
    <row r="1504" spans="1:3" s="4" customFormat="1">
      <c r="A1504" s="7"/>
      <c r="B1504" s="6"/>
      <c r="C1504" s="11"/>
    </row>
    <row r="1505" spans="1:3" s="4" customFormat="1">
      <c r="A1505" s="7"/>
      <c r="B1505" s="6"/>
      <c r="C1505" s="11"/>
    </row>
    <row r="1506" spans="1:3" s="4" customFormat="1">
      <c r="A1506" s="7"/>
      <c r="B1506" s="6"/>
      <c r="C1506" s="11"/>
    </row>
    <row r="1507" spans="1:3" s="4" customFormat="1">
      <c r="A1507" s="7"/>
      <c r="B1507" s="6"/>
      <c r="C1507" s="11"/>
    </row>
    <row r="1508" spans="1:3" s="4" customFormat="1">
      <c r="A1508" s="7"/>
      <c r="B1508" s="6"/>
      <c r="C1508" s="11"/>
    </row>
    <row r="1509" spans="1:3" s="4" customFormat="1">
      <c r="A1509" s="7"/>
      <c r="B1509" s="6"/>
      <c r="C1509" s="11"/>
    </row>
    <row r="1510" spans="1:3" s="4" customFormat="1">
      <c r="A1510" s="7"/>
      <c r="B1510" s="6"/>
      <c r="C1510" s="11"/>
    </row>
    <row r="1511" spans="1:3" s="4" customFormat="1">
      <c r="A1511" s="7"/>
      <c r="B1511" s="6"/>
      <c r="C1511" s="11"/>
    </row>
    <row r="1512" spans="1:3" s="4" customFormat="1">
      <c r="A1512" s="7"/>
      <c r="B1512" s="6"/>
      <c r="C1512" s="11"/>
    </row>
    <row r="1513" spans="1:3" s="4" customFormat="1">
      <c r="A1513" s="7"/>
      <c r="B1513" s="6"/>
      <c r="C1513" s="11"/>
    </row>
    <row r="1514" spans="1:3" s="4" customFormat="1">
      <c r="A1514" s="7"/>
      <c r="B1514" s="6"/>
      <c r="C1514" s="11"/>
    </row>
    <row r="1515" spans="1:3" s="4" customFormat="1">
      <c r="A1515" s="7"/>
      <c r="B1515" s="6"/>
      <c r="C1515" s="11"/>
    </row>
    <row r="1516" spans="1:3" s="4" customFormat="1">
      <c r="A1516" s="7"/>
      <c r="B1516" s="6"/>
      <c r="C1516" s="11"/>
    </row>
    <row r="1517" spans="1:3" s="4" customFormat="1">
      <c r="A1517" s="7"/>
      <c r="B1517" s="6"/>
      <c r="C1517" s="11"/>
    </row>
    <row r="1518" spans="1:3" s="4" customFormat="1">
      <c r="A1518" s="7"/>
      <c r="B1518" s="6"/>
      <c r="C1518" s="11"/>
    </row>
    <row r="1519" spans="1:3" s="4" customFormat="1">
      <c r="A1519" s="7"/>
      <c r="B1519" s="6"/>
      <c r="C1519" s="11"/>
    </row>
    <row r="1520" spans="1:3" s="4" customFormat="1">
      <c r="A1520" s="7"/>
      <c r="B1520" s="6"/>
      <c r="C1520" s="11"/>
    </row>
    <row r="1521" spans="1:3" s="4" customFormat="1">
      <c r="A1521" s="7"/>
      <c r="B1521" s="6"/>
      <c r="C1521" s="11"/>
    </row>
    <row r="1522" spans="1:3" s="4" customFormat="1">
      <c r="A1522" s="7"/>
      <c r="B1522" s="6"/>
      <c r="C1522" s="11"/>
    </row>
    <row r="1523" spans="1:3" s="4" customFormat="1">
      <c r="A1523" s="7"/>
      <c r="B1523" s="6"/>
      <c r="C1523" s="11"/>
    </row>
    <row r="1524" spans="1:3" s="4" customFormat="1">
      <c r="A1524" s="7"/>
      <c r="B1524" s="6"/>
      <c r="C1524" s="11"/>
    </row>
    <row r="1525" spans="1:3" s="4" customFormat="1">
      <c r="A1525" s="7"/>
      <c r="B1525" s="6"/>
      <c r="C1525" s="11"/>
    </row>
    <row r="1526" spans="1:3" s="4" customFormat="1">
      <c r="A1526" s="7"/>
      <c r="B1526" s="6"/>
      <c r="C1526" s="11"/>
    </row>
    <row r="1527" spans="1:3" s="4" customFormat="1">
      <c r="A1527" s="7"/>
      <c r="B1527" s="6"/>
      <c r="C1527" s="11"/>
    </row>
    <row r="1528" spans="1:3" s="4" customFormat="1">
      <c r="A1528" s="7"/>
      <c r="B1528" s="6"/>
      <c r="C1528" s="11"/>
    </row>
    <row r="1529" spans="1:3" s="4" customFormat="1">
      <c r="A1529" s="7"/>
      <c r="B1529" s="6"/>
      <c r="C1529" s="11"/>
    </row>
    <row r="1530" spans="1:3" s="4" customFormat="1">
      <c r="A1530" s="7"/>
      <c r="B1530" s="6"/>
      <c r="C1530" s="11"/>
    </row>
    <row r="1531" spans="1:3" s="4" customFormat="1">
      <c r="A1531" s="7"/>
      <c r="B1531" s="6"/>
      <c r="C1531" s="11"/>
    </row>
    <row r="1532" spans="1:3" s="4" customFormat="1">
      <c r="A1532" s="7"/>
      <c r="B1532" s="6"/>
      <c r="C1532" s="11"/>
    </row>
    <row r="1533" spans="1:3" s="4" customFormat="1">
      <c r="A1533" s="7"/>
      <c r="B1533" s="6"/>
      <c r="C1533" s="11"/>
    </row>
    <row r="1534" spans="1:3" s="4" customFormat="1">
      <c r="A1534" s="7"/>
      <c r="B1534" s="6"/>
      <c r="C1534" s="11"/>
    </row>
    <row r="1535" spans="1:3" s="4" customFormat="1">
      <c r="A1535" s="7"/>
      <c r="B1535" s="6"/>
      <c r="C1535" s="11"/>
    </row>
    <row r="1536" spans="1:3" s="4" customFormat="1">
      <c r="A1536" s="7"/>
      <c r="B1536" s="6"/>
      <c r="C1536" s="11"/>
    </row>
    <row r="1537" spans="1:3" s="4" customFormat="1">
      <c r="A1537" s="7"/>
      <c r="B1537" s="6"/>
      <c r="C1537" s="11"/>
    </row>
    <row r="1538" spans="1:3" s="4" customFormat="1">
      <c r="A1538" s="7"/>
      <c r="B1538" s="6"/>
      <c r="C1538" s="11"/>
    </row>
    <row r="1539" spans="1:3" s="4" customFormat="1">
      <c r="A1539" s="7"/>
      <c r="B1539" s="6"/>
      <c r="C1539" s="11"/>
    </row>
    <row r="1540" spans="1:3" s="4" customFormat="1">
      <c r="A1540" s="7"/>
      <c r="B1540" s="6"/>
      <c r="C1540" s="11"/>
    </row>
    <row r="1541" spans="1:3" s="4" customFormat="1">
      <c r="A1541" s="7"/>
      <c r="B1541" s="6"/>
      <c r="C1541" s="11"/>
    </row>
    <row r="1542" spans="1:3" s="4" customFormat="1">
      <c r="A1542" s="7"/>
      <c r="B1542" s="6"/>
      <c r="C1542" s="11"/>
    </row>
    <row r="1543" spans="1:3" s="4" customFormat="1">
      <c r="A1543" s="7"/>
      <c r="B1543" s="6"/>
      <c r="C1543" s="11"/>
    </row>
    <row r="1544" spans="1:3" s="4" customFormat="1">
      <c r="A1544" s="7"/>
      <c r="B1544" s="6"/>
      <c r="C1544" s="11"/>
    </row>
    <row r="1545" spans="1:3" s="4" customFormat="1">
      <c r="A1545" s="7"/>
      <c r="B1545" s="6"/>
      <c r="C1545" s="11"/>
    </row>
    <row r="1546" spans="1:3" s="4" customFormat="1">
      <c r="A1546" s="7"/>
      <c r="B1546" s="6"/>
      <c r="C1546" s="11"/>
    </row>
    <row r="1547" spans="1:3" s="4" customFormat="1">
      <c r="A1547" s="7"/>
      <c r="B1547" s="6"/>
      <c r="C1547" s="11"/>
    </row>
    <row r="1548" spans="1:3" s="4" customFormat="1">
      <c r="A1548" s="7"/>
      <c r="B1548" s="6"/>
      <c r="C1548" s="11"/>
    </row>
    <row r="1549" spans="1:3" s="4" customFormat="1">
      <c r="A1549" s="7"/>
      <c r="B1549" s="6"/>
      <c r="C1549" s="11"/>
    </row>
    <row r="1550" spans="1:3" s="4" customFormat="1">
      <c r="A1550" s="7"/>
      <c r="B1550" s="6"/>
      <c r="C1550" s="11"/>
    </row>
    <row r="1551" spans="1:3" s="4" customFormat="1">
      <c r="A1551" s="7"/>
      <c r="B1551" s="6"/>
      <c r="C1551" s="11"/>
    </row>
    <row r="1552" spans="1:3" s="4" customFormat="1">
      <c r="A1552" s="7"/>
      <c r="B1552" s="6"/>
      <c r="C1552" s="11"/>
    </row>
    <row r="1553" spans="1:3" s="4" customFormat="1">
      <c r="A1553" s="7"/>
      <c r="B1553" s="6"/>
      <c r="C1553" s="11"/>
    </row>
    <row r="1554" spans="1:3" s="4" customFormat="1">
      <c r="A1554" s="7"/>
      <c r="B1554" s="6"/>
      <c r="C1554" s="11"/>
    </row>
    <row r="1555" spans="1:3" s="4" customFormat="1">
      <c r="A1555" s="7"/>
      <c r="B1555" s="6"/>
      <c r="C1555" s="11"/>
    </row>
    <row r="1556" spans="1:3" s="4" customFormat="1">
      <c r="A1556" s="7"/>
      <c r="B1556" s="6"/>
      <c r="C1556" s="11"/>
    </row>
    <row r="1557" spans="1:3" s="4" customFormat="1">
      <c r="A1557" s="7"/>
      <c r="B1557" s="6"/>
      <c r="C1557" s="11"/>
    </row>
    <row r="1558" spans="1:3" s="4" customFormat="1">
      <c r="A1558" s="7"/>
      <c r="B1558" s="6"/>
      <c r="C1558" s="11"/>
    </row>
    <row r="1559" spans="1:3" s="4" customFormat="1">
      <c r="A1559" s="7"/>
      <c r="B1559" s="6"/>
      <c r="C1559" s="11"/>
    </row>
    <row r="1560" spans="1:3" s="4" customFormat="1">
      <c r="A1560" s="7"/>
      <c r="B1560" s="6"/>
      <c r="C1560" s="11"/>
    </row>
    <row r="1561" spans="1:3" s="4" customFormat="1">
      <c r="A1561" s="7"/>
      <c r="B1561" s="6"/>
      <c r="C1561" s="11"/>
    </row>
    <row r="1562" spans="1:3" s="4" customFormat="1">
      <c r="A1562" s="7"/>
      <c r="B1562" s="6"/>
      <c r="C1562" s="11"/>
    </row>
    <row r="1563" spans="1:3" s="4" customFormat="1">
      <c r="A1563" s="7"/>
      <c r="B1563" s="6"/>
      <c r="C1563" s="11"/>
    </row>
    <row r="1564" spans="1:3" s="4" customFormat="1">
      <c r="A1564" s="7"/>
      <c r="B1564" s="6"/>
      <c r="C1564" s="11"/>
    </row>
    <row r="1565" spans="1:3" s="4" customFormat="1">
      <c r="A1565" s="7"/>
      <c r="B1565" s="6"/>
      <c r="C1565" s="11"/>
    </row>
    <row r="1566" spans="1:3" s="4" customFormat="1">
      <c r="A1566" s="7"/>
      <c r="B1566" s="6"/>
      <c r="C1566" s="11"/>
    </row>
    <row r="1567" spans="1:3" s="4" customFormat="1">
      <c r="A1567" s="7"/>
      <c r="B1567" s="6"/>
      <c r="C1567" s="11"/>
    </row>
    <row r="1568" spans="1:3" s="4" customFormat="1">
      <c r="A1568" s="7"/>
      <c r="B1568" s="6"/>
      <c r="C1568" s="11"/>
    </row>
    <row r="1569" spans="1:3" s="4" customFormat="1">
      <c r="A1569" s="7"/>
      <c r="B1569" s="6"/>
      <c r="C1569" s="11"/>
    </row>
    <row r="1570" spans="1:3" s="4" customFormat="1">
      <c r="A1570" s="7"/>
      <c r="B1570" s="6"/>
      <c r="C1570" s="11"/>
    </row>
    <row r="1571" spans="1:3" s="4" customFormat="1">
      <c r="A1571" s="7"/>
      <c r="B1571" s="6"/>
      <c r="C1571" s="11"/>
    </row>
    <row r="1572" spans="1:3" s="4" customFormat="1">
      <c r="A1572" s="7"/>
      <c r="B1572" s="6"/>
      <c r="C1572" s="11"/>
    </row>
    <row r="1573" spans="1:3" s="4" customFormat="1">
      <c r="A1573" s="7"/>
      <c r="B1573" s="6"/>
      <c r="C1573" s="11"/>
    </row>
    <row r="1574" spans="1:3" s="4" customFormat="1">
      <c r="A1574" s="7"/>
      <c r="B1574" s="6"/>
      <c r="C1574" s="11"/>
    </row>
    <row r="1575" spans="1:3" s="4" customFormat="1">
      <c r="A1575" s="7"/>
      <c r="B1575" s="6"/>
      <c r="C1575" s="11"/>
    </row>
    <row r="1576" spans="1:3" s="4" customFormat="1">
      <c r="A1576" s="7"/>
      <c r="B1576" s="6"/>
      <c r="C1576" s="11"/>
    </row>
    <row r="1577" spans="1:3" s="4" customFormat="1">
      <c r="A1577" s="7"/>
      <c r="B1577" s="6"/>
      <c r="C1577" s="11"/>
    </row>
    <row r="1578" spans="1:3" s="4" customFormat="1">
      <c r="A1578" s="7"/>
      <c r="B1578" s="6"/>
      <c r="C1578" s="11"/>
    </row>
    <row r="1579" spans="1:3" s="4" customFormat="1">
      <c r="A1579" s="7"/>
      <c r="B1579" s="6"/>
      <c r="C1579" s="11"/>
    </row>
    <row r="1580" spans="1:3" s="4" customFormat="1">
      <c r="A1580" s="7"/>
      <c r="B1580" s="6"/>
      <c r="C1580" s="11"/>
    </row>
    <row r="1581" spans="1:3" s="4" customFormat="1">
      <c r="A1581" s="7"/>
      <c r="B1581" s="6"/>
      <c r="C1581" s="11"/>
    </row>
    <row r="1582" spans="1:3" s="4" customFormat="1">
      <c r="A1582" s="7"/>
      <c r="B1582" s="6"/>
      <c r="C1582" s="11"/>
    </row>
    <row r="1583" spans="1:3" s="4" customFormat="1">
      <c r="A1583" s="7"/>
      <c r="B1583" s="6"/>
      <c r="C1583" s="11"/>
    </row>
    <row r="1584" spans="1:3" s="4" customFormat="1">
      <c r="A1584" s="7"/>
      <c r="B1584" s="6"/>
      <c r="C1584" s="11"/>
    </row>
    <row r="1585" spans="1:3" s="4" customFormat="1">
      <c r="A1585" s="7"/>
      <c r="B1585" s="6"/>
      <c r="C1585" s="11"/>
    </row>
    <row r="1586" spans="1:3" s="4" customFormat="1">
      <c r="A1586" s="7"/>
      <c r="B1586" s="6"/>
      <c r="C1586" s="11"/>
    </row>
    <row r="1587" spans="1:3" s="4" customFormat="1">
      <c r="A1587" s="7"/>
      <c r="B1587" s="6"/>
      <c r="C1587" s="11"/>
    </row>
    <row r="1588" spans="1:3" s="4" customFormat="1">
      <c r="A1588" s="7"/>
      <c r="B1588" s="6"/>
      <c r="C1588" s="11"/>
    </row>
    <row r="1589" spans="1:3" s="4" customFormat="1">
      <c r="A1589" s="7"/>
      <c r="B1589" s="6"/>
      <c r="C1589" s="11"/>
    </row>
    <row r="1590" spans="1:3" s="4" customFormat="1">
      <c r="A1590" s="7"/>
      <c r="B1590" s="6"/>
      <c r="C1590" s="11"/>
    </row>
    <row r="1591" spans="1:3" s="4" customFormat="1">
      <c r="A1591" s="7"/>
      <c r="B1591" s="6"/>
      <c r="C1591" s="11"/>
    </row>
    <row r="1592" spans="1:3" s="4" customFormat="1">
      <c r="A1592" s="7"/>
      <c r="B1592" s="6"/>
      <c r="C1592" s="11"/>
    </row>
    <row r="1593" spans="1:3" s="4" customFormat="1">
      <c r="A1593" s="7"/>
      <c r="B1593" s="6"/>
      <c r="C1593" s="11"/>
    </row>
    <row r="1594" spans="1:3" s="4" customFormat="1">
      <c r="A1594" s="7"/>
      <c r="B1594" s="6"/>
      <c r="C1594" s="11"/>
    </row>
    <row r="1595" spans="1:3" s="4" customFormat="1">
      <c r="A1595" s="7"/>
      <c r="B1595" s="6"/>
      <c r="C1595" s="11"/>
    </row>
    <row r="1596" spans="1:3" s="4" customFormat="1">
      <c r="A1596" s="7"/>
      <c r="B1596" s="6"/>
      <c r="C1596" s="11"/>
    </row>
    <row r="1597" spans="1:3" s="4" customFormat="1">
      <c r="A1597" s="7"/>
      <c r="B1597" s="6"/>
      <c r="C1597" s="11"/>
    </row>
    <row r="1598" spans="1:3" s="4" customFormat="1">
      <c r="A1598" s="7"/>
      <c r="B1598" s="6"/>
      <c r="C1598" s="11"/>
    </row>
    <row r="1599" spans="1:3" s="4" customFormat="1">
      <c r="A1599" s="7"/>
      <c r="B1599" s="6"/>
      <c r="C1599" s="11"/>
    </row>
    <row r="1600" spans="1:3" s="4" customFormat="1">
      <c r="A1600" s="7"/>
      <c r="B1600" s="6"/>
      <c r="C1600" s="11"/>
    </row>
    <row r="1601" spans="1:3" s="4" customFormat="1">
      <c r="A1601" s="7"/>
      <c r="B1601" s="6"/>
      <c r="C1601" s="11"/>
    </row>
    <row r="1602" spans="1:3" s="4" customFormat="1">
      <c r="A1602" s="7"/>
      <c r="B1602" s="6"/>
      <c r="C1602" s="11"/>
    </row>
    <row r="1603" spans="1:3" s="4" customFormat="1">
      <c r="A1603" s="7"/>
      <c r="B1603" s="6"/>
      <c r="C1603" s="11"/>
    </row>
    <row r="1604" spans="1:3" s="4" customFormat="1">
      <c r="A1604" s="7"/>
      <c r="B1604" s="6"/>
      <c r="C1604" s="11"/>
    </row>
    <row r="1605" spans="1:3" s="4" customFormat="1">
      <c r="A1605" s="7"/>
      <c r="B1605" s="6"/>
      <c r="C1605" s="11"/>
    </row>
    <row r="1606" spans="1:3" s="4" customFormat="1">
      <c r="A1606" s="7"/>
      <c r="B1606" s="6"/>
      <c r="C1606" s="11"/>
    </row>
    <row r="1607" spans="1:3" s="4" customFormat="1">
      <c r="A1607" s="7"/>
      <c r="B1607" s="6"/>
      <c r="C1607" s="11"/>
    </row>
    <row r="1608" spans="1:3" s="4" customFormat="1">
      <c r="A1608" s="7"/>
      <c r="B1608" s="6"/>
      <c r="C1608" s="11"/>
    </row>
    <row r="1609" spans="1:3" s="4" customFormat="1">
      <c r="A1609" s="7"/>
      <c r="B1609" s="6"/>
      <c r="C1609" s="11"/>
    </row>
    <row r="1610" spans="1:3" s="4" customFormat="1">
      <c r="A1610" s="7"/>
      <c r="B1610" s="6"/>
      <c r="C1610" s="11"/>
    </row>
    <row r="1611" spans="1:3" s="4" customFormat="1">
      <c r="A1611" s="7"/>
      <c r="B1611" s="6"/>
      <c r="C1611" s="11"/>
    </row>
    <row r="1612" spans="1:3" s="4" customFormat="1">
      <c r="A1612" s="7"/>
      <c r="B1612" s="6"/>
      <c r="C1612" s="11"/>
    </row>
    <row r="1613" spans="1:3" s="4" customFormat="1">
      <c r="A1613" s="7"/>
      <c r="B1613" s="6"/>
      <c r="C1613" s="11"/>
    </row>
    <row r="1614" spans="1:3" s="4" customFormat="1">
      <c r="A1614" s="7"/>
      <c r="B1614" s="6"/>
      <c r="C1614" s="11"/>
    </row>
    <row r="1615" spans="1:3" s="4" customFormat="1">
      <c r="A1615" s="7"/>
      <c r="B1615" s="6"/>
      <c r="C1615" s="11"/>
    </row>
    <row r="1616" spans="1:3" s="4" customFormat="1">
      <c r="A1616" s="7"/>
      <c r="B1616" s="6"/>
      <c r="C1616" s="11"/>
    </row>
    <row r="1617" spans="1:3" s="4" customFormat="1">
      <c r="A1617" s="7"/>
      <c r="B1617" s="6"/>
      <c r="C1617" s="11"/>
    </row>
    <row r="1618" spans="1:3" s="4" customFormat="1">
      <c r="A1618" s="7"/>
      <c r="B1618" s="6"/>
      <c r="C1618" s="11"/>
    </row>
    <row r="1619" spans="1:3" s="4" customFormat="1">
      <c r="A1619" s="7"/>
      <c r="B1619" s="6"/>
      <c r="C1619" s="11"/>
    </row>
    <row r="1620" spans="1:3" s="4" customFormat="1">
      <c r="A1620" s="7"/>
      <c r="B1620" s="6"/>
      <c r="C1620" s="11"/>
    </row>
    <row r="1621" spans="1:3" s="4" customFormat="1">
      <c r="A1621" s="7"/>
      <c r="B1621" s="6"/>
      <c r="C1621" s="11"/>
    </row>
    <row r="1622" spans="1:3" s="4" customFormat="1">
      <c r="A1622" s="7"/>
      <c r="B1622" s="6"/>
      <c r="C1622" s="11"/>
    </row>
    <row r="1623" spans="1:3" s="4" customFormat="1">
      <c r="A1623" s="7"/>
      <c r="B1623" s="6"/>
      <c r="C1623" s="11"/>
    </row>
    <row r="1624" spans="1:3" s="4" customFormat="1">
      <c r="A1624" s="7"/>
      <c r="B1624" s="6"/>
      <c r="C1624" s="11"/>
    </row>
    <row r="1625" spans="1:3" s="4" customFormat="1">
      <c r="A1625" s="7"/>
      <c r="B1625" s="6"/>
      <c r="C1625" s="11"/>
    </row>
    <row r="1626" spans="1:3" s="4" customFormat="1">
      <c r="A1626" s="7"/>
      <c r="B1626" s="6"/>
      <c r="C1626" s="11"/>
    </row>
    <row r="1627" spans="1:3" s="4" customFormat="1">
      <c r="A1627" s="7"/>
      <c r="B1627" s="6"/>
      <c r="C1627" s="11"/>
    </row>
    <row r="1628" spans="1:3" s="4" customFormat="1">
      <c r="A1628" s="7"/>
      <c r="B1628" s="6"/>
      <c r="C1628" s="11"/>
    </row>
    <row r="1629" spans="1:3" s="4" customFormat="1">
      <c r="A1629" s="7"/>
      <c r="B1629" s="6"/>
      <c r="C1629" s="11"/>
    </row>
    <row r="1630" spans="1:3" s="4" customFormat="1">
      <c r="A1630" s="7"/>
      <c r="B1630" s="6"/>
      <c r="C1630" s="11"/>
    </row>
    <row r="1631" spans="1:3" s="4" customFormat="1">
      <c r="A1631" s="7"/>
      <c r="B1631" s="6"/>
      <c r="C1631" s="11"/>
    </row>
    <row r="1632" spans="1:3" s="4" customFormat="1">
      <c r="A1632" s="7"/>
      <c r="B1632" s="6"/>
      <c r="C1632" s="11"/>
    </row>
    <row r="1633" spans="1:3" s="4" customFormat="1">
      <c r="A1633" s="7"/>
      <c r="B1633" s="6"/>
      <c r="C1633" s="11"/>
    </row>
    <row r="1634" spans="1:3" s="4" customFormat="1">
      <c r="A1634" s="7"/>
      <c r="B1634" s="6"/>
      <c r="C1634" s="11"/>
    </row>
    <row r="1635" spans="1:3" s="4" customFormat="1">
      <c r="A1635" s="7"/>
      <c r="B1635" s="6"/>
      <c r="C1635" s="11"/>
    </row>
    <row r="1636" spans="1:3" s="4" customFormat="1">
      <c r="A1636" s="7"/>
      <c r="B1636" s="6"/>
      <c r="C1636" s="11"/>
    </row>
    <row r="1637" spans="1:3" s="4" customFormat="1">
      <c r="A1637" s="7"/>
      <c r="B1637" s="6"/>
      <c r="C1637" s="11"/>
    </row>
    <row r="1638" spans="1:3" s="4" customFormat="1">
      <c r="A1638" s="7"/>
      <c r="B1638" s="6"/>
      <c r="C1638" s="11"/>
    </row>
    <row r="1639" spans="1:3" s="4" customFormat="1">
      <c r="A1639" s="7"/>
      <c r="B1639" s="6"/>
      <c r="C1639" s="11"/>
    </row>
    <row r="1640" spans="1:3" s="4" customFormat="1">
      <c r="A1640" s="7"/>
      <c r="B1640" s="6"/>
      <c r="C1640" s="11"/>
    </row>
    <row r="1641" spans="1:3" s="4" customFormat="1">
      <c r="A1641" s="7"/>
      <c r="B1641" s="6"/>
      <c r="C1641" s="11"/>
    </row>
    <row r="1642" spans="1:3" s="4" customFormat="1">
      <c r="A1642" s="7"/>
      <c r="B1642" s="6"/>
      <c r="C1642" s="11"/>
    </row>
    <row r="1643" spans="1:3" s="4" customFormat="1">
      <c r="A1643" s="7"/>
      <c r="B1643" s="6"/>
      <c r="C1643" s="11"/>
    </row>
    <row r="1644" spans="1:3" s="4" customFormat="1">
      <c r="A1644" s="7"/>
      <c r="B1644" s="6"/>
      <c r="C1644" s="11"/>
    </row>
    <row r="1645" spans="1:3" s="4" customFormat="1">
      <c r="A1645" s="7"/>
      <c r="B1645" s="6"/>
      <c r="C1645" s="11"/>
    </row>
    <row r="1646" spans="1:3" s="4" customFormat="1">
      <c r="A1646" s="7"/>
      <c r="B1646" s="6"/>
      <c r="C1646" s="11"/>
    </row>
    <row r="1647" spans="1:3" s="4" customFormat="1">
      <c r="A1647" s="7"/>
      <c r="B1647" s="6"/>
      <c r="C1647" s="11"/>
    </row>
    <row r="1648" spans="1:3" s="4" customFormat="1">
      <c r="A1648" s="7"/>
      <c r="B1648" s="6"/>
      <c r="C1648" s="11"/>
    </row>
    <row r="1649" spans="1:3" s="4" customFormat="1">
      <c r="A1649" s="7"/>
      <c r="B1649" s="6"/>
      <c r="C1649" s="11"/>
    </row>
    <row r="1650" spans="1:3" s="4" customFormat="1">
      <c r="A1650" s="7"/>
      <c r="B1650" s="6"/>
      <c r="C1650" s="11"/>
    </row>
    <row r="1651" spans="1:3" s="4" customFormat="1">
      <c r="A1651" s="7"/>
      <c r="B1651" s="6"/>
      <c r="C1651" s="11"/>
    </row>
    <row r="1652" spans="1:3" s="4" customFormat="1">
      <c r="A1652" s="7"/>
      <c r="B1652" s="6"/>
      <c r="C1652" s="11"/>
    </row>
    <row r="1653" spans="1:3" s="4" customFormat="1">
      <c r="A1653" s="7"/>
      <c r="B1653" s="6"/>
      <c r="C1653" s="11"/>
    </row>
    <row r="1654" spans="1:3" s="4" customFormat="1">
      <c r="A1654" s="7"/>
      <c r="B1654" s="6"/>
      <c r="C1654" s="11"/>
    </row>
    <row r="1655" spans="1:3" s="4" customFormat="1">
      <c r="A1655" s="7"/>
      <c r="B1655" s="6"/>
      <c r="C1655" s="11"/>
    </row>
    <row r="1656" spans="1:3" s="4" customFormat="1">
      <c r="A1656" s="7"/>
      <c r="B1656" s="6"/>
      <c r="C1656" s="11"/>
    </row>
    <row r="1657" spans="1:3" s="4" customFormat="1">
      <c r="A1657" s="7"/>
      <c r="B1657" s="6"/>
      <c r="C1657" s="11"/>
    </row>
    <row r="1658" spans="1:3" s="4" customFormat="1">
      <c r="A1658" s="7"/>
      <c r="B1658" s="6"/>
      <c r="C1658" s="11"/>
    </row>
    <row r="1659" spans="1:3" s="4" customFormat="1">
      <c r="A1659" s="7"/>
      <c r="B1659" s="6"/>
      <c r="C1659" s="11"/>
    </row>
    <row r="1660" spans="1:3" s="4" customFormat="1">
      <c r="A1660" s="7"/>
      <c r="B1660" s="6"/>
      <c r="C1660" s="11"/>
    </row>
    <row r="1661" spans="1:3" s="4" customFormat="1">
      <c r="A1661" s="7"/>
      <c r="B1661" s="6"/>
      <c r="C1661" s="11"/>
    </row>
    <row r="1662" spans="1:3" s="4" customFormat="1">
      <c r="A1662" s="7"/>
      <c r="B1662" s="6"/>
      <c r="C1662" s="11"/>
    </row>
    <row r="1663" spans="1:3" s="4" customFormat="1">
      <c r="A1663" s="7"/>
      <c r="B1663" s="6"/>
      <c r="C1663" s="11"/>
    </row>
    <row r="1664" spans="1:3" s="4" customFormat="1">
      <c r="A1664" s="7"/>
      <c r="B1664" s="6"/>
      <c r="C1664" s="11"/>
    </row>
    <row r="1665" spans="1:3" s="4" customFormat="1">
      <c r="A1665" s="7"/>
      <c r="B1665" s="6"/>
      <c r="C1665" s="11"/>
    </row>
    <row r="1666" spans="1:3" s="4" customFormat="1">
      <c r="A1666" s="7"/>
      <c r="B1666" s="6"/>
      <c r="C1666" s="11"/>
    </row>
    <row r="1667" spans="1:3" s="4" customFormat="1">
      <c r="A1667" s="7"/>
      <c r="B1667" s="6"/>
      <c r="C1667" s="11"/>
    </row>
    <row r="1668" spans="1:3" s="4" customFormat="1">
      <c r="A1668" s="7"/>
      <c r="B1668" s="6"/>
      <c r="C1668" s="11"/>
    </row>
    <row r="1669" spans="1:3" s="4" customFormat="1">
      <c r="A1669" s="7"/>
      <c r="B1669" s="6"/>
      <c r="C1669" s="11"/>
    </row>
    <row r="1670" spans="1:3" s="4" customFormat="1">
      <c r="A1670" s="7"/>
      <c r="B1670" s="6"/>
      <c r="C1670" s="11"/>
    </row>
    <row r="1671" spans="1:3" s="4" customFormat="1">
      <c r="A1671" s="7"/>
      <c r="B1671" s="6"/>
      <c r="C1671" s="11"/>
    </row>
    <row r="1672" spans="1:3" s="4" customFormat="1">
      <c r="A1672" s="7"/>
      <c r="B1672" s="6"/>
      <c r="C1672" s="11"/>
    </row>
    <row r="1673" spans="1:3" s="4" customFormat="1">
      <c r="A1673" s="7"/>
      <c r="B1673" s="6"/>
      <c r="C1673" s="11"/>
    </row>
    <row r="1674" spans="1:3" s="4" customFormat="1">
      <c r="A1674" s="7"/>
      <c r="B1674" s="6"/>
      <c r="C1674" s="11"/>
    </row>
    <row r="1675" spans="1:3" s="4" customFormat="1">
      <c r="A1675" s="7"/>
      <c r="B1675" s="6"/>
      <c r="C1675" s="11"/>
    </row>
    <row r="1676" spans="1:3" s="4" customFormat="1">
      <c r="A1676" s="7"/>
      <c r="B1676" s="6"/>
      <c r="C1676" s="11"/>
    </row>
    <row r="1677" spans="1:3" s="4" customFormat="1">
      <c r="A1677" s="7"/>
      <c r="B1677" s="6"/>
      <c r="C1677" s="11"/>
    </row>
    <row r="1678" spans="1:3" s="4" customFormat="1">
      <c r="A1678" s="7"/>
      <c r="B1678" s="6"/>
      <c r="C1678" s="11"/>
    </row>
    <row r="1679" spans="1:3" s="4" customFormat="1">
      <c r="A1679" s="7"/>
      <c r="B1679" s="6"/>
      <c r="C1679" s="11"/>
    </row>
    <row r="1680" spans="1:3" s="4" customFormat="1">
      <c r="A1680" s="7"/>
      <c r="B1680" s="6"/>
      <c r="C1680" s="11"/>
    </row>
    <row r="1681" spans="1:3" s="4" customFormat="1">
      <c r="A1681" s="7"/>
      <c r="B1681" s="6"/>
      <c r="C1681" s="11"/>
    </row>
    <row r="1682" spans="1:3" s="4" customFormat="1">
      <c r="A1682" s="7"/>
      <c r="B1682" s="6"/>
      <c r="C1682" s="11"/>
    </row>
    <row r="1683" spans="1:3" s="4" customFormat="1">
      <c r="A1683" s="7"/>
      <c r="B1683" s="6"/>
      <c r="C1683" s="11"/>
    </row>
    <row r="1684" spans="1:3" s="4" customFormat="1">
      <c r="A1684" s="7"/>
      <c r="B1684" s="6"/>
      <c r="C1684" s="11"/>
    </row>
    <row r="1685" spans="1:3" s="4" customFormat="1">
      <c r="A1685" s="7"/>
      <c r="B1685" s="6"/>
      <c r="C1685" s="11"/>
    </row>
    <row r="1686" spans="1:3" s="4" customFormat="1">
      <c r="A1686" s="7"/>
      <c r="B1686" s="6"/>
      <c r="C1686" s="11"/>
    </row>
    <row r="1687" spans="1:3" s="4" customFormat="1">
      <c r="A1687" s="7"/>
      <c r="B1687" s="6"/>
      <c r="C1687" s="11"/>
    </row>
    <row r="1688" spans="1:3" s="4" customFormat="1">
      <c r="A1688" s="7"/>
      <c r="B1688" s="6"/>
      <c r="C1688" s="11"/>
    </row>
    <row r="1689" spans="1:3" s="4" customFormat="1">
      <c r="A1689" s="7"/>
      <c r="B1689" s="6"/>
      <c r="C1689" s="11"/>
    </row>
    <row r="1690" spans="1:3" s="4" customFormat="1">
      <c r="A1690" s="7"/>
      <c r="B1690" s="6"/>
      <c r="C1690" s="11"/>
    </row>
    <row r="1691" spans="1:3" s="4" customFormat="1">
      <c r="A1691" s="7"/>
      <c r="B1691" s="6"/>
      <c r="C1691" s="11"/>
    </row>
    <row r="1692" spans="1:3" s="4" customFormat="1">
      <c r="A1692" s="7"/>
      <c r="B1692" s="6"/>
      <c r="C1692" s="11"/>
    </row>
    <row r="1693" spans="1:3" s="4" customFormat="1">
      <c r="A1693" s="7"/>
      <c r="B1693" s="6"/>
      <c r="C1693" s="11"/>
    </row>
    <row r="1694" spans="1:3" s="4" customFormat="1">
      <c r="A1694" s="7"/>
      <c r="B1694" s="6"/>
      <c r="C1694" s="11"/>
    </row>
    <row r="1695" spans="1:3" s="4" customFormat="1">
      <c r="A1695" s="7"/>
      <c r="B1695" s="6"/>
      <c r="C1695" s="11"/>
    </row>
    <row r="1696" spans="1:3" s="4" customFormat="1">
      <c r="A1696" s="7"/>
      <c r="B1696" s="6"/>
      <c r="C1696" s="11"/>
    </row>
    <row r="1697" spans="1:3" s="4" customFormat="1">
      <c r="A1697" s="7"/>
      <c r="B1697" s="6"/>
      <c r="C1697" s="11"/>
    </row>
    <row r="1698" spans="1:3" s="4" customFormat="1">
      <c r="A1698" s="7"/>
      <c r="B1698" s="6"/>
      <c r="C1698" s="11"/>
    </row>
    <row r="1699" spans="1:3" s="4" customFormat="1">
      <c r="A1699" s="7"/>
      <c r="B1699" s="6"/>
      <c r="C1699" s="11"/>
    </row>
    <row r="1700" spans="1:3" s="4" customFormat="1">
      <c r="A1700" s="7"/>
      <c r="B1700" s="6"/>
      <c r="C1700" s="11"/>
    </row>
    <row r="1701" spans="1:3" s="4" customFormat="1">
      <c r="A1701" s="7"/>
      <c r="B1701" s="6"/>
      <c r="C1701" s="11"/>
    </row>
    <row r="1702" spans="1:3" s="4" customFormat="1">
      <c r="A1702" s="7"/>
      <c r="B1702" s="6"/>
      <c r="C1702" s="11"/>
    </row>
    <row r="1703" spans="1:3" s="4" customFormat="1">
      <c r="A1703" s="7"/>
      <c r="B1703" s="6"/>
      <c r="C1703" s="11"/>
    </row>
    <row r="1704" spans="1:3" s="4" customFormat="1">
      <c r="A1704" s="7"/>
      <c r="B1704" s="6"/>
      <c r="C1704" s="11"/>
    </row>
    <row r="1705" spans="1:3" s="4" customFormat="1">
      <c r="A1705" s="7"/>
      <c r="B1705" s="6"/>
      <c r="C1705" s="11"/>
    </row>
    <row r="1706" spans="1:3" s="4" customFormat="1">
      <c r="A1706" s="7"/>
      <c r="B1706" s="6"/>
      <c r="C1706" s="11"/>
    </row>
    <row r="1707" spans="1:3" s="4" customFormat="1">
      <c r="A1707" s="7"/>
      <c r="B1707" s="6"/>
      <c r="C1707" s="11"/>
    </row>
    <row r="1708" spans="1:3" s="4" customFormat="1">
      <c r="A1708" s="7"/>
      <c r="B1708" s="6"/>
      <c r="C1708" s="11"/>
    </row>
    <row r="1709" spans="1:3" s="4" customFormat="1">
      <c r="A1709" s="7"/>
      <c r="B1709" s="6"/>
      <c r="C1709" s="11"/>
    </row>
    <row r="1710" spans="1:3" s="4" customFormat="1">
      <c r="A1710" s="7"/>
      <c r="B1710" s="6"/>
      <c r="C1710" s="11"/>
    </row>
    <row r="1711" spans="1:3" s="4" customFormat="1">
      <c r="A1711" s="7"/>
      <c r="B1711" s="6"/>
      <c r="C1711" s="11"/>
    </row>
    <row r="1712" spans="1:3" s="4" customFormat="1">
      <c r="A1712" s="7"/>
      <c r="B1712" s="6"/>
      <c r="C1712" s="11"/>
    </row>
    <row r="1713" spans="1:3" s="4" customFormat="1">
      <c r="A1713" s="7"/>
      <c r="B1713" s="6"/>
      <c r="C1713" s="11"/>
    </row>
    <row r="1714" spans="1:3" s="4" customFormat="1">
      <c r="A1714" s="7"/>
      <c r="B1714" s="6"/>
      <c r="C1714" s="11"/>
    </row>
    <row r="1715" spans="1:3" s="4" customFormat="1">
      <c r="A1715" s="7"/>
      <c r="B1715" s="6"/>
      <c r="C1715" s="11"/>
    </row>
    <row r="1716" spans="1:3" s="4" customFormat="1">
      <c r="A1716" s="7"/>
      <c r="B1716" s="6"/>
      <c r="C1716" s="11"/>
    </row>
    <row r="1717" spans="1:3" s="4" customFormat="1">
      <c r="A1717" s="7"/>
      <c r="B1717" s="6"/>
      <c r="C1717" s="11"/>
    </row>
    <row r="1718" spans="1:3" s="4" customFormat="1">
      <c r="A1718" s="7"/>
      <c r="B1718" s="6"/>
      <c r="C1718" s="11"/>
    </row>
    <row r="1719" spans="1:3" s="4" customFormat="1">
      <c r="A1719" s="7"/>
      <c r="B1719" s="6"/>
      <c r="C1719" s="11"/>
    </row>
    <row r="1720" spans="1:3" s="4" customFormat="1">
      <c r="A1720" s="7"/>
      <c r="B1720" s="6"/>
      <c r="C1720" s="11"/>
    </row>
    <row r="1721" spans="1:3" s="4" customFormat="1">
      <c r="A1721" s="7"/>
      <c r="B1721" s="6"/>
      <c r="C1721" s="11"/>
    </row>
    <row r="1722" spans="1:3" s="4" customFormat="1">
      <c r="A1722" s="7"/>
      <c r="B1722" s="6"/>
      <c r="C1722" s="11"/>
    </row>
    <row r="1723" spans="1:3" s="4" customFormat="1">
      <c r="A1723" s="7"/>
      <c r="B1723" s="6"/>
      <c r="C1723" s="11"/>
    </row>
    <row r="1724" spans="1:3" s="4" customFormat="1">
      <c r="A1724" s="7"/>
      <c r="B1724" s="6"/>
      <c r="C1724" s="11"/>
    </row>
    <row r="1725" spans="1:3" s="4" customFormat="1">
      <c r="A1725" s="7"/>
      <c r="B1725" s="6"/>
      <c r="C1725" s="11"/>
    </row>
    <row r="1726" spans="1:3" s="4" customFormat="1">
      <c r="A1726" s="7"/>
      <c r="B1726" s="6"/>
      <c r="C1726" s="11"/>
    </row>
    <row r="1727" spans="1:3" s="4" customFormat="1">
      <c r="A1727" s="7"/>
      <c r="B1727" s="6"/>
      <c r="C1727" s="11"/>
    </row>
    <row r="1728" spans="1:3" s="4" customFormat="1">
      <c r="A1728" s="7"/>
      <c r="B1728" s="6"/>
      <c r="C1728" s="11"/>
    </row>
    <row r="1729" spans="1:3" s="4" customFormat="1">
      <c r="A1729" s="7"/>
      <c r="B1729" s="6"/>
      <c r="C1729" s="11"/>
    </row>
    <row r="1730" spans="1:3" s="4" customFormat="1">
      <c r="A1730" s="7"/>
      <c r="B1730" s="6"/>
      <c r="C1730" s="11"/>
    </row>
    <row r="1731" spans="1:3" s="4" customFormat="1">
      <c r="A1731" s="7"/>
      <c r="B1731" s="6"/>
      <c r="C1731" s="11"/>
    </row>
    <row r="1732" spans="1:3" s="4" customFormat="1">
      <c r="A1732" s="7"/>
      <c r="B1732" s="6"/>
      <c r="C1732" s="11"/>
    </row>
    <row r="1733" spans="1:3" s="4" customFormat="1">
      <c r="A1733" s="7"/>
      <c r="B1733" s="6"/>
      <c r="C1733" s="11"/>
    </row>
    <row r="1734" spans="1:3" s="4" customFormat="1">
      <c r="A1734" s="7"/>
      <c r="B1734" s="6"/>
      <c r="C1734" s="11"/>
    </row>
    <row r="1735" spans="1:3" s="4" customFormat="1">
      <c r="A1735" s="7"/>
      <c r="B1735" s="6"/>
      <c r="C1735" s="11"/>
    </row>
    <row r="1736" spans="1:3" s="4" customFormat="1">
      <c r="A1736" s="7"/>
      <c r="B1736" s="6"/>
      <c r="C1736" s="11"/>
    </row>
    <row r="1737" spans="1:3" s="4" customFormat="1">
      <c r="A1737" s="7"/>
      <c r="B1737" s="6"/>
      <c r="C1737" s="11"/>
    </row>
    <row r="1738" spans="1:3" s="4" customFormat="1">
      <c r="A1738" s="7"/>
      <c r="B1738" s="6"/>
      <c r="C1738" s="11"/>
    </row>
    <row r="1739" spans="1:3" s="4" customFormat="1">
      <c r="A1739" s="7"/>
      <c r="B1739" s="6"/>
      <c r="C1739" s="11"/>
    </row>
    <row r="1740" spans="1:3" s="4" customFormat="1">
      <c r="A1740" s="7"/>
      <c r="B1740" s="6"/>
      <c r="C1740" s="11"/>
    </row>
    <row r="1741" spans="1:3" s="4" customFormat="1">
      <c r="A1741" s="7"/>
      <c r="B1741" s="6"/>
      <c r="C1741" s="11"/>
    </row>
    <row r="1742" spans="1:3" s="4" customFormat="1">
      <c r="A1742" s="7"/>
      <c r="B1742" s="6"/>
      <c r="C1742" s="11"/>
    </row>
    <row r="1743" spans="1:3" s="4" customFormat="1">
      <c r="A1743" s="7"/>
      <c r="B1743" s="6"/>
      <c r="C1743" s="11"/>
    </row>
    <row r="1744" spans="1:3" s="4" customFormat="1">
      <c r="A1744" s="7"/>
      <c r="B1744" s="6"/>
      <c r="C1744" s="11"/>
    </row>
    <row r="1745" spans="1:3" s="4" customFormat="1">
      <c r="A1745" s="7"/>
      <c r="B1745" s="6"/>
      <c r="C1745" s="11"/>
    </row>
    <row r="1746" spans="1:3" s="4" customFormat="1">
      <c r="A1746" s="7"/>
      <c r="B1746" s="6"/>
      <c r="C1746" s="11"/>
    </row>
    <row r="1747" spans="1:3" s="4" customFormat="1">
      <c r="A1747" s="7"/>
      <c r="B1747" s="6"/>
      <c r="C1747" s="11"/>
    </row>
    <row r="1748" spans="1:3" s="4" customFormat="1">
      <c r="A1748" s="7"/>
      <c r="B1748" s="6"/>
      <c r="C1748" s="11"/>
    </row>
    <row r="1749" spans="1:3" s="4" customFormat="1">
      <c r="A1749" s="7"/>
      <c r="B1749" s="6"/>
      <c r="C1749" s="11"/>
    </row>
    <row r="1750" spans="1:3" s="4" customFormat="1">
      <c r="A1750" s="7"/>
      <c r="B1750" s="6"/>
      <c r="C1750" s="11"/>
    </row>
    <row r="1751" spans="1:3" s="4" customFormat="1">
      <c r="A1751" s="7"/>
      <c r="B1751" s="6"/>
      <c r="C1751" s="11"/>
    </row>
    <row r="1752" spans="1:3" s="4" customFormat="1">
      <c r="A1752" s="7"/>
      <c r="B1752" s="6"/>
      <c r="C1752" s="11"/>
    </row>
    <row r="1753" spans="1:3" s="4" customFormat="1">
      <c r="A1753" s="7"/>
      <c r="B1753" s="6"/>
      <c r="C1753" s="11"/>
    </row>
    <row r="1754" spans="1:3" s="4" customFormat="1">
      <c r="A1754" s="7"/>
      <c r="B1754" s="6"/>
      <c r="C1754" s="11"/>
    </row>
    <row r="1755" spans="1:3" s="4" customFormat="1">
      <c r="A1755" s="7"/>
      <c r="B1755" s="6"/>
      <c r="C1755" s="11"/>
    </row>
    <row r="1756" spans="1:3" s="4" customFormat="1">
      <c r="A1756" s="7"/>
      <c r="B1756" s="6"/>
      <c r="C1756" s="11"/>
    </row>
    <row r="1757" spans="1:3" s="4" customFormat="1">
      <c r="A1757" s="7"/>
      <c r="B1757" s="6"/>
      <c r="C1757" s="11"/>
    </row>
    <row r="1758" spans="1:3" s="4" customFormat="1">
      <c r="A1758" s="7"/>
      <c r="B1758" s="6"/>
      <c r="C1758" s="11"/>
    </row>
    <row r="1759" spans="1:3" s="4" customFormat="1">
      <c r="A1759" s="7"/>
      <c r="B1759" s="6"/>
      <c r="C1759" s="11"/>
    </row>
    <row r="1760" spans="1:3" s="4" customFormat="1">
      <c r="A1760" s="7"/>
      <c r="B1760" s="6"/>
      <c r="C1760" s="11"/>
    </row>
    <row r="1761" spans="1:3" s="4" customFormat="1">
      <c r="A1761" s="7"/>
      <c r="B1761" s="6"/>
      <c r="C1761" s="11"/>
    </row>
    <row r="1762" spans="1:3" s="4" customFormat="1">
      <c r="A1762" s="7"/>
      <c r="B1762" s="6"/>
      <c r="C1762" s="11"/>
    </row>
    <row r="1763" spans="1:3" s="4" customFormat="1">
      <c r="A1763" s="7"/>
      <c r="B1763" s="6"/>
      <c r="C1763" s="11"/>
    </row>
    <row r="1764" spans="1:3" s="4" customFormat="1">
      <c r="A1764" s="7"/>
      <c r="B1764" s="6"/>
      <c r="C1764" s="11"/>
    </row>
    <row r="1765" spans="1:3" s="4" customFormat="1">
      <c r="A1765" s="7"/>
      <c r="B1765" s="6"/>
      <c r="C1765" s="11"/>
    </row>
    <row r="1766" spans="1:3" s="4" customFormat="1">
      <c r="A1766" s="7"/>
      <c r="B1766" s="6"/>
      <c r="C1766" s="11"/>
    </row>
    <row r="1767" spans="1:3" s="4" customFormat="1">
      <c r="A1767" s="7"/>
      <c r="B1767" s="6"/>
      <c r="C1767" s="11"/>
    </row>
    <row r="1768" spans="1:3" s="4" customFormat="1">
      <c r="A1768" s="7"/>
      <c r="B1768" s="6"/>
      <c r="C1768" s="11"/>
    </row>
    <row r="1769" spans="1:3" s="4" customFormat="1">
      <c r="A1769" s="7"/>
      <c r="B1769" s="6"/>
      <c r="C1769" s="11"/>
    </row>
    <row r="1770" spans="1:3" s="4" customFormat="1">
      <c r="A1770" s="7"/>
      <c r="B1770" s="6"/>
      <c r="C1770" s="11"/>
    </row>
    <row r="1771" spans="1:3" s="4" customFormat="1">
      <c r="A1771" s="7"/>
      <c r="B1771" s="6"/>
      <c r="C1771" s="11"/>
    </row>
    <row r="1772" spans="1:3" s="4" customFormat="1">
      <c r="A1772" s="7"/>
      <c r="B1772" s="6"/>
      <c r="C1772" s="11"/>
    </row>
    <row r="1773" spans="1:3" s="4" customFormat="1">
      <c r="A1773" s="7"/>
      <c r="B1773" s="6"/>
      <c r="C1773" s="11"/>
    </row>
    <row r="1774" spans="1:3" s="4" customFormat="1">
      <c r="A1774" s="7"/>
      <c r="B1774" s="6"/>
      <c r="C1774" s="11"/>
    </row>
    <row r="1775" spans="1:3" s="4" customFormat="1">
      <c r="A1775" s="7"/>
      <c r="B1775" s="6"/>
      <c r="C1775" s="11"/>
    </row>
    <row r="1776" spans="1:3" s="4" customFormat="1">
      <c r="A1776" s="7"/>
      <c r="B1776" s="6"/>
      <c r="C1776" s="11"/>
    </row>
    <row r="1777" spans="1:3" s="4" customFormat="1">
      <c r="A1777" s="7"/>
      <c r="B1777" s="6"/>
      <c r="C1777" s="11"/>
    </row>
    <row r="1778" spans="1:3" s="4" customFormat="1">
      <c r="A1778" s="7"/>
      <c r="B1778" s="6"/>
      <c r="C1778" s="11"/>
    </row>
    <row r="1779" spans="1:3" s="4" customFormat="1">
      <c r="A1779" s="7"/>
      <c r="B1779" s="6"/>
      <c r="C1779" s="11"/>
    </row>
    <row r="1780" spans="1:3" s="4" customFormat="1">
      <c r="A1780" s="7"/>
      <c r="B1780" s="6"/>
      <c r="C1780" s="11"/>
    </row>
    <row r="1781" spans="1:3" s="4" customFormat="1">
      <c r="A1781" s="7"/>
      <c r="B1781" s="6"/>
      <c r="C1781" s="11"/>
    </row>
    <row r="1782" spans="1:3" s="4" customFormat="1">
      <c r="A1782" s="7"/>
      <c r="B1782" s="6"/>
      <c r="C1782" s="11"/>
    </row>
    <row r="1783" spans="1:3" s="4" customFormat="1">
      <c r="A1783" s="7"/>
      <c r="B1783" s="6"/>
      <c r="C1783" s="11"/>
    </row>
    <row r="1784" spans="1:3" s="4" customFormat="1">
      <c r="A1784" s="7"/>
      <c r="B1784" s="6"/>
      <c r="C1784" s="11"/>
    </row>
    <row r="1785" spans="1:3" s="4" customFormat="1">
      <c r="A1785" s="7"/>
      <c r="B1785" s="6"/>
      <c r="C1785" s="11"/>
    </row>
    <row r="1786" spans="1:3" s="4" customFormat="1">
      <c r="A1786" s="7"/>
      <c r="B1786" s="6"/>
      <c r="C1786" s="11"/>
    </row>
    <row r="1787" spans="1:3" s="4" customFormat="1">
      <c r="A1787" s="7"/>
      <c r="B1787" s="6"/>
      <c r="C1787" s="11"/>
    </row>
    <row r="1788" spans="1:3" s="4" customFormat="1">
      <c r="A1788" s="7"/>
      <c r="B1788" s="6"/>
      <c r="C1788" s="11"/>
    </row>
    <row r="1789" spans="1:3" s="4" customFormat="1">
      <c r="A1789" s="7"/>
      <c r="B1789" s="6"/>
      <c r="C1789" s="11"/>
    </row>
    <row r="1790" spans="1:3" s="4" customFormat="1">
      <c r="A1790" s="7"/>
      <c r="B1790" s="6"/>
      <c r="C1790" s="11"/>
    </row>
    <row r="1791" spans="1:3" s="4" customFormat="1">
      <c r="A1791" s="7"/>
      <c r="B1791" s="6"/>
      <c r="C1791" s="11"/>
    </row>
    <row r="1792" spans="1:3" s="4" customFormat="1">
      <c r="A1792" s="7"/>
      <c r="B1792" s="6"/>
      <c r="C1792" s="11"/>
    </row>
    <row r="1793" spans="1:11" s="4" customFormat="1">
      <c r="A1793" s="7"/>
      <c r="B1793" s="6"/>
      <c r="C1793" s="11"/>
    </row>
    <row r="1794" spans="1:11" s="4" customFormat="1">
      <c r="A1794" s="7"/>
      <c r="B1794" s="6"/>
      <c r="C1794" s="11"/>
    </row>
    <row r="1795" spans="1:11" s="4" customFormat="1">
      <c r="A1795" s="7"/>
      <c r="B1795" s="6"/>
      <c r="C1795" s="11"/>
    </row>
    <row r="1796" spans="1:11" s="4" customFormat="1">
      <c r="A1796" s="7"/>
      <c r="B1796" s="6"/>
      <c r="C1796" s="11"/>
    </row>
    <row r="1797" spans="1:11" s="4" customFormat="1">
      <c r="A1797" s="7"/>
      <c r="B1797" s="6"/>
      <c r="C1797" s="11"/>
    </row>
    <row r="1798" spans="1:11" s="4" customFormat="1">
      <c r="A1798" s="7"/>
      <c r="B1798" s="6"/>
      <c r="C1798" s="11"/>
    </row>
    <row r="1799" spans="1:11" s="4" customFormat="1">
      <c r="A1799" s="12"/>
      <c r="B1799" s="6"/>
      <c r="C1799" s="5"/>
      <c r="D1799" s="2"/>
      <c r="E1799" s="2"/>
    </row>
    <row r="1800" spans="1:11" s="4" customFormat="1">
      <c r="A1800" s="12"/>
      <c r="B1800" s="6"/>
      <c r="C1800" s="5"/>
      <c r="D1800" s="2"/>
      <c r="E1800" s="2"/>
    </row>
    <row r="1801" spans="1:11" s="4" customFormat="1">
      <c r="A1801" s="12"/>
      <c r="B1801" s="6"/>
      <c r="C1801" s="5"/>
      <c r="D1801" s="2"/>
      <c r="E1801" s="2"/>
    </row>
    <row r="1802" spans="1:11" s="2" customFormat="1">
      <c r="A1802" s="12"/>
      <c r="B1802" s="6"/>
      <c r="C1802" s="5"/>
      <c r="F1802" s="4"/>
      <c r="G1802" s="4"/>
      <c r="H1802" s="4"/>
      <c r="I1802" s="4"/>
      <c r="J1802" s="4"/>
      <c r="K1802" s="4"/>
    </row>
    <row r="1803" spans="1:11" s="2" customFormat="1">
      <c r="A1803" s="12"/>
      <c r="B1803" s="6"/>
      <c r="C1803" s="5"/>
      <c r="F1803" s="4"/>
      <c r="G1803" s="4"/>
      <c r="H1803" s="4"/>
      <c r="I1803" s="4"/>
      <c r="J1803" s="4"/>
    </row>
    <row r="1804" spans="1:11" s="2" customFormat="1">
      <c r="A1804" s="12"/>
      <c r="B1804" s="6"/>
      <c r="C1804" s="5"/>
      <c r="F1804" s="4"/>
      <c r="G1804" s="4"/>
      <c r="H1804" s="4"/>
      <c r="I1804" s="4"/>
      <c r="J1804" s="4"/>
    </row>
    <row r="1805" spans="1:11" s="2" customFormat="1">
      <c r="A1805" s="12"/>
      <c r="B1805" s="6"/>
      <c r="C1805" s="5"/>
      <c r="F1805" s="4"/>
      <c r="G1805" s="4"/>
      <c r="H1805" s="4"/>
      <c r="I1805" s="4"/>
      <c r="J1805" s="4"/>
    </row>
    <row r="1806" spans="1:11" s="2" customFormat="1">
      <c r="A1806" s="12"/>
      <c r="B1806" s="6"/>
      <c r="C1806" s="5"/>
      <c r="F1806" s="4"/>
      <c r="G1806" s="4"/>
      <c r="H1806" s="4"/>
      <c r="I1806" s="4"/>
      <c r="J1806" s="4"/>
    </row>
    <row r="1807" spans="1:11" s="2" customFormat="1">
      <c r="A1807" s="12"/>
      <c r="B1807" s="6"/>
      <c r="C1807" s="5"/>
    </row>
    <row r="1808" spans="1:11" s="2" customFormat="1">
      <c r="A1808" s="12"/>
      <c r="B1808" s="6"/>
      <c r="C1808" s="5"/>
    </row>
    <row r="1809" spans="1:3" s="2" customFormat="1">
      <c r="A1809" s="12"/>
      <c r="B1809" s="6"/>
      <c r="C1809" s="5"/>
    </row>
    <row r="1810" spans="1:3" s="2" customFormat="1">
      <c r="A1810" s="12"/>
      <c r="B1810" s="6"/>
      <c r="C1810" s="5"/>
    </row>
    <row r="1811" spans="1:3" s="2" customFormat="1">
      <c r="A1811" s="12"/>
      <c r="B1811" s="6"/>
      <c r="C1811" s="5"/>
    </row>
    <row r="1812" spans="1:3" s="2" customFormat="1">
      <c r="A1812" s="12"/>
      <c r="B1812" s="6"/>
      <c r="C1812" s="5"/>
    </row>
    <row r="1813" spans="1:3" s="2" customFormat="1">
      <c r="A1813" s="12"/>
      <c r="B1813" s="6"/>
      <c r="C1813" s="5"/>
    </row>
    <row r="1814" spans="1:3" s="2" customFormat="1">
      <c r="A1814" s="12"/>
      <c r="B1814" s="6"/>
      <c r="C1814" s="5"/>
    </row>
    <row r="1815" spans="1:3" s="2" customFormat="1">
      <c r="A1815" s="12"/>
      <c r="B1815" s="6"/>
      <c r="C1815" s="5"/>
    </row>
    <row r="1816" spans="1:3" s="2" customFormat="1">
      <c r="A1816" s="12"/>
      <c r="B1816" s="6"/>
      <c r="C1816" s="5"/>
    </row>
    <row r="1817" spans="1:3" s="2" customFormat="1">
      <c r="A1817" s="12"/>
      <c r="B1817" s="6"/>
      <c r="C1817" s="5"/>
    </row>
    <row r="1818" spans="1:3" s="2" customFormat="1">
      <c r="A1818" s="12"/>
      <c r="B1818" s="6"/>
      <c r="C1818" s="5"/>
    </row>
    <row r="1819" spans="1:3" s="2" customFormat="1">
      <c r="A1819" s="12"/>
      <c r="B1819" s="6"/>
      <c r="C1819" s="5"/>
    </row>
    <row r="1820" spans="1:3" s="2" customFormat="1">
      <c r="A1820" s="12"/>
      <c r="B1820" s="6"/>
      <c r="C1820" s="5"/>
    </row>
    <row r="1821" spans="1:3" s="2" customFormat="1">
      <c r="A1821" s="12"/>
      <c r="B1821" s="6"/>
      <c r="C1821" s="5"/>
    </row>
    <row r="1822" spans="1:3" s="2" customFormat="1">
      <c r="A1822" s="12"/>
      <c r="B1822" s="6"/>
      <c r="C1822" s="5"/>
    </row>
    <row r="1823" spans="1:3" s="2" customFormat="1">
      <c r="A1823" s="12"/>
      <c r="B1823" s="6"/>
      <c r="C1823" s="5"/>
    </row>
    <row r="1824" spans="1:3" s="2" customFormat="1">
      <c r="A1824" s="12"/>
      <c r="B1824" s="6"/>
      <c r="C1824" s="5"/>
    </row>
    <row r="1825" spans="1:3" s="2" customFormat="1">
      <c r="A1825" s="12"/>
      <c r="B1825" s="6"/>
      <c r="C1825" s="5"/>
    </row>
    <row r="1826" spans="1:3" s="2" customFormat="1">
      <c r="A1826" s="12"/>
      <c r="B1826" s="6"/>
      <c r="C1826" s="5"/>
    </row>
    <row r="1827" spans="1:3" s="2" customFormat="1">
      <c r="A1827" s="12"/>
      <c r="B1827" s="6"/>
      <c r="C1827" s="5"/>
    </row>
    <row r="1828" spans="1:3" s="2" customFormat="1">
      <c r="A1828" s="12"/>
      <c r="B1828" s="6"/>
      <c r="C1828" s="5"/>
    </row>
    <row r="1829" spans="1:3" s="2" customFormat="1">
      <c r="A1829" s="12"/>
      <c r="B1829" s="6"/>
      <c r="C1829" s="5"/>
    </row>
    <row r="1830" spans="1:3" s="2" customFormat="1">
      <c r="A1830" s="12"/>
      <c r="B1830" s="6"/>
      <c r="C1830" s="5"/>
    </row>
    <row r="1831" spans="1:3" s="2" customFormat="1">
      <c r="A1831" s="12"/>
      <c r="B1831" s="6"/>
      <c r="C1831" s="5"/>
    </row>
    <row r="1832" spans="1:3" s="2" customFormat="1">
      <c r="A1832" s="12"/>
      <c r="B1832" s="6"/>
      <c r="C1832" s="5"/>
    </row>
    <row r="1833" spans="1:3" s="2" customFormat="1">
      <c r="A1833" s="12"/>
      <c r="B1833" s="6"/>
      <c r="C1833" s="5"/>
    </row>
    <row r="1834" spans="1:3" s="2" customFormat="1">
      <c r="A1834" s="12"/>
      <c r="B1834" s="6"/>
      <c r="C1834" s="5"/>
    </row>
    <row r="1835" spans="1:3" s="2" customFormat="1">
      <c r="A1835" s="12"/>
      <c r="B1835" s="6"/>
      <c r="C1835" s="5"/>
    </row>
    <row r="1836" spans="1:3" s="2" customFormat="1">
      <c r="A1836" s="12"/>
      <c r="B1836" s="6"/>
      <c r="C1836" s="5"/>
    </row>
    <row r="1837" spans="1:3" s="2" customFormat="1">
      <c r="A1837" s="12"/>
      <c r="B1837" s="6"/>
      <c r="C1837" s="5"/>
    </row>
    <row r="1838" spans="1:3" s="2" customFormat="1">
      <c r="A1838" s="12"/>
      <c r="B1838" s="6"/>
      <c r="C1838" s="5"/>
    </row>
    <row r="1839" spans="1:3" s="2" customFormat="1">
      <c r="A1839" s="12"/>
      <c r="B1839" s="6"/>
      <c r="C1839" s="5"/>
    </row>
    <row r="1840" spans="1:3" s="2" customFormat="1">
      <c r="A1840" s="12"/>
      <c r="B1840" s="6"/>
      <c r="C1840" s="5"/>
    </row>
    <row r="1841" spans="1:3" s="2" customFormat="1">
      <c r="A1841" s="12"/>
      <c r="B1841" s="6"/>
      <c r="C1841" s="5"/>
    </row>
    <row r="1842" spans="1:3" s="2" customFormat="1">
      <c r="A1842" s="12"/>
      <c r="B1842" s="6"/>
      <c r="C1842" s="5"/>
    </row>
    <row r="1843" spans="1:3" s="2" customFormat="1">
      <c r="A1843" s="12"/>
      <c r="B1843" s="6"/>
      <c r="C1843" s="5"/>
    </row>
    <row r="1844" spans="1:3" s="2" customFormat="1">
      <c r="A1844" s="12"/>
      <c r="B1844" s="6"/>
      <c r="C1844" s="5"/>
    </row>
    <row r="1845" spans="1:3" s="2" customFormat="1">
      <c r="A1845" s="12"/>
      <c r="B1845" s="6"/>
      <c r="C1845" s="5"/>
    </row>
    <row r="1846" spans="1:3" s="2" customFormat="1">
      <c r="A1846" s="12"/>
      <c r="B1846" s="6"/>
      <c r="C1846" s="5"/>
    </row>
    <row r="1847" spans="1:3" s="2" customFormat="1">
      <c r="A1847" s="12"/>
      <c r="B1847" s="6"/>
      <c r="C1847" s="5"/>
    </row>
    <row r="1848" spans="1:3" s="2" customFormat="1">
      <c r="A1848" s="12"/>
      <c r="B1848" s="6"/>
      <c r="C1848" s="5"/>
    </row>
    <row r="1849" spans="1:3" s="2" customFormat="1">
      <c r="A1849" s="12"/>
      <c r="B1849" s="6"/>
      <c r="C1849" s="5"/>
    </row>
    <row r="1850" spans="1:3" s="2" customFormat="1">
      <c r="A1850" s="12"/>
      <c r="B1850" s="6"/>
      <c r="C1850" s="5"/>
    </row>
    <row r="1851" spans="1:3" s="2" customFormat="1">
      <c r="A1851" s="12"/>
      <c r="B1851" s="6"/>
      <c r="C1851" s="5"/>
    </row>
    <row r="1852" spans="1:3" s="2" customFormat="1">
      <c r="A1852" s="12"/>
      <c r="B1852" s="6"/>
      <c r="C1852" s="5"/>
    </row>
    <row r="1853" spans="1:3" s="2" customFormat="1">
      <c r="A1853" s="12"/>
      <c r="B1853" s="6"/>
      <c r="C1853" s="5"/>
    </row>
    <row r="1854" spans="1:3" s="2" customFormat="1">
      <c r="A1854" s="12"/>
      <c r="B1854" s="6"/>
      <c r="C1854" s="5"/>
    </row>
    <row r="1855" spans="1:3" s="2" customFormat="1">
      <c r="A1855" s="12"/>
      <c r="B1855" s="6"/>
      <c r="C1855" s="5"/>
    </row>
    <row r="1856" spans="1:3" s="2" customFormat="1">
      <c r="A1856" s="12"/>
      <c r="B1856" s="6"/>
      <c r="C1856" s="5"/>
    </row>
    <row r="1857" spans="1:3" s="2" customFormat="1">
      <c r="A1857" s="12"/>
      <c r="B1857" s="6"/>
      <c r="C1857" s="5"/>
    </row>
    <row r="1858" spans="1:3" s="2" customFormat="1">
      <c r="A1858" s="12"/>
      <c r="B1858" s="6"/>
      <c r="C1858" s="5"/>
    </row>
    <row r="1859" spans="1:3" s="2" customFormat="1">
      <c r="A1859" s="12"/>
      <c r="B1859" s="6"/>
      <c r="C1859" s="5"/>
    </row>
    <row r="1860" spans="1:3" s="2" customFormat="1">
      <c r="A1860" s="12"/>
      <c r="B1860" s="6"/>
      <c r="C1860" s="5"/>
    </row>
    <row r="1861" spans="1:3" s="2" customFormat="1">
      <c r="A1861" s="12"/>
      <c r="B1861" s="6"/>
      <c r="C1861" s="5"/>
    </row>
    <row r="1862" spans="1:3" s="2" customFormat="1">
      <c r="A1862" s="12"/>
      <c r="B1862" s="6"/>
      <c r="C1862" s="5"/>
    </row>
    <row r="1863" spans="1:3" s="2" customFormat="1">
      <c r="A1863" s="12"/>
      <c r="B1863" s="6"/>
      <c r="C1863" s="5"/>
    </row>
    <row r="1864" spans="1:3" s="2" customFormat="1">
      <c r="A1864" s="12"/>
      <c r="B1864" s="6"/>
      <c r="C1864" s="5"/>
    </row>
    <row r="1865" spans="1:3" s="2" customFormat="1">
      <c r="A1865" s="12"/>
      <c r="B1865" s="6"/>
      <c r="C1865" s="5"/>
    </row>
    <row r="1866" spans="1:3" s="2" customFormat="1">
      <c r="A1866" s="12"/>
      <c r="B1866" s="6"/>
      <c r="C1866" s="5"/>
    </row>
    <row r="1867" spans="1:3" s="2" customFormat="1">
      <c r="A1867" s="12"/>
      <c r="B1867" s="6"/>
      <c r="C1867" s="5"/>
    </row>
    <row r="1868" spans="1:3" s="2" customFormat="1">
      <c r="A1868" s="12"/>
      <c r="B1868" s="6"/>
      <c r="C1868" s="5"/>
    </row>
    <row r="1869" spans="1:3" s="2" customFormat="1">
      <c r="A1869" s="12"/>
      <c r="B1869" s="6"/>
      <c r="C1869" s="5"/>
    </row>
    <row r="1870" spans="1:3" s="2" customFormat="1">
      <c r="A1870" s="12"/>
      <c r="B1870" s="6"/>
      <c r="C1870" s="5"/>
    </row>
    <row r="1871" spans="1:3" s="2" customFormat="1">
      <c r="A1871" s="12"/>
      <c r="B1871" s="6"/>
      <c r="C1871" s="5"/>
    </row>
    <row r="1872" spans="1:3" s="2" customFormat="1">
      <c r="A1872" s="12"/>
      <c r="B1872" s="6"/>
      <c r="C1872" s="5"/>
    </row>
    <row r="1873" spans="1:3" s="2" customFormat="1">
      <c r="A1873" s="12"/>
      <c r="B1873" s="6"/>
      <c r="C1873" s="5"/>
    </row>
    <row r="1874" spans="1:3" s="2" customFormat="1">
      <c r="A1874" s="12"/>
      <c r="B1874" s="6"/>
      <c r="C1874" s="5"/>
    </row>
    <row r="1875" spans="1:3" s="2" customFormat="1">
      <c r="A1875" s="12"/>
      <c r="B1875" s="6"/>
      <c r="C1875" s="5"/>
    </row>
    <row r="1876" spans="1:3" s="2" customFormat="1">
      <c r="A1876" s="12"/>
      <c r="B1876" s="6"/>
      <c r="C1876" s="5"/>
    </row>
    <row r="1877" spans="1:3" s="2" customFormat="1">
      <c r="A1877" s="12"/>
      <c r="B1877" s="6"/>
      <c r="C1877" s="5"/>
    </row>
    <row r="1878" spans="1:3" s="2" customFormat="1">
      <c r="A1878" s="12"/>
      <c r="B1878" s="6"/>
      <c r="C1878" s="5"/>
    </row>
    <row r="1879" spans="1:3" s="2" customFormat="1">
      <c r="A1879" s="12"/>
      <c r="B1879" s="6"/>
      <c r="C1879" s="5"/>
    </row>
    <row r="1880" spans="1:3" s="2" customFormat="1">
      <c r="A1880" s="12"/>
      <c r="B1880" s="6"/>
      <c r="C1880" s="5"/>
    </row>
    <row r="1881" spans="1:3" s="2" customFormat="1">
      <c r="A1881" s="12"/>
      <c r="B1881" s="6"/>
      <c r="C1881" s="5"/>
    </row>
    <row r="1882" spans="1:3" s="2" customFormat="1">
      <c r="A1882" s="12"/>
      <c r="B1882" s="6"/>
      <c r="C1882" s="5"/>
    </row>
    <row r="1883" spans="1:3" s="2" customFormat="1">
      <c r="A1883" s="12"/>
      <c r="B1883" s="6"/>
      <c r="C1883" s="5"/>
    </row>
    <row r="1884" spans="1:3" s="2" customFormat="1">
      <c r="A1884" s="12"/>
      <c r="B1884" s="6"/>
      <c r="C1884" s="5"/>
    </row>
    <row r="1885" spans="1:3" s="2" customFormat="1">
      <c r="A1885" s="12"/>
      <c r="B1885" s="6"/>
      <c r="C1885" s="5"/>
    </row>
    <row r="1886" spans="1:3" s="2" customFormat="1">
      <c r="A1886" s="12"/>
      <c r="B1886" s="6"/>
      <c r="C1886" s="5"/>
    </row>
    <row r="1887" spans="1:3" s="2" customFormat="1">
      <c r="A1887" s="12"/>
      <c r="B1887" s="6"/>
      <c r="C1887" s="5"/>
    </row>
    <row r="1888" spans="1:3" s="2" customFormat="1">
      <c r="A1888" s="12"/>
      <c r="B1888" s="6"/>
      <c r="C1888" s="5"/>
    </row>
    <row r="1889" spans="1:3" s="2" customFormat="1">
      <c r="A1889" s="12"/>
      <c r="B1889" s="6"/>
      <c r="C1889" s="5"/>
    </row>
    <row r="1890" spans="1:3" s="2" customFormat="1">
      <c r="A1890" s="12"/>
      <c r="B1890" s="6"/>
      <c r="C1890" s="5"/>
    </row>
    <row r="1891" spans="1:3" s="2" customFormat="1">
      <c r="A1891" s="12"/>
      <c r="B1891" s="6"/>
      <c r="C1891" s="5"/>
    </row>
    <row r="1892" spans="1:3" s="2" customFormat="1">
      <c r="A1892" s="12"/>
      <c r="B1892" s="6"/>
      <c r="C1892" s="5"/>
    </row>
    <row r="1893" spans="1:3" s="2" customFormat="1">
      <c r="A1893" s="12"/>
      <c r="B1893" s="6"/>
      <c r="C1893" s="5"/>
    </row>
    <row r="1894" spans="1:3" s="2" customFormat="1">
      <c r="A1894" s="12"/>
      <c r="B1894" s="6"/>
      <c r="C1894" s="5"/>
    </row>
    <row r="1895" spans="1:3" s="2" customFormat="1">
      <c r="A1895" s="12"/>
      <c r="B1895" s="6"/>
      <c r="C1895" s="5"/>
    </row>
    <row r="1896" spans="1:3" s="2" customFormat="1">
      <c r="A1896" s="12"/>
      <c r="B1896" s="6"/>
      <c r="C1896" s="5"/>
    </row>
    <row r="1897" spans="1:3" s="2" customFormat="1">
      <c r="A1897" s="12"/>
      <c r="B1897" s="6"/>
      <c r="C1897" s="5"/>
    </row>
    <row r="1898" spans="1:3" s="2" customFormat="1">
      <c r="A1898" s="12"/>
      <c r="B1898" s="6"/>
      <c r="C1898" s="5"/>
    </row>
    <row r="1899" spans="1:3" s="2" customFormat="1">
      <c r="A1899" s="12"/>
      <c r="B1899" s="6"/>
      <c r="C1899" s="5"/>
    </row>
    <row r="1900" spans="1:3" s="2" customFormat="1">
      <c r="A1900" s="12"/>
      <c r="B1900" s="6"/>
      <c r="C1900" s="5"/>
    </row>
    <row r="1901" spans="1:3" s="2" customFormat="1">
      <c r="A1901" s="12"/>
      <c r="B1901" s="6"/>
      <c r="C1901" s="5"/>
    </row>
    <row r="1902" spans="1:3" s="2" customFormat="1">
      <c r="A1902" s="12"/>
      <c r="B1902" s="6"/>
      <c r="C1902" s="5"/>
    </row>
    <row r="1903" spans="1:3" s="2" customFormat="1">
      <c r="A1903" s="12"/>
      <c r="B1903" s="6"/>
      <c r="C1903" s="5"/>
    </row>
    <row r="1904" spans="1:3" s="2" customFormat="1">
      <c r="A1904" s="12"/>
      <c r="B1904" s="6"/>
      <c r="C1904" s="5"/>
    </row>
    <row r="1905" spans="1:3" s="2" customFormat="1">
      <c r="A1905" s="12"/>
      <c r="B1905" s="6"/>
      <c r="C1905" s="5"/>
    </row>
    <row r="1906" spans="1:3" s="2" customFormat="1">
      <c r="A1906" s="12"/>
      <c r="B1906" s="6"/>
      <c r="C1906" s="5"/>
    </row>
    <row r="1907" spans="1:3" s="2" customFormat="1">
      <c r="A1907" s="12"/>
      <c r="B1907" s="6"/>
      <c r="C1907" s="5"/>
    </row>
    <row r="1908" spans="1:3" s="2" customFormat="1">
      <c r="A1908" s="12"/>
      <c r="B1908" s="6"/>
      <c r="C1908" s="5"/>
    </row>
    <row r="1909" spans="1:3" s="2" customFormat="1">
      <c r="A1909" s="12"/>
      <c r="B1909" s="6"/>
      <c r="C1909" s="5"/>
    </row>
    <row r="1910" spans="1:3" s="2" customFormat="1">
      <c r="A1910" s="12"/>
      <c r="B1910" s="6"/>
      <c r="C1910" s="5"/>
    </row>
    <row r="1911" spans="1:3" s="2" customFormat="1">
      <c r="A1911" s="12"/>
      <c r="B1911" s="6"/>
      <c r="C1911" s="5"/>
    </row>
    <row r="1912" spans="1:3" s="2" customFormat="1">
      <c r="A1912" s="12"/>
      <c r="B1912" s="6"/>
      <c r="C1912" s="5"/>
    </row>
    <row r="1913" spans="1:3" s="2" customFormat="1">
      <c r="A1913" s="12"/>
      <c r="B1913" s="6"/>
      <c r="C1913" s="5"/>
    </row>
    <row r="1914" spans="1:3" s="2" customFormat="1">
      <c r="A1914" s="12"/>
      <c r="B1914" s="6"/>
      <c r="C1914" s="5"/>
    </row>
    <row r="1915" spans="1:3" s="2" customFormat="1">
      <c r="A1915" s="12"/>
      <c r="B1915" s="6"/>
      <c r="C1915" s="5"/>
    </row>
    <row r="1916" spans="1:3" s="2" customFormat="1">
      <c r="A1916" s="12"/>
      <c r="B1916" s="6"/>
      <c r="C1916" s="5"/>
    </row>
    <row r="1917" spans="1:3" s="2" customFormat="1">
      <c r="A1917" s="12"/>
      <c r="B1917" s="6"/>
      <c r="C1917" s="5"/>
    </row>
    <row r="1918" spans="1:3" s="2" customFormat="1">
      <c r="A1918" s="12"/>
      <c r="B1918" s="6"/>
      <c r="C1918" s="5"/>
    </row>
    <row r="1919" spans="1:3" s="2" customFormat="1">
      <c r="A1919" s="12"/>
      <c r="B1919" s="6"/>
      <c r="C1919" s="5"/>
    </row>
    <row r="1920" spans="1:3" s="2" customFormat="1">
      <c r="A1920" s="12"/>
      <c r="B1920" s="6"/>
      <c r="C1920" s="5"/>
    </row>
    <row r="1921" spans="1:3" s="2" customFormat="1">
      <c r="A1921" s="12"/>
      <c r="B1921" s="6"/>
      <c r="C1921" s="5"/>
    </row>
    <row r="1922" spans="1:3" s="2" customFormat="1">
      <c r="A1922" s="12"/>
      <c r="B1922" s="6"/>
      <c r="C1922" s="5"/>
    </row>
    <row r="1923" spans="1:3" s="2" customFormat="1">
      <c r="A1923" s="12"/>
      <c r="B1923" s="6"/>
      <c r="C1923" s="5"/>
    </row>
    <row r="1924" spans="1:3" s="2" customFormat="1">
      <c r="A1924" s="12"/>
      <c r="B1924" s="6"/>
      <c r="C1924" s="5"/>
    </row>
    <row r="1925" spans="1:3" s="2" customFormat="1">
      <c r="A1925" s="12"/>
      <c r="B1925" s="6"/>
      <c r="C1925" s="5"/>
    </row>
    <row r="1926" spans="1:3" s="2" customFormat="1">
      <c r="A1926" s="12"/>
      <c r="B1926" s="6"/>
      <c r="C1926" s="5"/>
    </row>
    <row r="1927" spans="1:3" s="2" customFormat="1">
      <c r="A1927" s="12"/>
      <c r="B1927" s="6"/>
      <c r="C1927" s="5"/>
    </row>
    <row r="1928" spans="1:3" s="2" customFormat="1">
      <c r="A1928" s="12"/>
      <c r="B1928" s="6"/>
      <c r="C1928" s="5"/>
    </row>
    <row r="1929" spans="1:3" s="2" customFormat="1">
      <c r="A1929" s="12"/>
      <c r="B1929" s="6"/>
      <c r="C1929" s="5"/>
    </row>
    <row r="1930" spans="1:3" s="2" customFormat="1">
      <c r="A1930" s="12"/>
      <c r="B1930" s="6"/>
      <c r="C1930" s="5"/>
    </row>
    <row r="1931" spans="1:3" s="2" customFormat="1">
      <c r="A1931" s="12"/>
      <c r="B1931" s="6"/>
      <c r="C1931" s="5"/>
    </row>
    <row r="1932" spans="1:3" s="2" customFormat="1">
      <c r="A1932" s="12"/>
      <c r="B1932" s="6"/>
      <c r="C1932" s="5"/>
    </row>
    <row r="1933" spans="1:3" s="2" customFormat="1">
      <c r="A1933" s="12"/>
      <c r="B1933" s="6"/>
      <c r="C1933" s="5"/>
    </row>
    <row r="1934" spans="1:3" s="2" customFormat="1">
      <c r="A1934" s="12"/>
      <c r="B1934" s="6"/>
      <c r="C1934" s="5"/>
    </row>
    <row r="1935" spans="1:3" s="2" customFormat="1">
      <c r="A1935" s="12"/>
      <c r="B1935" s="6"/>
      <c r="C1935" s="5"/>
    </row>
    <row r="1936" spans="1:3" s="2" customFormat="1">
      <c r="A1936" s="12"/>
      <c r="B1936" s="6"/>
      <c r="C1936" s="5"/>
    </row>
    <row r="1937" spans="1:3" s="2" customFormat="1">
      <c r="A1937" s="12"/>
      <c r="B1937" s="6"/>
      <c r="C1937" s="5"/>
    </row>
    <row r="1938" spans="1:3" s="2" customFormat="1">
      <c r="A1938" s="12"/>
      <c r="B1938" s="6"/>
      <c r="C1938" s="5"/>
    </row>
    <row r="1939" spans="1:3" s="2" customFormat="1">
      <c r="A1939" s="12"/>
      <c r="B1939" s="6"/>
      <c r="C1939" s="5"/>
    </row>
    <row r="1940" spans="1:3" s="2" customFormat="1">
      <c r="A1940" s="12"/>
      <c r="B1940" s="6"/>
      <c r="C1940" s="5"/>
    </row>
    <row r="1941" spans="1:3" s="2" customFormat="1">
      <c r="A1941" s="12"/>
      <c r="B1941" s="6"/>
      <c r="C1941" s="5"/>
    </row>
    <row r="1942" spans="1:3" s="2" customFormat="1">
      <c r="A1942" s="12"/>
      <c r="B1942" s="6"/>
      <c r="C1942" s="5"/>
    </row>
    <row r="1943" spans="1:3" s="2" customFormat="1">
      <c r="A1943" s="12"/>
      <c r="B1943" s="6"/>
      <c r="C1943" s="5"/>
    </row>
    <row r="1944" spans="1:3" s="2" customFormat="1">
      <c r="A1944" s="12"/>
      <c r="B1944" s="6"/>
      <c r="C1944" s="5"/>
    </row>
    <row r="1945" spans="1:3" s="2" customFormat="1">
      <c r="A1945" s="12"/>
      <c r="B1945" s="6"/>
      <c r="C1945" s="5"/>
    </row>
    <row r="1946" spans="1:3" s="2" customFormat="1">
      <c r="A1946" s="12"/>
      <c r="B1946" s="6"/>
      <c r="C1946" s="5"/>
    </row>
    <row r="1947" spans="1:3" s="2" customFormat="1">
      <c r="A1947" s="12"/>
      <c r="B1947" s="6"/>
      <c r="C1947" s="5"/>
    </row>
    <row r="1948" spans="1:3" s="2" customFormat="1">
      <c r="A1948" s="12"/>
      <c r="B1948" s="6"/>
      <c r="C1948" s="5"/>
    </row>
    <row r="1949" spans="1:3" s="2" customFormat="1">
      <c r="A1949" s="12"/>
      <c r="B1949" s="6"/>
      <c r="C1949" s="5"/>
    </row>
    <row r="1950" spans="1:3" s="2" customFormat="1">
      <c r="A1950" s="12"/>
      <c r="B1950" s="6"/>
      <c r="C1950" s="5"/>
    </row>
    <row r="1951" spans="1:3" s="2" customFormat="1">
      <c r="A1951" s="12"/>
      <c r="B1951" s="6"/>
      <c r="C1951" s="5"/>
    </row>
    <row r="1952" spans="1:3" s="2" customFormat="1">
      <c r="A1952" s="12"/>
      <c r="B1952" s="6"/>
      <c r="C1952" s="5"/>
    </row>
    <row r="1953" spans="1:3" s="2" customFormat="1">
      <c r="A1953" s="12"/>
      <c r="B1953" s="6"/>
      <c r="C1953" s="5"/>
    </row>
    <row r="1954" spans="1:3" s="2" customFormat="1">
      <c r="A1954" s="12"/>
      <c r="B1954" s="6"/>
      <c r="C1954" s="5"/>
    </row>
    <row r="1955" spans="1:3" s="2" customFormat="1">
      <c r="A1955" s="12"/>
      <c r="B1955" s="6"/>
      <c r="C1955" s="5"/>
    </row>
    <row r="1956" spans="1:3" s="2" customFormat="1">
      <c r="A1956" s="12"/>
      <c r="B1956" s="6"/>
      <c r="C1956" s="5"/>
    </row>
    <row r="1957" spans="1:3" s="2" customFormat="1">
      <c r="A1957" s="12"/>
      <c r="B1957" s="6"/>
      <c r="C1957" s="5"/>
    </row>
    <row r="1958" spans="1:3" s="2" customFormat="1">
      <c r="A1958" s="12"/>
      <c r="B1958" s="6"/>
      <c r="C1958" s="5"/>
    </row>
    <row r="1959" spans="1:3" s="2" customFormat="1">
      <c r="A1959" s="12"/>
      <c r="B1959" s="6"/>
      <c r="C1959" s="5"/>
    </row>
    <row r="1960" spans="1:3" s="2" customFormat="1">
      <c r="A1960" s="12"/>
      <c r="B1960" s="6"/>
      <c r="C1960" s="5"/>
    </row>
    <row r="1961" spans="1:3" s="2" customFormat="1">
      <c r="A1961" s="12"/>
      <c r="B1961" s="6"/>
      <c r="C1961" s="5"/>
    </row>
    <row r="1962" spans="1:3" s="2" customFormat="1">
      <c r="A1962" s="12"/>
      <c r="B1962" s="6"/>
      <c r="C1962" s="5"/>
    </row>
    <row r="1963" spans="1:3" s="2" customFormat="1">
      <c r="A1963" s="12"/>
      <c r="B1963" s="6"/>
      <c r="C1963" s="5"/>
    </row>
    <row r="1964" spans="1:3" s="2" customFormat="1">
      <c r="A1964" s="12"/>
      <c r="B1964" s="6"/>
      <c r="C1964" s="5"/>
    </row>
    <row r="1965" spans="1:3" s="2" customFormat="1">
      <c r="A1965" s="12"/>
      <c r="B1965" s="6"/>
      <c r="C1965" s="5"/>
    </row>
    <row r="1966" spans="1:3" s="2" customFormat="1">
      <c r="A1966" s="12"/>
      <c r="B1966" s="6"/>
      <c r="C1966" s="5"/>
    </row>
    <row r="1967" spans="1:3" s="2" customFormat="1">
      <c r="A1967" s="12"/>
      <c r="B1967" s="6"/>
      <c r="C1967" s="5"/>
    </row>
    <row r="1968" spans="1:3" s="2" customFormat="1">
      <c r="A1968" s="12"/>
      <c r="B1968" s="6"/>
      <c r="C1968" s="5"/>
    </row>
    <row r="1969" spans="1:3" s="2" customFormat="1">
      <c r="A1969" s="12"/>
      <c r="B1969" s="6"/>
      <c r="C1969" s="5"/>
    </row>
    <row r="1970" spans="1:3" s="2" customFormat="1">
      <c r="A1970" s="12"/>
      <c r="B1970" s="6"/>
      <c r="C1970" s="5"/>
    </row>
    <row r="1971" spans="1:3" s="2" customFormat="1">
      <c r="A1971" s="12"/>
      <c r="B1971" s="6"/>
      <c r="C1971" s="5"/>
    </row>
    <row r="1972" spans="1:3" s="2" customFormat="1">
      <c r="A1972" s="12"/>
      <c r="B1972" s="6"/>
      <c r="C1972" s="5"/>
    </row>
    <row r="1973" spans="1:3" s="2" customFormat="1">
      <c r="A1973" s="12"/>
      <c r="B1973" s="6"/>
      <c r="C1973" s="5"/>
    </row>
    <row r="1974" spans="1:3" s="2" customFormat="1">
      <c r="A1974" s="12"/>
      <c r="B1974" s="6"/>
      <c r="C1974" s="5"/>
    </row>
    <row r="1975" spans="1:3" s="2" customFormat="1">
      <c r="A1975" s="12"/>
      <c r="B1975" s="6"/>
      <c r="C1975" s="5"/>
    </row>
    <row r="1976" spans="1:3" s="2" customFormat="1">
      <c r="A1976" s="12"/>
      <c r="B1976" s="6"/>
      <c r="C1976" s="5"/>
    </row>
    <row r="1977" spans="1:3" s="2" customFormat="1">
      <c r="A1977" s="12"/>
      <c r="B1977" s="6"/>
      <c r="C1977" s="5"/>
    </row>
    <row r="1978" spans="1:3" s="2" customFormat="1">
      <c r="A1978" s="12"/>
      <c r="B1978" s="6"/>
      <c r="C1978" s="5"/>
    </row>
    <row r="1979" spans="1:3" s="2" customFormat="1">
      <c r="A1979" s="12"/>
      <c r="B1979" s="6"/>
      <c r="C1979" s="5"/>
    </row>
    <row r="1980" spans="1:3" s="2" customFormat="1">
      <c r="A1980" s="12"/>
      <c r="B1980" s="6"/>
      <c r="C1980" s="5"/>
    </row>
    <row r="1981" spans="1:3" s="2" customFormat="1">
      <c r="A1981" s="12"/>
      <c r="B1981" s="6"/>
      <c r="C1981" s="5"/>
    </row>
    <row r="1982" spans="1:3" s="2" customFormat="1">
      <c r="A1982" s="12"/>
      <c r="B1982" s="6"/>
      <c r="C1982" s="5"/>
    </row>
    <row r="1983" spans="1:3" s="2" customFormat="1">
      <c r="A1983" s="12"/>
      <c r="B1983" s="6"/>
      <c r="C1983" s="5"/>
    </row>
    <row r="1984" spans="1:3" s="2" customFormat="1">
      <c r="A1984" s="12"/>
      <c r="B1984" s="6"/>
      <c r="C1984" s="5"/>
    </row>
    <row r="1985" spans="1:3" s="2" customFormat="1">
      <c r="A1985" s="12"/>
      <c r="B1985" s="6"/>
      <c r="C1985" s="5"/>
    </row>
    <row r="1986" spans="1:3" s="2" customFormat="1">
      <c r="A1986" s="12"/>
      <c r="B1986" s="6"/>
      <c r="C1986" s="5"/>
    </row>
    <row r="1987" spans="1:3" s="2" customFormat="1">
      <c r="A1987" s="12"/>
      <c r="B1987" s="6"/>
      <c r="C1987" s="5"/>
    </row>
    <row r="1988" spans="1:3" s="2" customFormat="1">
      <c r="A1988" s="12"/>
      <c r="B1988" s="6"/>
      <c r="C1988" s="5"/>
    </row>
    <row r="1989" spans="1:3" s="2" customFormat="1">
      <c r="A1989" s="12"/>
      <c r="B1989" s="6"/>
      <c r="C1989" s="5"/>
    </row>
    <row r="1990" spans="1:3" s="2" customFormat="1">
      <c r="A1990" s="12"/>
      <c r="B1990" s="6"/>
      <c r="C1990" s="5"/>
    </row>
    <row r="1991" spans="1:3" s="2" customFormat="1">
      <c r="A1991" s="12"/>
      <c r="B1991" s="6"/>
      <c r="C1991" s="5"/>
    </row>
    <row r="1992" spans="1:3" s="2" customFormat="1">
      <c r="A1992" s="12"/>
      <c r="B1992" s="6"/>
      <c r="C1992" s="5"/>
    </row>
    <row r="1993" spans="1:3" s="2" customFormat="1">
      <c r="A1993" s="12"/>
      <c r="B1993" s="6"/>
      <c r="C1993" s="5"/>
    </row>
    <row r="1994" spans="1:3" s="2" customFormat="1">
      <c r="A1994" s="12"/>
      <c r="B1994" s="6"/>
      <c r="C1994" s="5"/>
    </row>
    <row r="1995" spans="1:3" s="2" customFormat="1">
      <c r="A1995" s="12"/>
      <c r="B1995" s="6"/>
      <c r="C1995" s="5"/>
    </row>
    <row r="1996" spans="1:3" s="2" customFormat="1">
      <c r="A1996" s="12"/>
      <c r="B1996" s="6"/>
      <c r="C1996" s="5"/>
    </row>
    <row r="1997" spans="1:3" s="2" customFormat="1">
      <c r="A1997" s="12"/>
      <c r="B1997" s="6"/>
      <c r="C1997" s="5"/>
    </row>
    <row r="1998" spans="1:3" s="2" customFormat="1">
      <c r="A1998" s="12"/>
      <c r="B1998" s="6"/>
      <c r="C1998" s="5"/>
    </row>
    <row r="1999" spans="1:3" s="2" customFormat="1">
      <c r="A1999" s="12"/>
      <c r="B1999" s="6"/>
      <c r="C1999" s="5"/>
    </row>
    <row r="2000" spans="1:3" s="2" customFormat="1">
      <c r="A2000" s="12"/>
      <c r="B2000" s="6"/>
      <c r="C2000" s="5"/>
    </row>
    <row r="2001" spans="1:3" s="2" customFormat="1">
      <c r="A2001" s="12"/>
      <c r="B2001" s="6"/>
      <c r="C2001" s="5"/>
    </row>
    <row r="2002" spans="1:3" s="2" customFormat="1">
      <c r="A2002" s="12"/>
      <c r="B2002" s="6"/>
      <c r="C2002" s="5"/>
    </row>
    <row r="2003" spans="1:3" s="2" customFormat="1">
      <c r="A2003" s="12"/>
      <c r="B2003" s="6"/>
      <c r="C2003" s="5"/>
    </row>
    <row r="2004" spans="1:3" s="2" customFormat="1">
      <c r="A2004" s="12"/>
      <c r="B2004" s="6"/>
      <c r="C2004" s="5"/>
    </row>
    <row r="2005" spans="1:3" s="2" customFormat="1">
      <c r="A2005" s="12"/>
      <c r="B2005" s="6"/>
      <c r="C2005" s="5"/>
    </row>
    <row r="2006" spans="1:3" s="2" customFormat="1">
      <c r="A2006" s="12"/>
      <c r="B2006" s="6"/>
      <c r="C2006" s="5"/>
    </row>
    <row r="2007" spans="1:3" s="2" customFormat="1">
      <c r="A2007" s="12"/>
      <c r="B2007" s="6"/>
      <c r="C2007" s="5"/>
    </row>
    <row r="2008" spans="1:3" s="2" customFormat="1">
      <c r="A2008" s="12"/>
      <c r="B2008" s="6"/>
      <c r="C2008" s="5"/>
    </row>
    <row r="2009" spans="1:3" s="2" customFormat="1">
      <c r="A2009" s="12"/>
      <c r="B2009" s="6"/>
      <c r="C2009" s="5"/>
    </row>
    <row r="2010" spans="1:3" s="2" customFormat="1">
      <c r="A2010" s="12"/>
      <c r="B2010" s="6"/>
      <c r="C2010" s="5"/>
    </row>
    <row r="2011" spans="1:3" s="2" customFormat="1">
      <c r="A2011" s="12"/>
      <c r="B2011" s="6"/>
      <c r="C2011" s="5"/>
    </row>
    <row r="2012" spans="1:3" s="2" customFormat="1">
      <c r="A2012" s="12"/>
      <c r="B2012" s="6"/>
      <c r="C2012" s="5"/>
    </row>
    <row r="2013" spans="1:3" s="2" customFormat="1">
      <c r="A2013" s="12"/>
      <c r="B2013" s="6"/>
      <c r="C2013" s="5"/>
    </row>
    <row r="2014" spans="1:3" s="2" customFormat="1">
      <c r="A2014" s="12"/>
      <c r="B2014" s="6"/>
      <c r="C2014" s="5"/>
    </row>
    <row r="2015" spans="1:3" s="2" customFormat="1">
      <c r="A2015" s="12"/>
      <c r="B2015" s="6"/>
      <c r="C2015" s="5"/>
    </row>
    <row r="2016" spans="1:3" s="2" customFormat="1">
      <c r="A2016" s="12"/>
      <c r="B2016" s="6"/>
      <c r="C2016" s="5"/>
    </row>
    <row r="2017" spans="1:3" s="2" customFormat="1">
      <c r="A2017" s="12"/>
      <c r="B2017" s="6"/>
      <c r="C2017" s="5"/>
    </row>
    <row r="2018" spans="1:3" s="2" customFormat="1">
      <c r="A2018" s="12"/>
      <c r="B2018" s="6"/>
      <c r="C2018" s="5"/>
    </row>
    <row r="2019" spans="1:3" s="2" customFormat="1">
      <c r="A2019" s="12"/>
      <c r="B2019" s="6"/>
      <c r="C2019" s="5"/>
    </row>
    <row r="2020" spans="1:3" s="2" customFormat="1">
      <c r="A2020" s="12"/>
      <c r="B2020" s="6"/>
      <c r="C2020" s="5"/>
    </row>
    <row r="2021" spans="1:3" s="2" customFormat="1">
      <c r="A2021" s="12"/>
      <c r="B2021" s="6"/>
      <c r="C2021" s="5"/>
    </row>
    <row r="2022" spans="1:3" s="2" customFormat="1">
      <c r="A2022" s="12"/>
      <c r="B2022" s="6"/>
      <c r="C2022" s="5"/>
    </row>
    <row r="2023" spans="1:3" s="2" customFormat="1">
      <c r="A2023" s="12"/>
      <c r="B2023" s="6"/>
      <c r="C2023" s="5"/>
    </row>
    <row r="2024" spans="1:3" s="2" customFormat="1">
      <c r="A2024" s="12"/>
      <c r="B2024" s="6"/>
      <c r="C2024" s="5"/>
    </row>
    <row r="2025" spans="1:3" s="2" customFormat="1">
      <c r="A2025" s="12"/>
      <c r="B2025" s="6"/>
      <c r="C2025" s="5"/>
    </row>
    <row r="2026" spans="1:3" s="2" customFormat="1">
      <c r="A2026" s="12"/>
      <c r="B2026" s="6"/>
      <c r="C2026" s="5"/>
    </row>
    <row r="2027" spans="1:3" s="2" customFormat="1">
      <c r="A2027" s="12"/>
      <c r="B2027" s="6"/>
      <c r="C2027" s="5"/>
    </row>
    <row r="2028" spans="1:3" s="2" customFormat="1">
      <c r="A2028" s="12"/>
      <c r="B2028" s="6"/>
      <c r="C2028" s="5"/>
    </row>
    <row r="2029" spans="1:3" s="2" customFormat="1">
      <c r="A2029" s="12"/>
      <c r="B2029" s="6"/>
      <c r="C2029" s="5"/>
    </row>
    <row r="2030" spans="1:3" s="2" customFormat="1">
      <c r="A2030" s="12"/>
      <c r="B2030" s="6"/>
      <c r="C2030" s="5"/>
    </row>
    <row r="2031" spans="1:3" s="2" customFormat="1">
      <c r="A2031" s="12"/>
      <c r="B2031" s="6"/>
      <c r="C2031" s="5"/>
    </row>
    <row r="2032" spans="1:3" s="2" customFormat="1">
      <c r="A2032" s="12"/>
      <c r="B2032" s="6"/>
      <c r="C2032" s="5"/>
    </row>
    <row r="2033" spans="1:3" s="2" customFormat="1">
      <c r="A2033" s="12"/>
      <c r="B2033" s="6"/>
      <c r="C2033" s="5"/>
    </row>
    <row r="2034" spans="1:3" s="2" customFormat="1">
      <c r="A2034" s="12"/>
      <c r="B2034" s="6"/>
      <c r="C2034" s="5"/>
    </row>
    <row r="2035" spans="1:3" s="2" customFormat="1">
      <c r="A2035" s="12"/>
      <c r="B2035" s="6"/>
      <c r="C2035" s="5"/>
    </row>
    <row r="2036" spans="1:3" s="2" customFormat="1">
      <c r="A2036" s="12"/>
      <c r="B2036" s="6"/>
      <c r="C2036" s="5"/>
    </row>
    <row r="2037" spans="1:3" s="2" customFormat="1">
      <c r="A2037" s="12"/>
      <c r="B2037" s="6"/>
      <c r="C2037" s="5"/>
    </row>
    <row r="2038" spans="1:3" s="2" customFormat="1">
      <c r="A2038" s="12"/>
      <c r="B2038" s="6"/>
      <c r="C2038" s="5"/>
    </row>
    <row r="2039" spans="1:3" s="2" customFormat="1">
      <c r="A2039" s="12"/>
      <c r="B2039" s="6"/>
      <c r="C2039" s="5"/>
    </row>
    <row r="2040" spans="1:3" s="2" customFormat="1">
      <c r="A2040" s="12"/>
      <c r="B2040" s="6"/>
      <c r="C2040" s="5"/>
    </row>
    <row r="2041" spans="1:3" s="2" customFormat="1">
      <c r="A2041" s="12"/>
      <c r="B2041" s="6"/>
      <c r="C2041" s="5"/>
    </row>
    <row r="2042" spans="1:3" s="2" customFormat="1">
      <c r="A2042" s="12"/>
      <c r="B2042" s="6"/>
      <c r="C2042" s="5"/>
    </row>
    <row r="2043" spans="1:3" s="2" customFormat="1">
      <c r="A2043" s="12"/>
      <c r="B2043" s="6"/>
      <c r="C2043" s="5"/>
    </row>
    <row r="2044" spans="1:3" s="2" customFormat="1">
      <c r="A2044" s="12"/>
      <c r="B2044" s="6"/>
      <c r="C2044" s="5"/>
    </row>
    <row r="2045" spans="1:3" s="2" customFormat="1">
      <c r="A2045" s="12"/>
      <c r="B2045" s="6"/>
      <c r="C2045" s="5"/>
    </row>
    <row r="2046" spans="1:3" s="2" customFormat="1">
      <c r="A2046" s="12"/>
      <c r="B2046" s="6"/>
      <c r="C2046" s="5"/>
    </row>
    <row r="2047" spans="1:3" s="2" customFormat="1">
      <c r="A2047" s="12"/>
      <c r="B2047" s="6"/>
      <c r="C2047" s="5"/>
    </row>
    <row r="2048" spans="1:3" s="2" customFormat="1">
      <c r="A2048" s="12"/>
      <c r="B2048" s="6"/>
      <c r="C2048" s="5"/>
    </row>
    <row r="2049" spans="1:3" s="2" customFormat="1">
      <c r="A2049" s="12"/>
      <c r="B2049" s="6"/>
      <c r="C2049" s="5"/>
    </row>
    <row r="2050" spans="1:3" s="2" customFormat="1">
      <c r="A2050" s="12"/>
      <c r="B2050" s="6"/>
      <c r="C2050" s="5"/>
    </row>
    <row r="2051" spans="1:3" s="2" customFormat="1">
      <c r="A2051" s="12"/>
      <c r="B2051" s="6"/>
      <c r="C2051" s="5"/>
    </row>
    <row r="2052" spans="1:3" s="2" customFormat="1">
      <c r="A2052" s="12"/>
      <c r="B2052" s="6"/>
      <c r="C2052" s="5"/>
    </row>
    <row r="2053" spans="1:3" s="2" customFormat="1">
      <c r="A2053" s="12"/>
      <c r="B2053" s="6"/>
      <c r="C2053" s="5"/>
    </row>
    <row r="2054" spans="1:3" s="2" customFormat="1">
      <c r="A2054" s="12"/>
      <c r="B2054" s="6"/>
      <c r="C2054" s="5"/>
    </row>
    <row r="2055" spans="1:3" s="2" customFormat="1">
      <c r="A2055" s="12"/>
      <c r="B2055" s="6"/>
      <c r="C2055" s="5"/>
    </row>
    <row r="2056" spans="1:3" s="2" customFormat="1">
      <c r="A2056" s="12"/>
      <c r="B2056" s="6"/>
      <c r="C2056" s="5"/>
    </row>
    <row r="2057" spans="1:3" s="2" customFormat="1">
      <c r="A2057" s="12"/>
      <c r="B2057" s="6"/>
      <c r="C2057" s="5"/>
    </row>
    <row r="2058" spans="1:3" s="2" customFormat="1">
      <c r="A2058" s="12"/>
      <c r="B2058" s="6"/>
      <c r="C2058" s="5"/>
    </row>
    <row r="2059" spans="1:3" s="2" customFormat="1">
      <c r="A2059" s="12"/>
      <c r="B2059" s="6"/>
      <c r="C2059" s="5"/>
    </row>
    <row r="2060" spans="1:3" s="2" customFormat="1">
      <c r="A2060" s="12"/>
      <c r="B2060" s="6"/>
      <c r="C2060" s="5"/>
    </row>
    <row r="2061" spans="1:3" s="2" customFormat="1">
      <c r="A2061" s="12"/>
      <c r="B2061" s="6"/>
      <c r="C2061" s="5"/>
    </row>
    <row r="2062" spans="1:3" s="2" customFormat="1">
      <c r="A2062" s="12"/>
      <c r="B2062" s="6"/>
      <c r="C2062" s="5"/>
    </row>
    <row r="2063" spans="1:3" s="2" customFormat="1">
      <c r="A2063" s="12"/>
      <c r="B2063" s="6"/>
      <c r="C2063" s="5"/>
    </row>
    <row r="2064" spans="1:3" s="2" customFormat="1">
      <c r="A2064" s="12"/>
      <c r="B2064" s="6"/>
      <c r="C2064" s="5"/>
    </row>
    <row r="2065" spans="1:3" s="2" customFormat="1">
      <c r="A2065" s="12"/>
      <c r="B2065" s="6"/>
      <c r="C2065" s="5"/>
    </row>
    <row r="2066" spans="1:3" s="2" customFormat="1">
      <c r="A2066" s="12"/>
      <c r="B2066" s="6"/>
      <c r="C2066" s="5"/>
    </row>
    <row r="2067" spans="1:3" s="2" customFormat="1">
      <c r="A2067" s="12"/>
      <c r="B2067" s="6"/>
      <c r="C2067" s="5"/>
    </row>
    <row r="2068" spans="1:3" s="2" customFormat="1">
      <c r="A2068" s="12"/>
      <c r="B2068" s="6"/>
      <c r="C2068" s="5"/>
    </row>
    <row r="2069" spans="1:3" s="2" customFormat="1">
      <c r="A2069" s="12"/>
      <c r="B2069" s="6"/>
      <c r="C2069" s="5"/>
    </row>
    <row r="2070" spans="1:3" s="2" customFormat="1">
      <c r="A2070" s="12"/>
      <c r="B2070" s="6"/>
      <c r="C2070" s="5"/>
    </row>
    <row r="2071" spans="1:3" s="2" customFormat="1">
      <c r="A2071" s="12"/>
      <c r="B2071" s="6"/>
      <c r="C2071" s="5"/>
    </row>
    <row r="2072" spans="1:3" s="2" customFormat="1">
      <c r="A2072" s="12"/>
      <c r="B2072" s="6"/>
      <c r="C2072" s="5"/>
    </row>
    <row r="2073" spans="1:3" s="2" customFormat="1">
      <c r="A2073" s="12"/>
      <c r="B2073" s="6"/>
      <c r="C2073" s="5"/>
    </row>
    <row r="2074" spans="1:3" s="2" customFormat="1">
      <c r="A2074" s="12"/>
      <c r="B2074" s="6"/>
      <c r="C2074" s="5"/>
    </row>
    <row r="2075" spans="1:3" s="2" customFormat="1">
      <c r="A2075" s="12"/>
      <c r="B2075" s="6"/>
      <c r="C2075" s="5"/>
    </row>
    <row r="2076" spans="1:3" s="2" customFormat="1">
      <c r="A2076" s="12"/>
      <c r="B2076" s="6"/>
      <c r="C2076" s="5"/>
    </row>
    <row r="2077" spans="1:3" s="2" customFormat="1">
      <c r="A2077" s="12"/>
      <c r="B2077" s="6"/>
      <c r="C2077" s="5"/>
    </row>
    <row r="2078" spans="1:3" s="2" customFormat="1">
      <c r="A2078" s="12"/>
      <c r="B2078" s="6"/>
      <c r="C2078" s="5"/>
    </row>
    <row r="2079" spans="1:3" s="2" customFormat="1">
      <c r="A2079" s="12"/>
      <c r="B2079" s="6"/>
      <c r="C2079" s="5"/>
    </row>
    <row r="2080" spans="1:3" s="2" customFormat="1">
      <c r="A2080" s="12"/>
      <c r="B2080" s="6"/>
      <c r="C2080" s="5"/>
    </row>
    <row r="2081" spans="1:3" s="2" customFormat="1">
      <c r="A2081" s="12"/>
      <c r="B2081" s="6"/>
      <c r="C2081" s="5"/>
    </row>
    <row r="2082" spans="1:3" s="2" customFormat="1">
      <c r="A2082" s="12"/>
      <c r="B2082" s="6"/>
      <c r="C2082" s="5"/>
    </row>
    <row r="2083" spans="1:3" s="2" customFormat="1">
      <c r="A2083" s="12"/>
      <c r="B2083" s="6"/>
      <c r="C2083" s="5"/>
    </row>
    <row r="2084" spans="1:3" s="2" customFormat="1">
      <c r="A2084" s="12"/>
      <c r="B2084" s="6"/>
      <c r="C2084" s="5"/>
    </row>
    <row r="2085" spans="1:3" s="2" customFormat="1">
      <c r="A2085" s="12"/>
      <c r="B2085" s="6"/>
      <c r="C2085" s="5"/>
    </row>
    <row r="2086" spans="1:3" s="2" customFormat="1">
      <c r="A2086" s="12"/>
      <c r="B2086" s="6"/>
      <c r="C2086" s="5"/>
    </row>
    <row r="2087" spans="1:3" s="2" customFormat="1">
      <c r="A2087" s="12"/>
      <c r="B2087" s="6"/>
      <c r="C2087" s="5"/>
    </row>
    <row r="2088" spans="1:3" s="2" customFormat="1">
      <c r="A2088" s="12"/>
      <c r="B2088" s="6"/>
      <c r="C2088" s="5"/>
    </row>
    <row r="2089" spans="1:3" s="2" customFormat="1">
      <c r="A2089" s="12"/>
      <c r="B2089" s="6"/>
      <c r="C2089" s="5"/>
    </row>
    <row r="2090" spans="1:3" s="2" customFormat="1">
      <c r="A2090" s="12"/>
      <c r="B2090" s="6"/>
      <c r="C2090" s="5"/>
    </row>
    <row r="2091" spans="1:3" s="2" customFormat="1">
      <c r="A2091" s="12"/>
      <c r="B2091" s="6"/>
      <c r="C2091" s="5"/>
    </row>
    <row r="2092" spans="1:3" s="2" customFormat="1">
      <c r="A2092" s="12"/>
      <c r="B2092" s="6"/>
      <c r="C2092" s="5"/>
    </row>
    <row r="2093" spans="1:3" s="2" customFormat="1">
      <c r="A2093" s="12"/>
      <c r="B2093" s="6"/>
      <c r="C2093" s="5"/>
    </row>
    <row r="2094" spans="1:3" s="2" customFormat="1">
      <c r="A2094" s="12"/>
      <c r="B2094" s="6"/>
      <c r="C2094" s="5"/>
    </row>
    <row r="2095" spans="1:3" s="2" customFormat="1">
      <c r="A2095" s="12"/>
      <c r="B2095" s="6"/>
      <c r="C2095" s="5"/>
    </row>
    <row r="2096" spans="1:3" s="2" customFormat="1">
      <c r="A2096" s="12"/>
      <c r="B2096" s="6"/>
      <c r="C2096" s="5"/>
    </row>
    <row r="2097" spans="1:3" s="2" customFormat="1">
      <c r="A2097" s="12"/>
      <c r="B2097" s="6"/>
      <c r="C2097" s="5"/>
    </row>
    <row r="2098" spans="1:3" s="2" customFormat="1">
      <c r="A2098" s="12"/>
      <c r="B2098" s="6"/>
      <c r="C2098" s="5"/>
    </row>
    <row r="2099" spans="1:3" s="2" customFormat="1">
      <c r="A2099" s="12"/>
      <c r="B2099" s="6"/>
      <c r="C2099" s="5"/>
    </row>
    <row r="2100" spans="1:3" s="2" customFormat="1">
      <c r="A2100" s="12"/>
      <c r="B2100" s="6"/>
      <c r="C2100" s="5"/>
    </row>
    <row r="2101" spans="1:3" s="2" customFormat="1">
      <c r="A2101" s="12"/>
      <c r="B2101" s="6"/>
      <c r="C2101" s="5"/>
    </row>
    <row r="2102" spans="1:3" s="2" customFormat="1">
      <c r="A2102" s="12"/>
      <c r="B2102" s="6"/>
      <c r="C2102" s="5"/>
    </row>
    <row r="2103" spans="1:3" s="2" customFormat="1">
      <c r="A2103" s="12"/>
      <c r="B2103" s="6"/>
      <c r="C2103" s="5"/>
    </row>
    <row r="2104" spans="1:3" s="2" customFormat="1">
      <c r="A2104" s="12"/>
      <c r="B2104" s="6"/>
      <c r="C2104" s="5"/>
    </row>
    <row r="2105" spans="1:3" s="2" customFormat="1">
      <c r="A2105" s="12"/>
      <c r="B2105" s="6"/>
      <c r="C2105" s="5"/>
    </row>
    <row r="2106" spans="1:3" s="2" customFormat="1">
      <c r="A2106" s="12"/>
      <c r="B2106" s="6"/>
      <c r="C2106" s="5"/>
    </row>
    <row r="2107" spans="1:3" s="2" customFormat="1">
      <c r="A2107" s="12"/>
      <c r="B2107" s="6"/>
      <c r="C2107" s="5"/>
    </row>
    <row r="2108" spans="1:3" s="2" customFormat="1">
      <c r="A2108" s="12"/>
      <c r="B2108" s="6"/>
      <c r="C2108" s="5"/>
    </row>
    <row r="2109" spans="1:3" s="2" customFormat="1">
      <c r="A2109" s="12"/>
      <c r="B2109" s="6"/>
      <c r="C2109" s="5"/>
    </row>
    <row r="2110" spans="1:3" s="2" customFormat="1">
      <c r="A2110" s="12"/>
      <c r="B2110" s="6"/>
      <c r="C2110" s="5"/>
    </row>
    <row r="2111" spans="1:3" s="2" customFormat="1">
      <c r="A2111" s="12"/>
      <c r="B2111" s="6"/>
      <c r="C2111" s="5"/>
    </row>
    <row r="2112" spans="1:3" s="2" customFormat="1">
      <c r="A2112" s="12"/>
      <c r="B2112" s="6"/>
      <c r="C2112" s="5"/>
    </row>
    <row r="2113" spans="1:3" s="2" customFormat="1">
      <c r="A2113" s="12"/>
      <c r="B2113" s="6"/>
      <c r="C2113" s="5"/>
    </row>
    <row r="2114" spans="1:3" s="2" customFormat="1">
      <c r="A2114" s="12"/>
      <c r="B2114" s="6"/>
      <c r="C2114" s="5"/>
    </row>
    <row r="2115" spans="1:3" s="2" customFormat="1">
      <c r="A2115" s="12"/>
      <c r="B2115" s="6"/>
      <c r="C2115" s="5"/>
    </row>
    <row r="2116" spans="1:3" s="2" customFormat="1">
      <c r="A2116" s="12"/>
      <c r="B2116" s="6"/>
      <c r="C2116" s="5"/>
    </row>
    <row r="2117" spans="1:3" s="2" customFormat="1">
      <c r="A2117" s="12"/>
      <c r="B2117" s="6"/>
      <c r="C2117" s="5"/>
    </row>
    <row r="2118" spans="1:3" s="2" customFormat="1">
      <c r="A2118" s="12"/>
      <c r="B2118" s="6"/>
      <c r="C2118" s="5"/>
    </row>
    <row r="2119" spans="1:3" s="2" customFormat="1">
      <c r="A2119" s="12"/>
      <c r="B2119" s="6"/>
      <c r="C2119" s="5"/>
    </row>
    <row r="2120" spans="1:3" s="2" customFormat="1">
      <c r="A2120" s="12"/>
      <c r="B2120" s="6"/>
      <c r="C2120" s="5"/>
    </row>
    <row r="2121" spans="1:3" s="2" customFormat="1">
      <c r="A2121" s="12"/>
      <c r="B2121" s="6"/>
      <c r="C2121" s="5"/>
    </row>
    <row r="2122" spans="1:3" s="2" customFormat="1">
      <c r="A2122" s="12"/>
      <c r="B2122" s="6"/>
      <c r="C2122" s="5"/>
    </row>
    <row r="2123" spans="1:3" s="2" customFormat="1">
      <c r="A2123" s="12"/>
      <c r="B2123" s="6"/>
      <c r="C2123" s="5"/>
    </row>
    <row r="2124" spans="1:3" s="2" customFormat="1">
      <c r="A2124" s="12"/>
      <c r="B2124" s="6"/>
      <c r="C2124" s="5"/>
    </row>
    <row r="2125" spans="1:3" s="2" customFormat="1">
      <c r="A2125" s="12"/>
      <c r="B2125" s="6"/>
      <c r="C2125" s="5"/>
    </row>
    <row r="2126" spans="1:3" s="2" customFormat="1">
      <c r="A2126" s="12"/>
      <c r="B2126" s="6"/>
      <c r="C2126" s="5"/>
    </row>
    <row r="2127" spans="1:3" s="2" customFormat="1">
      <c r="A2127" s="12"/>
      <c r="B2127" s="6"/>
      <c r="C2127" s="5"/>
    </row>
    <row r="2128" spans="1:3" s="2" customFormat="1">
      <c r="A2128" s="12"/>
      <c r="B2128" s="6"/>
      <c r="C2128" s="5"/>
    </row>
    <row r="2129" spans="1:3" s="2" customFormat="1">
      <c r="A2129" s="12"/>
      <c r="B2129" s="6"/>
      <c r="C2129" s="5"/>
    </row>
    <row r="2130" spans="1:3" s="2" customFormat="1">
      <c r="A2130" s="12"/>
      <c r="B2130" s="6"/>
      <c r="C2130" s="5"/>
    </row>
    <row r="2131" spans="1:3" s="2" customFormat="1">
      <c r="A2131" s="12"/>
      <c r="B2131" s="6"/>
      <c r="C2131" s="5"/>
    </row>
    <row r="2132" spans="1:3" s="2" customFormat="1">
      <c r="A2132" s="12"/>
      <c r="B2132" s="6"/>
      <c r="C2132" s="5"/>
    </row>
    <row r="2133" spans="1:3" s="2" customFormat="1">
      <c r="A2133" s="12"/>
      <c r="B2133" s="6"/>
      <c r="C2133" s="5"/>
    </row>
    <row r="2134" spans="1:3" s="2" customFormat="1">
      <c r="A2134" s="12"/>
      <c r="B2134" s="6"/>
      <c r="C2134" s="5"/>
    </row>
    <row r="2135" spans="1:3" s="2" customFormat="1">
      <c r="A2135" s="12"/>
      <c r="B2135" s="6"/>
      <c r="C2135" s="5"/>
    </row>
    <row r="2136" spans="1:3" s="2" customFormat="1">
      <c r="A2136" s="12"/>
      <c r="B2136" s="6"/>
      <c r="C2136" s="5"/>
    </row>
    <row r="2137" spans="1:3" s="2" customFormat="1">
      <c r="A2137" s="12"/>
      <c r="B2137" s="6"/>
      <c r="C2137" s="5"/>
    </row>
    <row r="2138" spans="1:3" s="2" customFormat="1">
      <c r="A2138" s="12"/>
      <c r="B2138" s="6"/>
      <c r="C2138" s="5"/>
    </row>
    <row r="2139" spans="1:3" s="2" customFormat="1">
      <c r="A2139" s="12"/>
      <c r="B2139" s="6"/>
      <c r="C2139" s="5"/>
    </row>
    <row r="2140" spans="1:3" s="2" customFormat="1">
      <c r="A2140" s="12"/>
      <c r="B2140" s="6"/>
      <c r="C2140" s="5"/>
    </row>
    <row r="2141" spans="1:3" s="2" customFormat="1">
      <c r="A2141" s="12"/>
      <c r="B2141" s="6"/>
      <c r="C2141" s="5"/>
    </row>
    <row r="2142" spans="1:3" s="2" customFormat="1">
      <c r="A2142" s="12"/>
      <c r="B2142" s="6"/>
      <c r="C2142" s="5"/>
    </row>
    <row r="2143" spans="1:3" s="2" customFormat="1">
      <c r="A2143" s="12"/>
      <c r="B2143" s="6"/>
      <c r="C2143" s="5"/>
    </row>
    <row r="2144" spans="1:3" s="2" customFormat="1">
      <c r="A2144" s="12"/>
      <c r="B2144" s="6"/>
      <c r="C2144" s="5"/>
    </row>
    <row r="2145" spans="1:3" s="2" customFormat="1">
      <c r="A2145" s="12"/>
      <c r="B2145" s="6"/>
      <c r="C2145" s="5"/>
    </row>
    <row r="2146" spans="1:3" s="2" customFormat="1">
      <c r="A2146" s="12"/>
      <c r="B2146" s="6"/>
      <c r="C2146" s="5"/>
    </row>
    <row r="2147" spans="1:3" s="2" customFormat="1">
      <c r="A2147" s="12"/>
      <c r="B2147" s="6"/>
      <c r="C2147" s="5"/>
    </row>
    <row r="2148" spans="1:3" s="2" customFormat="1">
      <c r="A2148" s="12"/>
      <c r="B2148" s="6"/>
      <c r="C2148" s="5"/>
    </row>
    <row r="2149" spans="1:3" s="2" customFormat="1">
      <c r="A2149" s="12"/>
      <c r="B2149" s="6"/>
      <c r="C2149" s="5"/>
    </row>
    <row r="2150" spans="1:3" s="2" customFormat="1">
      <c r="A2150" s="12"/>
      <c r="B2150" s="6"/>
      <c r="C2150" s="5"/>
    </row>
    <row r="2151" spans="1:3" s="2" customFormat="1">
      <c r="A2151" s="12"/>
      <c r="B2151" s="6"/>
      <c r="C2151" s="5"/>
    </row>
    <row r="2152" spans="1:3" s="2" customFormat="1">
      <c r="A2152" s="12"/>
      <c r="B2152" s="6"/>
      <c r="C2152" s="5"/>
    </row>
    <row r="2153" spans="1:3" s="2" customFormat="1">
      <c r="A2153" s="12"/>
      <c r="B2153" s="6"/>
      <c r="C2153" s="5"/>
    </row>
    <row r="2154" spans="1:3" s="2" customFormat="1">
      <c r="A2154" s="12"/>
      <c r="B2154" s="6"/>
      <c r="C2154" s="5"/>
    </row>
    <row r="2155" spans="1:3" s="2" customFormat="1">
      <c r="A2155" s="12"/>
      <c r="B2155" s="6"/>
      <c r="C2155" s="5"/>
    </row>
    <row r="2156" spans="1:3" s="2" customFormat="1">
      <c r="A2156" s="12"/>
      <c r="B2156" s="6"/>
      <c r="C2156" s="5"/>
    </row>
    <row r="2157" spans="1:3" s="2" customFormat="1">
      <c r="A2157" s="12"/>
      <c r="B2157" s="6"/>
      <c r="C2157" s="5"/>
    </row>
    <row r="2158" spans="1:3" s="2" customFormat="1">
      <c r="A2158" s="12"/>
      <c r="B2158" s="6"/>
      <c r="C2158" s="5"/>
    </row>
    <row r="2159" spans="1:3" s="2" customFormat="1">
      <c r="A2159" s="12"/>
      <c r="B2159" s="6"/>
      <c r="C2159" s="5"/>
    </row>
    <row r="2160" spans="1:3" s="2" customFormat="1">
      <c r="A2160" s="12"/>
      <c r="B2160" s="6"/>
      <c r="C2160" s="5"/>
    </row>
    <row r="2161" spans="1:3" s="2" customFormat="1">
      <c r="A2161" s="12"/>
      <c r="B2161" s="6"/>
      <c r="C2161" s="5"/>
    </row>
    <row r="2162" spans="1:3" s="2" customFormat="1">
      <c r="A2162" s="12"/>
      <c r="B2162" s="6"/>
      <c r="C2162" s="5"/>
    </row>
    <row r="2163" spans="1:3" s="2" customFormat="1">
      <c r="A2163" s="12"/>
      <c r="B2163" s="6"/>
      <c r="C2163" s="5"/>
    </row>
    <row r="2164" spans="1:3" s="2" customFormat="1">
      <c r="A2164" s="12"/>
      <c r="B2164" s="6"/>
      <c r="C2164" s="5"/>
    </row>
    <row r="2165" spans="1:3" s="2" customFormat="1">
      <c r="A2165" s="12"/>
      <c r="B2165" s="6"/>
      <c r="C2165" s="5"/>
    </row>
    <row r="2166" spans="1:3" s="2" customFormat="1">
      <c r="A2166" s="12"/>
      <c r="B2166" s="6"/>
      <c r="C2166" s="5"/>
    </row>
    <row r="2167" spans="1:3" s="2" customFormat="1">
      <c r="A2167" s="12"/>
      <c r="B2167" s="6"/>
      <c r="C2167" s="5"/>
    </row>
    <row r="2168" spans="1:3" s="2" customFormat="1">
      <c r="A2168" s="12"/>
      <c r="B2168" s="6"/>
      <c r="C2168" s="5"/>
    </row>
    <row r="2169" spans="1:3" s="2" customFormat="1">
      <c r="A2169" s="12"/>
      <c r="B2169" s="6"/>
      <c r="C2169" s="5"/>
    </row>
    <row r="2170" spans="1:3" s="2" customFormat="1">
      <c r="A2170" s="12"/>
      <c r="B2170" s="6"/>
      <c r="C2170" s="5"/>
    </row>
    <row r="2171" spans="1:3" s="2" customFormat="1">
      <c r="A2171" s="12"/>
      <c r="B2171" s="6"/>
      <c r="C2171" s="5"/>
    </row>
    <row r="2172" spans="1:3" s="2" customFormat="1">
      <c r="A2172" s="12"/>
      <c r="B2172" s="6"/>
      <c r="C2172" s="5"/>
    </row>
    <row r="2173" spans="1:3" s="2" customFormat="1">
      <c r="A2173" s="12"/>
      <c r="B2173" s="6"/>
      <c r="C2173" s="5"/>
    </row>
    <row r="2174" spans="1:3" s="2" customFormat="1">
      <c r="A2174" s="12"/>
      <c r="B2174" s="6"/>
      <c r="C2174" s="5"/>
    </row>
    <row r="2175" spans="1:3" s="2" customFormat="1">
      <c r="A2175" s="12"/>
      <c r="B2175" s="6"/>
      <c r="C2175" s="5"/>
    </row>
    <row r="2176" spans="1:3" s="2" customFormat="1">
      <c r="A2176" s="12"/>
      <c r="B2176" s="6"/>
      <c r="C2176" s="5"/>
    </row>
    <row r="2177" spans="1:3" s="2" customFormat="1">
      <c r="A2177" s="12"/>
      <c r="B2177" s="6"/>
      <c r="C2177" s="5"/>
    </row>
    <row r="2178" spans="1:3" s="2" customFormat="1">
      <c r="A2178" s="12"/>
      <c r="B2178" s="6"/>
      <c r="C2178" s="5"/>
    </row>
    <row r="2179" spans="1:3" s="2" customFormat="1">
      <c r="A2179" s="12"/>
      <c r="B2179" s="6"/>
      <c r="C2179" s="5"/>
    </row>
    <row r="2180" spans="1:3" s="2" customFormat="1">
      <c r="A2180" s="12"/>
      <c r="B2180" s="6"/>
      <c r="C2180" s="5"/>
    </row>
    <row r="2181" spans="1:3" s="2" customFormat="1">
      <c r="A2181" s="12"/>
      <c r="B2181" s="6"/>
      <c r="C2181" s="5"/>
    </row>
    <row r="2182" spans="1:3" s="2" customFormat="1">
      <c r="A2182" s="12"/>
      <c r="B2182" s="6"/>
      <c r="C2182" s="5"/>
    </row>
    <row r="2183" spans="1:3" s="2" customFormat="1">
      <c r="A2183" s="12"/>
      <c r="B2183" s="6"/>
      <c r="C2183" s="5"/>
    </row>
    <row r="2184" spans="1:3" s="2" customFormat="1">
      <c r="A2184" s="12"/>
      <c r="B2184" s="6"/>
      <c r="C2184" s="5"/>
    </row>
    <row r="2185" spans="1:3" s="2" customFormat="1">
      <c r="A2185" s="12"/>
      <c r="B2185" s="6"/>
      <c r="C2185" s="5"/>
    </row>
    <row r="2186" spans="1:3" s="2" customFormat="1">
      <c r="A2186" s="12"/>
      <c r="B2186" s="6"/>
      <c r="C2186" s="5"/>
    </row>
    <row r="2187" spans="1:3" s="2" customFormat="1">
      <c r="A2187" s="12"/>
      <c r="B2187" s="6"/>
      <c r="C2187" s="5"/>
    </row>
    <row r="2188" spans="1:3" s="2" customFormat="1">
      <c r="A2188" s="12"/>
      <c r="B2188" s="6"/>
      <c r="C2188" s="5"/>
    </row>
    <row r="2189" spans="1:3" s="2" customFormat="1">
      <c r="A2189" s="12"/>
      <c r="B2189" s="6"/>
      <c r="C2189" s="5"/>
    </row>
    <row r="2190" spans="1:3" s="2" customFormat="1">
      <c r="A2190" s="12"/>
      <c r="B2190" s="6"/>
      <c r="C2190" s="5"/>
    </row>
    <row r="2191" spans="1:3" s="2" customFormat="1">
      <c r="A2191" s="12"/>
      <c r="B2191" s="6"/>
      <c r="C2191" s="5"/>
    </row>
    <row r="2192" spans="1:3" s="2" customFormat="1">
      <c r="A2192" s="12"/>
      <c r="B2192" s="6"/>
      <c r="C2192" s="5"/>
    </row>
    <row r="2193" spans="1:3" s="2" customFormat="1">
      <c r="A2193" s="12"/>
      <c r="B2193" s="6"/>
      <c r="C2193" s="5"/>
    </row>
    <row r="2194" spans="1:3" s="2" customFormat="1">
      <c r="A2194" s="12"/>
      <c r="B2194" s="6"/>
      <c r="C2194" s="5"/>
    </row>
    <row r="2195" spans="1:3" s="2" customFormat="1">
      <c r="A2195" s="12"/>
      <c r="B2195" s="6"/>
      <c r="C2195" s="5"/>
    </row>
    <row r="2196" spans="1:3" s="2" customFormat="1">
      <c r="A2196" s="12"/>
      <c r="B2196" s="6"/>
      <c r="C2196" s="5"/>
    </row>
    <row r="2197" spans="1:3" s="2" customFormat="1">
      <c r="A2197" s="12"/>
      <c r="B2197" s="6"/>
      <c r="C2197" s="5"/>
    </row>
    <row r="2198" spans="1:3" s="2" customFormat="1">
      <c r="A2198" s="12"/>
      <c r="B2198" s="6"/>
      <c r="C2198" s="5"/>
    </row>
    <row r="2199" spans="1:3" s="2" customFormat="1">
      <c r="A2199" s="12"/>
      <c r="B2199" s="6"/>
      <c r="C2199" s="5"/>
    </row>
    <row r="2200" spans="1:3" s="2" customFormat="1">
      <c r="A2200" s="12"/>
      <c r="B2200" s="6"/>
      <c r="C2200" s="5"/>
    </row>
    <row r="2201" spans="1:3" s="2" customFormat="1">
      <c r="A2201" s="12"/>
      <c r="B2201" s="6"/>
      <c r="C2201" s="5"/>
    </row>
    <row r="2202" spans="1:3" s="2" customFormat="1">
      <c r="A2202" s="12"/>
      <c r="B2202" s="6"/>
      <c r="C2202" s="5"/>
    </row>
    <row r="2203" spans="1:3" s="2" customFormat="1">
      <c r="A2203" s="12"/>
      <c r="B2203" s="6"/>
      <c r="C2203" s="5"/>
    </row>
    <row r="2204" spans="1:3" s="2" customFormat="1">
      <c r="A2204" s="12"/>
      <c r="B2204" s="6"/>
      <c r="C2204" s="5"/>
    </row>
    <row r="2205" spans="1:3" s="2" customFormat="1">
      <c r="A2205" s="12"/>
      <c r="B2205" s="6"/>
      <c r="C2205" s="5"/>
    </row>
    <row r="2206" spans="1:3" s="2" customFormat="1">
      <c r="A2206" s="12"/>
      <c r="B2206" s="6"/>
      <c r="C2206" s="5"/>
    </row>
    <row r="2207" spans="1:3" s="2" customFormat="1">
      <c r="A2207" s="12"/>
      <c r="B2207" s="6"/>
      <c r="C2207" s="5"/>
    </row>
    <row r="2208" spans="1:3" s="2" customFormat="1">
      <c r="A2208" s="12"/>
      <c r="B2208" s="6"/>
      <c r="C2208" s="5"/>
    </row>
    <row r="2209" spans="1:3" s="2" customFormat="1">
      <c r="A2209" s="12"/>
      <c r="B2209" s="6"/>
      <c r="C2209" s="5"/>
    </row>
    <row r="2210" spans="1:3" s="2" customFormat="1">
      <c r="A2210" s="12"/>
      <c r="B2210" s="6"/>
      <c r="C2210" s="5"/>
    </row>
    <row r="2211" spans="1:3" s="2" customFormat="1">
      <c r="A2211" s="12"/>
      <c r="B2211" s="6"/>
      <c r="C2211" s="5"/>
    </row>
    <row r="2212" spans="1:3" s="2" customFormat="1">
      <c r="A2212" s="12"/>
      <c r="B2212" s="6"/>
      <c r="C2212" s="5"/>
    </row>
    <row r="2213" spans="1:3" s="2" customFormat="1">
      <c r="A2213" s="12"/>
      <c r="B2213" s="6"/>
      <c r="C2213" s="5"/>
    </row>
    <row r="2214" spans="1:3" s="2" customFormat="1">
      <c r="A2214" s="12"/>
      <c r="B2214" s="6"/>
      <c r="C2214" s="5"/>
    </row>
    <row r="2215" spans="1:3" s="2" customFormat="1">
      <c r="A2215" s="12"/>
      <c r="B2215" s="6"/>
      <c r="C2215" s="5"/>
    </row>
    <row r="2216" spans="1:3" s="2" customFormat="1">
      <c r="A2216" s="12"/>
      <c r="B2216" s="6"/>
      <c r="C2216" s="5"/>
    </row>
    <row r="2217" spans="1:3" s="2" customFormat="1">
      <c r="A2217" s="12"/>
      <c r="B2217" s="6"/>
      <c r="C2217" s="5"/>
    </row>
    <row r="2218" spans="1:3" s="2" customFormat="1">
      <c r="A2218" s="12"/>
      <c r="B2218" s="6"/>
      <c r="C2218" s="5"/>
    </row>
    <row r="2219" spans="1:3" s="2" customFormat="1">
      <c r="A2219" s="12"/>
      <c r="B2219" s="6"/>
      <c r="C2219" s="5"/>
    </row>
    <row r="2220" spans="1:3" s="2" customFormat="1">
      <c r="A2220" s="12"/>
      <c r="B2220" s="6"/>
      <c r="C2220" s="5"/>
    </row>
    <row r="2221" spans="1:3" s="2" customFormat="1">
      <c r="A2221" s="12"/>
      <c r="B2221" s="6"/>
      <c r="C2221" s="5"/>
    </row>
    <row r="2222" spans="1:3" s="2" customFormat="1">
      <c r="A2222" s="12"/>
      <c r="B2222" s="6"/>
      <c r="C2222" s="5"/>
    </row>
    <row r="2223" spans="1:3" s="2" customFormat="1">
      <c r="A2223" s="12"/>
      <c r="B2223" s="6"/>
      <c r="C2223" s="5"/>
    </row>
    <row r="2224" spans="1:3" s="2" customFormat="1">
      <c r="A2224" s="12"/>
      <c r="B2224" s="6"/>
      <c r="C2224" s="5"/>
    </row>
    <row r="2225" spans="1:3" s="2" customFormat="1">
      <c r="A2225" s="12"/>
      <c r="B2225" s="6"/>
      <c r="C2225" s="5"/>
    </row>
    <row r="2226" spans="1:3" s="2" customFormat="1">
      <c r="A2226" s="12"/>
      <c r="B2226" s="6"/>
      <c r="C2226" s="5"/>
    </row>
    <row r="2227" spans="1:3" s="2" customFormat="1">
      <c r="A2227" s="12"/>
      <c r="B2227" s="6"/>
      <c r="C2227" s="5"/>
    </row>
    <row r="2228" spans="1:3" s="2" customFormat="1">
      <c r="A2228" s="12"/>
      <c r="B2228" s="6"/>
      <c r="C2228" s="5"/>
    </row>
    <row r="2229" spans="1:3" s="2" customFormat="1">
      <c r="A2229" s="12"/>
      <c r="B2229" s="6"/>
      <c r="C2229" s="5"/>
    </row>
    <row r="2230" spans="1:3" s="2" customFormat="1">
      <c r="A2230" s="12"/>
      <c r="B2230" s="6"/>
      <c r="C2230" s="5"/>
    </row>
    <row r="2231" spans="1:3" s="2" customFormat="1">
      <c r="A2231" s="12"/>
      <c r="B2231" s="6"/>
      <c r="C2231" s="5"/>
    </row>
    <row r="2232" spans="1:3" s="2" customFormat="1">
      <c r="A2232" s="12"/>
      <c r="B2232" s="6"/>
      <c r="C2232" s="5"/>
    </row>
    <row r="2233" spans="1:3" s="2" customFormat="1">
      <c r="A2233" s="12"/>
      <c r="B2233" s="6"/>
      <c r="C2233" s="5"/>
    </row>
    <row r="2234" spans="1:3" s="2" customFormat="1">
      <c r="A2234" s="12"/>
      <c r="B2234" s="6"/>
      <c r="C2234" s="5"/>
    </row>
    <row r="2235" spans="1:3" s="2" customFormat="1">
      <c r="A2235" s="12"/>
      <c r="B2235" s="6"/>
      <c r="C2235" s="5"/>
    </row>
    <row r="2236" spans="1:3" s="2" customFormat="1">
      <c r="A2236" s="12"/>
      <c r="B2236" s="6"/>
      <c r="C2236" s="5"/>
    </row>
    <row r="2237" spans="1:3" s="2" customFormat="1">
      <c r="A2237" s="12"/>
      <c r="B2237" s="6"/>
      <c r="C2237" s="5"/>
    </row>
    <row r="2238" spans="1:3" s="2" customFormat="1">
      <c r="A2238" s="12"/>
      <c r="B2238" s="6"/>
      <c r="C2238" s="5"/>
    </row>
    <row r="2239" spans="1:3" s="2" customFormat="1">
      <c r="A2239" s="12"/>
      <c r="B2239" s="6"/>
      <c r="C2239" s="5"/>
    </row>
    <row r="2240" spans="1:3" s="2" customFormat="1">
      <c r="A2240" s="12"/>
      <c r="B2240" s="6"/>
      <c r="C2240" s="5"/>
    </row>
    <row r="2241" spans="1:3" s="2" customFormat="1">
      <c r="A2241" s="12"/>
      <c r="B2241" s="6"/>
      <c r="C2241" s="5"/>
    </row>
    <row r="2242" spans="1:3" s="2" customFormat="1">
      <c r="A2242" s="12"/>
      <c r="B2242" s="6"/>
      <c r="C2242" s="5"/>
    </row>
    <row r="2243" spans="1:3" s="2" customFormat="1">
      <c r="A2243" s="12"/>
      <c r="B2243" s="6"/>
      <c r="C2243" s="5"/>
    </row>
    <row r="2244" spans="1:3" s="2" customFormat="1">
      <c r="A2244" s="12"/>
      <c r="B2244" s="6"/>
      <c r="C2244" s="5"/>
    </row>
    <row r="2245" spans="1:3" s="2" customFormat="1">
      <c r="A2245" s="12"/>
      <c r="B2245" s="6"/>
      <c r="C2245" s="5"/>
    </row>
    <row r="2246" spans="1:3" s="2" customFormat="1">
      <c r="A2246" s="12"/>
      <c r="B2246" s="6"/>
      <c r="C2246" s="5"/>
    </row>
    <row r="2247" spans="1:3" s="2" customFormat="1">
      <c r="A2247" s="12"/>
      <c r="B2247" s="6"/>
      <c r="C2247" s="5"/>
    </row>
    <row r="2248" spans="1:3" s="2" customFormat="1">
      <c r="A2248" s="12"/>
      <c r="B2248" s="6"/>
      <c r="C2248" s="5"/>
    </row>
    <row r="2249" spans="1:3" s="2" customFormat="1">
      <c r="A2249" s="12"/>
      <c r="B2249" s="6"/>
      <c r="C2249" s="5"/>
    </row>
    <row r="2250" spans="1:3" s="2" customFormat="1">
      <c r="A2250" s="12"/>
      <c r="B2250" s="6"/>
      <c r="C2250" s="5"/>
    </row>
    <row r="2251" spans="1:3" s="2" customFormat="1">
      <c r="A2251" s="12"/>
      <c r="B2251" s="6"/>
      <c r="C2251" s="5"/>
    </row>
    <row r="2252" spans="1:3" s="2" customFormat="1">
      <c r="A2252" s="12"/>
      <c r="B2252" s="6"/>
      <c r="C2252" s="5"/>
    </row>
    <row r="2253" spans="1:3" s="2" customFormat="1">
      <c r="A2253" s="12"/>
      <c r="B2253" s="6"/>
      <c r="C2253" s="5"/>
    </row>
    <row r="2254" spans="1:3" s="2" customFormat="1">
      <c r="A2254" s="12"/>
      <c r="B2254" s="6"/>
      <c r="C2254" s="5"/>
    </row>
    <row r="2255" spans="1:3" s="2" customFormat="1">
      <c r="A2255" s="12"/>
      <c r="B2255" s="6"/>
      <c r="C2255" s="5"/>
    </row>
    <row r="2256" spans="1:3" s="2" customFormat="1">
      <c r="A2256" s="12"/>
      <c r="B2256" s="6"/>
      <c r="C2256" s="5"/>
    </row>
    <row r="2257" spans="1:3" s="2" customFormat="1">
      <c r="A2257" s="12"/>
      <c r="B2257" s="6"/>
      <c r="C2257" s="5"/>
    </row>
    <row r="2258" spans="1:3" s="2" customFormat="1">
      <c r="A2258" s="12"/>
      <c r="B2258" s="6"/>
      <c r="C2258" s="5"/>
    </row>
    <row r="2259" spans="1:3" s="2" customFormat="1">
      <c r="A2259" s="12"/>
      <c r="B2259" s="6"/>
      <c r="C2259" s="5"/>
    </row>
    <row r="2260" spans="1:3" s="2" customFormat="1">
      <c r="A2260" s="12"/>
      <c r="B2260" s="6"/>
      <c r="C2260" s="5"/>
    </row>
    <row r="2261" spans="1:3" s="2" customFormat="1">
      <c r="A2261" s="12"/>
      <c r="B2261" s="6"/>
      <c r="C2261" s="5"/>
    </row>
    <row r="2262" spans="1:3" s="2" customFormat="1">
      <c r="A2262" s="12"/>
      <c r="B2262" s="6"/>
      <c r="C2262" s="5"/>
    </row>
    <row r="2263" spans="1:3" s="2" customFormat="1">
      <c r="A2263" s="12"/>
      <c r="B2263" s="6"/>
      <c r="C2263" s="5"/>
    </row>
    <row r="2264" spans="1:3" s="2" customFormat="1">
      <c r="A2264" s="12"/>
      <c r="B2264" s="6"/>
      <c r="C2264" s="5"/>
    </row>
    <row r="2265" spans="1:3" s="2" customFormat="1">
      <c r="A2265" s="12"/>
      <c r="B2265" s="6"/>
      <c r="C2265" s="5"/>
    </row>
    <row r="2266" spans="1:3" s="2" customFormat="1">
      <c r="A2266" s="12"/>
      <c r="B2266" s="6"/>
      <c r="C2266" s="5"/>
    </row>
    <row r="2267" spans="1:3" s="2" customFormat="1">
      <c r="A2267" s="12"/>
      <c r="B2267" s="6"/>
      <c r="C2267" s="5"/>
    </row>
    <row r="2268" spans="1:3" s="2" customFormat="1">
      <c r="A2268" s="12"/>
      <c r="B2268" s="6"/>
      <c r="C2268" s="5"/>
    </row>
    <row r="2269" spans="1:3" s="2" customFormat="1">
      <c r="A2269" s="12"/>
      <c r="B2269" s="6"/>
      <c r="C2269" s="5"/>
    </row>
    <row r="2270" spans="1:3" s="2" customFormat="1">
      <c r="A2270" s="12"/>
      <c r="B2270" s="6"/>
      <c r="C2270" s="5"/>
    </row>
    <row r="2271" spans="1:3" s="2" customFormat="1">
      <c r="A2271" s="12"/>
      <c r="B2271" s="6"/>
      <c r="C2271" s="5"/>
    </row>
    <row r="2272" spans="1:3" s="2" customFormat="1">
      <c r="A2272" s="12"/>
      <c r="B2272" s="6"/>
      <c r="C2272" s="5"/>
    </row>
    <row r="2273" spans="1:3" s="2" customFormat="1">
      <c r="A2273" s="12"/>
      <c r="B2273" s="6"/>
      <c r="C2273" s="5"/>
    </row>
    <row r="2274" spans="1:3" s="2" customFormat="1">
      <c r="A2274" s="12"/>
      <c r="B2274" s="6"/>
      <c r="C2274" s="5"/>
    </row>
    <row r="2275" spans="1:3" s="2" customFormat="1">
      <c r="A2275" s="12"/>
      <c r="B2275" s="6"/>
      <c r="C2275" s="5"/>
    </row>
    <row r="2276" spans="1:3" s="2" customFormat="1">
      <c r="A2276" s="12"/>
      <c r="B2276" s="6"/>
      <c r="C2276" s="5"/>
    </row>
    <row r="2277" spans="1:3" s="2" customFormat="1">
      <c r="A2277" s="12"/>
      <c r="B2277" s="6"/>
      <c r="C2277" s="5"/>
    </row>
    <row r="2278" spans="1:3" s="2" customFormat="1">
      <c r="A2278" s="12"/>
      <c r="B2278" s="6"/>
      <c r="C2278" s="5"/>
    </row>
    <row r="2279" spans="1:3" s="2" customFormat="1">
      <c r="A2279" s="12"/>
      <c r="B2279" s="6"/>
      <c r="C2279" s="5"/>
    </row>
    <row r="2280" spans="1:3" s="2" customFormat="1">
      <c r="A2280" s="12"/>
      <c r="B2280" s="6"/>
      <c r="C2280" s="5"/>
    </row>
    <row r="2281" spans="1:3" s="2" customFormat="1">
      <c r="A2281" s="12"/>
      <c r="B2281" s="6"/>
      <c r="C2281" s="5"/>
    </row>
    <row r="2282" spans="1:3" s="2" customFormat="1">
      <c r="A2282" s="12"/>
      <c r="B2282" s="6"/>
      <c r="C2282" s="5"/>
    </row>
    <row r="2283" spans="1:3" s="2" customFormat="1">
      <c r="A2283" s="12"/>
      <c r="B2283" s="6"/>
      <c r="C2283" s="5"/>
    </row>
    <row r="2284" spans="1:3" s="2" customFormat="1">
      <c r="A2284" s="12"/>
      <c r="B2284" s="6"/>
      <c r="C2284" s="5"/>
    </row>
    <row r="2285" spans="1:3" s="2" customFormat="1">
      <c r="A2285" s="12"/>
      <c r="B2285" s="6"/>
      <c r="C2285" s="5"/>
    </row>
    <row r="2286" spans="1:3" s="2" customFormat="1">
      <c r="A2286" s="12"/>
      <c r="B2286" s="6"/>
      <c r="C2286" s="5"/>
    </row>
    <row r="2287" spans="1:3" s="2" customFormat="1">
      <c r="A2287" s="12"/>
      <c r="B2287" s="6"/>
      <c r="C2287" s="5"/>
    </row>
    <row r="2288" spans="1:3" s="2" customFormat="1">
      <c r="A2288" s="12"/>
      <c r="B2288" s="6"/>
      <c r="C2288" s="5"/>
    </row>
    <row r="2289" spans="1:3" s="2" customFormat="1">
      <c r="A2289" s="12"/>
      <c r="B2289" s="6"/>
      <c r="C2289" s="5"/>
    </row>
    <row r="2290" spans="1:3" s="2" customFormat="1">
      <c r="A2290" s="12"/>
      <c r="B2290" s="6"/>
      <c r="C2290" s="5"/>
    </row>
    <row r="2291" spans="1:3" s="2" customFormat="1">
      <c r="A2291" s="12"/>
      <c r="B2291" s="6"/>
      <c r="C2291" s="5"/>
    </row>
    <row r="2292" spans="1:3" s="2" customFormat="1">
      <c r="A2292" s="12"/>
      <c r="B2292" s="6"/>
      <c r="C2292" s="5"/>
    </row>
    <row r="2293" spans="1:3" s="2" customFormat="1">
      <c r="A2293" s="12"/>
      <c r="B2293" s="6"/>
      <c r="C2293" s="5"/>
    </row>
    <row r="2294" spans="1:3" s="2" customFormat="1">
      <c r="A2294" s="12"/>
      <c r="B2294" s="6"/>
      <c r="C2294" s="5"/>
    </row>
    <row r="2295" spans="1:3" s="2" customFormat="1">
      <c r="A2295" s="12"/>
      <c r="B2295" s="6"/>
      <c r="C2295" s="5"/>
    </row>
    <row r="2296" spans="1:3" s="2" customFormat="1">
      <c r="A2296" s="12"/>
      <c r="B2296" s="6"/>
      <c r="C2296" s="5"/>
    </row>
    <row r="2297" spans="1:3" s="2" customFormat="1">
      <c r="A2297" s="12"/>
      <c r="B2297" s="6"/>
      <c r="C2297" s="5"/>
    </row>
    <row r="2298" spans="1:3" s="2" customFormat="1">
      <c r="A2298" s="12"/>
      <c r="B2298" s="6"/>
      <c r="C2298" s="5"/>
    </row>
    <row r="2299" spans="1:3" s="2" customFormat="1">
      <c r="A2299" s="12"/>
      <c r="B2299" s="6"/>
      <c r="C2299" s="5"/>
    </row>
    <row r="2300" spans="1:3" s="2" customFormat="1">
      <c r="A2300" s="12"/>
      <c r="B2300" s="6"/>
      <c r="C2300" s="5"/>
    </row>
    <row r="2301" spans="1:3" s="2" customFormat="1">
      <c r="A2301" s="12"/>
      <c r="B2301" s="6"/>
      <c r="C2301" s="5"/>
    </row>
    <row r="2302" spans="1:3" s="2" customFormat="1">
      <c r="A2302" s="12"/>
      <c r="B2302" s="6"/>
      <c r="C2302" s="5"/>
    </row>
    <row r="2303" spans="1:3" s="2" customFormat="1">
      <c r="A2303" s="12"/>
      <c r="B2303" s="6"/>
      <c r="C2303" s="5"/>
    </row>
    <row r="2304" spans="1:3" s="2" customFormat="1">
      <c r="A2304" s="12"/>
      <c r="B2304" s="6"/>
      <c r="C2304" s="5"/>
    </row>
    <row r="2305" spans="1:3" s="2" customFormat="1">
      <c r="A2305" s="12"/>
      <c r="B2305" s="6"/>
      <c r="C2305" s="5"/>
    </row>
    <row r="2306" spans="1:3" s="2" customFormat="1">
      <c r="A2306" s="12"/>
      <c r="B2306" s="6"/>
      <c r="C2306" s="5"/>
    </row>
    <row r="2307" spans="1:3" s="2" customFormat="1">
      <c r="A2307" s="12"/>
      <c r="B2307" s="6"/>
      <c r="C2307" s="5"/>
    </row>
    <row r="2308" spans="1:3" s="2" customFormat="1">
      <c r="A2308" s="12"/>
      <c r="B2308" s="6"/>
      <c r="C2308" s="5"/>
    </row>
    <row r="2309" spans="1:3" s="2" customFormat="1">
      <c r="A2309" s="12"/>
      <c r="B2309" s="6"/>
      <c r="C2309" s="5"/>
    </row>
    <row r="2310" spans="1:3" s="2" customFormat="1">
      <c r="A2310" s="12"/>
      <c r="B2310" s="6"/>
      <c r="C2310" s="5"/>
    </row>
    <row r="2311" spans="1:3" s="2" customFormat="1">
      <c r="A2311" s="12"/>
      <c r="B2311" s="6"/>
      <c r="C2311" s="5"/>
    </row>
    <row r="2312" spans="1:3" s="2" customFormat="1">
      <c r="A2312" s="12"/>
      <c r="B2312" s="6"/>
      <c r="C2312" s="5"/>
    </row>
    <row r="2313" spans="1:3" s="2" customFormat="1">
      <c r="A2313" s="12"/>
      <c r="B2313" s="6"/>
      <c r="C2313" s="5"/>
    </row>
    <row r="2314" spans="1:3" s="2" customFormat="1">
      <c r="A2314" s="12"/>
      <c r="B2314" s="6"/>
      <c r="C2314" s="5"/>
    </row>
    <row r="2315" spans="1:3" s="2" customFormat="1">
      <c r="A2315" s="12"/>
      <c r="B2315" s="6"/>
      <c r="C2315" s="5"/>
    </row>
    <row r="2316" spans="1:3" s="2" customFormat="1">
      <c r="A2316" s="12"/>
      <c r="B2316" s="6"/>
      <c r="C2316" s="5"/>
    </row>
    <row r="2317" spans="1:3" s="2" customFormat="1">
      <c r="A2317" s="12"/>
      <c r="B2317" s="6"/>
      <c r="C2317" s="5"/>
    </row>
    <row r="2318" spans="1:3" s="2" customFormat="1">
      <c r="A2318" s="12"/>
      <c r="B2318" s="6"/>
      <c r="C2318" s="5"/>
    </row>
    <row r="2319" spans="1:3" s="2" customFormat="1">
      <c r="A2319" s="12"/>
      <c r="B2319" s="6"/>
      <c r="C2319" s="5"/>
    </row>
    <row r="2320" spans="1:3" s="2" customFormat="1">
      <c r="A2320" s="12"/>
      <c r="B2320" s="6"/>
      <c r="C2320" s="5"/>
    </row>
    <row r="2321" spans="1:3" s="2" customFormat="1">
      <c r="A2321" s="12"/>
      <c r="B2321" s="6"/>
      <c r="C2321" s="5"/>
    </row>
    <row r="2322" spans="1:3" s="2" customFormat="1">
      <c r="A2322" s="12"/>
      <c r="B2322" s="6"/>
      <c r="C2322" s="5"/>
    </row>
    <row r="2323" spans="1:3" s="2" customFormat="1">
      <c r="A2323" s="12"/>
      <c r="B2323" s="6"/>
      <c r="C2323" s="5"/>
    </row>
    <row r="2324" spans="1:3" s="2" customFormat="1">
      <c r="A2324" s="12"/>
      <c r="B2324" s="6"/>
      <c r="C2324" s="5"/>
    </row>
    <row r="2325" spans="1:3" s="2" customFormat="1">
      <c r="A2325" s="12"/>
      <c r="B2325" s="6"/>
      <c r="C2325" s="5"/>
    </row>
    <row r="2326" spans="1:3" s="2" customFormat="1">
      <c r="A2326" s="12"/>
      <c r="B2326" s="6"/>
      <c r="C2326" s="5"/>
    </row>
    <row r="2327" spans="1:3" s="2" customFormat="1">
      <c r="A2327" s="12"/>
      <c r="B2327" s="6"/>
      <c r="C2327" s="5"/>
    </row>
    <row r="2328" spans="1:3" s="2" customFormat="1">
      <c r="A2328" s="12"/>
      <c r="B2328" s="6"/>
      <c r="C2328" s="5"/>
    </row>
    <row r="2329" spans="1:3" s="2" customFormat="1">
      <c r="A2329" s="12"/>
      <c r="B2329" s="6"/>
      <c r="C2329" s="5"/>
    </row>
    <row r="2330" spans="1:3" s="2" customFormat="1">
      <c r="A2330" s="12"/>
      <c r="B2330" s="6"/>
      <c r="C2330" s="5"/>
    </row>
    <row r="2331" spans="1:3" s="2" customFormat="1">
      <c r="A2331" s="12"/>
      <c r="B2331" s="6"/>
      <c r="C2331" s="5"/>
    </row>
    <row r="2332" spans="1:3" s="2" customFormat="1">
      <c r="A2332" s="12"/>
      <c r="B2332" s="6"/>
      <c r="C2332" s="5"/>
    </row>
    <row r="2333" spans="1:3" s="2" customFormat="1">
      <c r="A2333" s="12"/>
      <c r="B2333" s="6"/>
      <c r="C2333" s="5"/>
    </row>
    <row r="2334" spans="1:3" s="2" customFormat="1">
      <c r="A2334" s="12"/>
      <c r="B2334" s="6"/>
      <c r="C2334" s="5"/>
    </row>
    <row r="2335" spans="1:3" s="2" customFormat="1">
      <c r="A2335" s="12"/>
      <c r="B2335" s="6"/>
      <c r="C2335" s="5"/>
    </row>
    <row r="2336" spans="1:3" s="2" customFormat="1">
      <c r="A2336" s="12"/>
      <c r="B2336" s="6"/>
      <c r="C2336" s="5"/>
    </row>
    <row r="2337" spans="1:3" s="2" customFormat="1">
      <c r="A2337" s="12"/>
      <c r="B2337" s="6"/>
      <c r="C2337" s="5"/>
    </row>
    <row r="2338" spans="1:3" s="2" customFormat="1">
      <c r="A2338" s="12"/>
      <c r="B2338" s="6"/>
      <c r="C2338" s="5"/>
    </row>
    <row r="2339" spans="1:3" s="2" customFormat="1">
      <c r="A2339" s="12"/>
      <c r="B2339" s="6"/>
      <c r="C2339" s="5"/>
    </row>
    <row r="2340" spans="1:3" s="2" customFormat="1">
      <c r="A2340" s="12"/>
      <c r="B2340" s="6"/>
      <c r="C2340" s="5"/>
    </row>
    <row r="2341" spans="1:3" s="2" customFormat="1">
      <c r="A2341" s="12"/>
      <c r="B2341" s="6"/>
      <c r="C2341" s="5"/>
    </row>
    <row r="2342" spans="1:3" s="2" customFormat="1">
      <c r="A2342" s="12"/>
      <c r="B2342" s="6"/>
      <c r="C2342" s="5"/>
    </row>
    <row r="2343" spans="1:3" s="2" customFormat="1">
      <c r="A2343" s="12"/>
      <c r="B2343" s="6"/>
      <c r="C2343" s="5"/>
    </row>
    <row r="2344" spans="1:3" s="2" customFormat="1">
      <c r="A2344" s="12"/>
      <c r="B2344" s="6"/>
      <c r="C2344" s="5"/>
    </row>
    <row r="2345" spans="1:3" s="2" customFormat="1">
      <c r="A2345" s="12"/>
      <c r="B2345" s="6"/>
      <c r="C2345" s="5"/>
    </row>
    <row r="2346" spans="1:3" s="2" customFormat="1">
      <c r="A2346" s="12"/>
      <c r="B2346" s="6"/>
      <c r="C2346" s="5"/>
    </row>
    <row r="2347" spans="1:3" s="2" customFormat="1">
      <c r="A2347" s="12"/>
      <c r="B2347" s="6"/>
      <c r="C2347" s="5"/>
    </row>
    <row r="2348" spans="1:3" s="2" customFormat="1">
      <c r="A2348" s="12"/>
      <c r="B2348" s="6"/>
      <c r="C2348" s="5"/>
    </row>
    <row r="2349" spans="1:3" s="2" customFormat="1">
      <c r="A2349" s="12"/>
      <c r="B2349" s="6"/>
      <c r="C2349" s="5"/>
    </row>
    <row r="2350" spans="1:3" s="2" customFormat="1">
      <c r="A2350" s="12"/>
      <c r="B2350" s="6"/>
      <c r="C2350" s="5"/>
    </row>
    <row r="2351" spans="1:3" s="2" customFormat="1">
      <c r="A2351" s="12"/>
      <c r="B2351" s="6"/>
      <c r="C2351" s="5"/>
    </row>
    <row r="2352" spans="1:3" s="2" customFormat="1">
      <c r="A2352" s="12"/>
      <c r="B2352" s="6"/>
      <c r="C2352" s="5"/>
    </row>
    <row r="2353" spans="1:3" s="2" customFormat="1">
      <c r="A2353" s="12"/>
      <c r="B2353" s="6"/>
      <c r="C2353" s="5"/>
    </row>
    <row r="2354" spans="1:3" s="2" customFormat="1">
      <c r="A2354" s="12"/>
      <c r="B2354" s="6"/>
      <c r="C2354" s="5"/>
    </row>
    <row r="2355" spans="1:3" s="2" customFormat="1">
      <c r="A2355" s="12"/>
      <c r="B2355" s="6"/>
      <c r="C2355" s="5"/>
    </row>
    <row r="2356" spans="1:3" s="2" customFormat="1">
      <c r="A2356" s="12"/>
      <c r="B2356" s="6"/>
      <c r="C2356" s="5"/>
    </row>
    <row r="2357" spans="1:3" s="2" customFormat="1">
      <c r="A2357" s="12"/>
      <c r="B2357" s="6"/>
      <c r="C2357" s="5"/>
    </row>
    <row r="2358" spans="1:3" s="2" customFormat="1">
      <c r="A2358" s="12"/>
      <c r="B2358" s="6"/>
      <c r="C2358" s="5"/>
    </row>
    <row r="2359" spans="1:3" s="2" customFormat="1">
      <c r="A2359" s="12"/>
      <c r="B2359" s="6"/>
      <c r="C2359" s="5"/>
    </row>
    <row r="2360" spans="1:3" s="2" customFormat="1">
      <c r="A2360" s="12"/>
      <c r="B2360" s="6"/>
      <c r="C2360" s="5"/>
    </row>
    <row r="2361" spans="1:3" s="2" customFormat="1">
      <c r="A2361" s="12"/>
      <c r="B2361" s="6"/>
      <c r="C2361" s="5"/>
    </row>
    <row r="2362" spans="1:3" s="2" customFormat="1">
      <c r="A2362" s="12"/>
      <c r="B2362" s="6"/>
      <c r="C2362" s="5"/>
    </row>
    <row r="2363" spans="1:3" s="2" customFormat="1">
      <c r="A2363" s="12"/>
      <c r="B2363" s="6"/>
      <c r="C2363" s="5"/>
    </row>
    <row r="2364" spans="1:3" s="2" customFormat="1">
      <c r="A2364" s="12"/>
      <c r="B2364" s="6"/>
      <c r="C2364" s="5"/>
    </row>
    <row r="2365" spans="1:3" s="2" customFormat="1">
      <c r="A2365" s="12"/>
      <c r="B2365" s="6"/>
      <c r="C2365" s="5"/>
    </row>
    <row r="2366" spans="1:3" s="2" customFormat="1">
      <c r="A2366" s="12"/>
      <c r="B2366" s="6"/>
      <c r="C2366" s="5"/>
    </row>
    <row r="2367" spans="1:3" s="2" customFormat="1">
      <c r="A2367" s="12"/>
      <c r="B2367" s="6"/>
      <c r="C2367" s="5"/>
    </row>
    <row r="2368" spans="1:3" s="2" customFormat="1">
      <c r="A2368" s="12"/>
      <c r="B2368" s="6"/>
      <c r="C2368" s="5"/>
    </row>
    <row r="2369" spans="1:3" s="2" customFormat="1">
      <c r="A2369" s="12"/>
      <c r="B2369" s="6"/>
      <c r="C2369" s="5"/>
    </row>
    <row r="2370" spans="1:3" s="2" customFormat="1">
      <c r="A2370" s="12"/>
      <c r="B2370" s="6"/>
      <c r="C2370" s="5"/>
    </row>
    <row r="2371" spans="1:3" s="2" customFormat="1">
      <c r="A2371" s="12"/>
      <c r="B2371" s="6"/>
      <c r="C2371" s="5"/>
    </row>
    <row r="2372" spans="1:3" s="2" customFormat="1">
      <c r="A2372" s="12"/>
      <c r="B2372" s="6"/>
      <c r="C2372" s="5"/>
    </row>
    <row r="2373" spans="1:3" s="2" customFormat="1">
      <c r="A2373" s="12"/>
      <c r="B2373" s="6"/>
      <c r="C2373" s="5"/>
    </row>
    <row r="2374" spans="1:3" s="2" customFormat="1">
      <c r="A2374" s="12"/>
      <c r="B2374" s="6"/>
      <c r="C2374" s="5"/>
    </row>
    <row r="2375" spans="1:3" s="2" customFormat="1">
      <c r="A2375" s="12"/>
      <c r="B2375" s="6"/>
      <c r="C2375" s="5"/>
    </row>
    <row r="2376" spans="1:3" s="2" customFormat="1">
      <c r="A2376" s="12"/>
      <c r="B2376" s="6"/>
      <c r="C2376" s="5"/>
    </row>
    <row r="2377" spans="1:3" s="2" customFormat="1">
      <c r="A2377" s="12"/>
      <c r="B2377" s="6"/>
      <c r="C2377" s="5"/>
    </row>
    <row r="2378" spans="1:3" s="2" customFormat="1">
      <c r="A2378" s="12"/>
      <c r="B2378" s="6"/>
      <c r="C2378" s="5"/>
    </row>
    <row r="2379" spans="1:3" s="2" customFormat="1">
      <c r="A2379" s="12"/>
      <c r="B2379" s="6"/>
      <c r="C2379" s="5"/>
    </row>
    <row r="2380" spans="1:3" s="2" customFormat="1">
      <c r="A2380" s="12"/>
      <c r="B2380" s="6"/>
      <c r="C2380" s="5"/>
    </row>
    <row r="2381" spans="1:3" s="2" customFormat="1">
      <c r="A2381" s="12"/>
      <c r="B2381" s="6"/>
      <c r="C2381" s="5"/>
    </row>
    <row r="2382" spans="1:3" s="2" customFormat="1">
      <c r="A2382" s="12"/>
      <c r="B2382" s="6"/>
      <c r="C2382" s="5"/>
    </row>
    <row r="2383" spans="1:3" s="2" customFormat="1">
      <c r="A2383" s="12"/>
      <c r="B2383" s="6"/>
      <c r="C2383" s="5"/>
    </row>
    <row r="2384" spans="1:3" s="2" customFormat="1">
      <c r="A2384" s="12"/>
      <c r="B2384" s="6"/>
      <c r="C2384" s="5"/>
    </row>
    <row r="2385" spans="1:3" s="2" customFormat="1">
      <c r="A2385" s="12"/>
      <c r="B2385" s="6"/>
      <c r="C2385" s="5"/>
    </row>
    <row r="2386" spans="1:3" s="2" customFormat="1">
      <c r="A2386" s="12"/>
      <c r="B2386" s="6"/>
      <c r="C2386" s="5"/>
    </row>
    <row r="2387" spans="1:3" s="2" customFormat="1">
      <c r="A2387" s="12"/>
      <c r="B2387" s="6"/>
      <c r="C2387" s="5"/>
    </row>
    <row r="2388" spans="1:3" s="2" customFormat="1">
      <c r="A2388" s="12"/>
      <c r="B2388" s="6"/>
      <c r="C2388" s="5"/>
    </row>
    <row r="2389" spans="1:3" s="2" customFormat="1">
      <c r="A2389" s="12"/>
      <c r="B2389" s="6"/>
      <c r="C2389" s="5"/>
    </row>
    <row r="2390" spans="1:3" s="2" customFormat="1">
      <c r="A2390" s="12"/>
      <c r="B2390" s="6"/>
      <c r="C2390" s="5"/>
    </row>
    <row r="2391" spans="1:3" s="2" customFormat="1">
      <c r="A2391" s="12"/>
      <c r="B2391" s="6"/>
      <c r="C2391" s="5"/>
    </row>
    <row r="2392" spans="1:3" s="2" customFormat="1">
      <c r="A2392" s="12"/>
      <c r="B2392" s="6"/>
      <c r="C2392" s="5"/>
    </row>
    <row r="2393" spans="1:3" s="2" customFormat="1">
      <c r="A2393" s="12"/>
      <c r="B2393" s="6"/>
      <c r="C2393" s="5"/>
    </row>
    <row r="2394" spans="1:3" s="2" customFormat="1">
      <c r="A2394" s="12"/>
      <c r="B2394" s="6"/>
      <c r="C2394" s="5"/>
    </row>
    <row r="2395" spans="1:3" s="2" customFormat="1">
      <c r="A2395" s="12"/>
      <c r="B2395" s="6"/>
      <c r="C2395" s="5"/>
    </row>
    <row r="2396" spans="1:3" s="2" customFormat="1">
      <c r="A2396" s="12"/>
      <c r="B2396" s="6"/>
      <c r="C2396" s="5"/>
    </row>
    <row r="2397" spans="1:3" s="2" customFormat="1">
      <c r="A2397" s="12"/>
      <c r="B2397" s="6"/>
      <c r="C2397" s="5"/>
    </row>
    <row r="2398" spans="1:3" s="2" customFormat="1">
      <c r="A2398" s="12"/>
      <c r="B2398" s="6"/>
      <c r="C2398" s="5"/>
    </row>
    <row r="2399" spans="1:3" s="2" customFormat="1">
      <c r="A2399" s="12"/>
      <c r="B2399" s="6"/>
      <c r="C2399" s="5"/>
    </row>
    <row r="2400" spans="1:3" s="2" customFormat="1">
      <c r="A2400" s="12"/>
      <c r="B2400" s="6"/>
      <c r="C2400" s="5"/>
    </row>
    <row r="2401" spans="1:3" s="2" customFormat="1">
      <c r="A2401" s="12"/>
      <c r="B2401" s="6"/>
      <c r="C2401" s="5"/>
    </row>
    <row r="2402" spans="1:3" s="2" customFormat="1">
      <c r="A2402" s="12"/>
      <c r="B2402" s="6"/>
      <c r="C2402" s="5"/>
    </row>
    <row r="2403" spans="1:3" s="2" customFormat="1">
      <c r="A2403" s="12"/>
      <c r="B2403" s="6"/>
      <c r="C2403" s="5"/>
    </row>
    <row r="2404" spans="1:3" s="2" customFormat="1">
      <c r="A2404" s="12"/>
      <c r="B2404" s="6"/>
      <c r="C2404" s="5"/>
    </row>
    <row r="2405" spans="1:3" s="2" customFormat="1">
      <c r="A2405" s="12"/>
      <c r="B2405" s="6"/>
      <c r="C2405" s="5"/>
    </row>
    <row r="2406" spans="1:3" s="2" customFormat="1">
      <c r="A2406" s="12"/>
      <c r="B2406" s="6"/>
      <c r="C2406" s="5"/>
    </row>
    <row r="2407" spans="1:3" s="2" customFormat="1">
      <c r="A2407" s="12"/>
      <c r="B2407" s="6"/>
      <c r="C2407" s="5"/>
    </row>
    <row r="2408" spans="1:3" s="2" customFormat="1">
      <c r="A2408" s="12"/>
      <c r="B2408" s="6"/>
      <c r="C2408" s="5"/>
    </row>
    <row r="2409" spans="1:3" s="2" customFormat="1">
      <c r="A2409" s="12"/>
      <c r="B2409" s="6"/>
      <c r="C2409" s="5"/>
    </row>
    <row r="2410" spans="1:3" s="2" customFormat="1">
      <c r="A2410" s="12"/>
      <c r="B2410" s="6"/>
      <c r="C2410" s="5"/>
    </row>
    <row r="2411" spans="1:3" s="2" customFormat="1">
      <c r="A2411" s="12"/>
      <c r="B2411" s="6"/>
      <c r="C2411" s="5"/>
    </row>
    <row r="2412" spans="1:3" s="2" customFormat="1">
      <c r="A2412" s="12"/>
      <c r="B2412" s="6"/>
      <c r="C2412" s="5"/>
    </row>
    <row r="2413" spans="1:3" s="2" customFormat="1">
      <c r="A2413" s="12"/>
      <c r="B2413" s="6"/>
      <c r="C2413" s="5"/>
    </row>
    <row r="2414" spans="1:3" s="2" customFormat="1">
      <c r="A2414" s="12"/>
      <c r="B2414" s="6"/>
      <c r="C2414" s="5"/>
    </row>
    <row r="2415" spans="1:3" s="2" customFormat="1">
      <c r="A2415" s="12"/>
      <c r="B2415" s="6"/>
      <c r="C2415" s="5"/>
    </row>
    <row r="2416" spans="1:3" s="2" customFormat="1">
      <c r="A2416" s="12"/>
      <c r="B2416" s="6"/>
      <c r="C2416" s="5"/>
    </row>
    <row r="2417" spans="1:3" s="2" customFormat="1">
      <c r="A2417" s="12"/>
      <c r="B2417" s="6"/>
      <c r="C2417" s="5"/>
    </row>
    <row r="2418" spans="1:3" s="2" customFormat="1">
      <c r="A2418" s="12"/>
      <c r="B2418" s="6"/>
      <c r="C2418" s="5"/>
    </row>
    <row r="2419" spans="1:3" s="2" customFormat="1">
      <c r="A2419" s="12"/>
      <c r="B2419" s="6"/>
      <c r="C2419" s="5"/>
    </row>
    <row r="2420" spans="1:3" s="2" customFormat="1">
      <c r="A2420" s="12"/>
      <c r="B2420" s="6"/>
      <c r="C2420" s="5"/>
    </row>
    <row r="2421" spans="1:3" s="2" customFormat="1">
      <c r="A2421" s="12"/>
      <c r="B2421" s="6"/>
      <c r="C2421" s="5"/>
    </row>
    <row r="2422" spans="1:3" s="2" customFormat="1">
      <c r="A2422" s="12"/>
      <c r="B2422" s="6"/>
      <c r="C2422" s="5"/>
    </row>
    <row r="2423" spans="1:3" s="2" customFormat="1">
      <c r="A2423" s="12"/>
      <c r="B2423" s="6"/>
      <c r="C2423" s="5"/>
    </row>
    <row r="2424" spans="1:3" s="2" customFormat="1">
      <c r="A2424" s="12"/>
      <c r="B2424" s="6"/>
      <c r="C2424" s="5"/>
    </row>
    <row r="2425" spans="1:3" s="2" customFormat="1">
      <c r="A2425" s="12"/>
      <c r="B2425" s="6"/>
      <c r="C2425" s="5"/>
    </row>
    <row r="2426" spans="1:3" s="2" customFormat="1">
      <c r="A2426" s="12"/>
      <c r="B2426" s="6"/>
      <c r="C2426" s="5"/>
    </row>
    <row r="2427" spans="1:3" s="2" customFormat="1">
      <c r="A2427" s="12"/>
      <c r="B2427" s="6"/>
      <c r="C2427" s="5"/>
    </row>
    <row r="2428" spans="1:3" s="2" customFormat="1">
      <c r="A2428" s="12"/>
      <c r="B2428" s="6"/>
      <c r="C2428" s="5"/>
    </row>
    <row r="2429" spans="1:3" s="2" customFormat="1">
      <c r="A2429" s="12"/>
      <c r="B2429" s="6"/>
      <c r="C2429" s="5"/>
    </row>
    <row r="2430" spans="1:3" s="2" customFormat="1">
      <c r="A2430" s="12"/>
      <c r="B2430" s="6"/>
      <c r="C2430" s="5"/>
    </row>
    <row r="2431" spans="1:3" s="2" customFormat="1">
      <c r="A2431" s="12"/>
      <c r="B2431" s="6"/>
      <c r="C2431" s="5"/>
    </row>
    <row r="2432" spans="1:3" s="2" customFormat="1">
      <c r="A2432" s="12"/>
      <c r="B2432" s="6"/>
      <c r="C2432" s="5"/>
    </row>
    <row r="2433" spans="1:3" s="2" customFormat="1">
      <c r="A2433" s="12"/>
      <c r="B2433" s="6"/>
      <c r="C2433" s="5"/>
    </row>
    <row r="2434" spans="1:3" s="2" customFormat="1">
      <c r="A2434" s="12"/>
      <c r="B2434" s="6"/>
      <c r="C2434" s="5"/>
    </row>
    <row r="2435" spans="1:3" s="2" customFormat="1">
      <c r="A2435" s="12"/>
      <c r="B2435" s="6"/>
      <c r="C2435" s="5"/>
    </row>
    <row r="2436" spans="1:3" s="2" customFormat="1">
      <c r="A2436" s="12"/>
      <c r="B2436" s="6"/>
      <c r="C2436" s="5"/>
    </row>
    <row r="2437" spans="1:3" s="2" customFormat="1">
      <c r="A2437" s="12"/>
      <c r="B2437" s="6"/>
      <c r="C2437" s="5"/>
    </row>
    <row r="2438" spans="1:3" s="2" customFormat="1">
      <c r="A2438" s="12"/>
      <c r="B2438" s="6"/>
      <c r="C2438" s="5"/>
    </row>
    <row r="2439" spans="1:3" s="2" customFormat="1">
      <c r="A2439" s="12"/>
      <c r="B2439" s="6"/>
      <c r="C2439" s="5"/>
    </row>
    <row r="2440" spans="1:3" s="2" customFormat="1">
      <c r="A2440" s="12"/>
      <c r="B2440" s="6"/>
      <c r="C2440" s="5"/>
    </row>
    <row r="2441" spans="1:3" s="2" customFormat="1">
      <c r="A2441" s="12"/>
      <c r="B2441" s="6"/>
      <c r="C2441" s="5"/>
    </row>
    <row r="2442" spans="1:3" s="2" customFormat="1">
      <c r="A2442" s="12"/>
      <c r="B2442" s="6"/>
      <c r="C2442" s="5"/>
    </row>
    <row r="2443" spans="1:3" s="2" customFormat="1">
      <c r="A2443" s="12"/>
      <c r="B2443" s="6"/>
      <c r="C2443" s="5"/>
    </row>
    <row r="2444" spans="1:3" s="2" customFormat="1">
      <c r="A2444" s="12"/>
      <c r="B2444" s="6"/>
      <c r="C2444" s="5"/>
    </row>
    <row r="2445" spans="1:3" s="2" customFormat="1">
      <c r="A2445" s="12"/>
      <c r="B2445" s="6"/>
      <c r="C2445" s="5"/>
    </row>
    <row r="2446" spans="1:3" s="2" customFormat="1">
      <c r="A2446" s="12"/>
      <c r="B2446" s="6"/>
      <c r="C2446" s="5"/>
    </row>
    <row r="2447" spans="1:3" s="2" customFormat="1">
      <c r="A2447" s="12"/>
      <c r="B2447" s="6"/>
      <c r="C2447" s="5"/>
    </row>
    <row r="2448" spans="1:3" s="2" customFormat="1">
      <c r="A2448" s="12"/>
      <c r="B2448" s="6"/>
      <c r="C2448" s="5"/>
    </row>
    <row r="2449" spans="1:3" s="2" customFormat="1">
      <c r="A2449" s="12"/>
      <c r="B2449" s="6"/>
      <c r="C2449" s="5"/>
    </row>
    <row r="2450" spans="1:3" s="2" customFormat="1">
      <c r="A2450" s="12"/>
      <c r="B2450" s="6"/>
      <c r="C2450" s="5"/>
    </row>
    <row r="2451" spans="1:3" s="2" customFormat="1">
      <c r="A2451" s="12"/>
      <c r="B2451" s="6"/>
      <c r="C2451" s="5"/>
    </row>
    <row r="2452" spans="1:3" s="2" customFormat="1">
      <c r="A2452" s="12"/>
      <c r="B2452" s="6"/>
      <c r="C2452" s="5"/>
    </row>
    <row r="2453" spans="1:3" s="2" customFormat="1">
      <c r="A2453" s="12"/>
      <c r="B2453" s="6"/>
      <c r="C2453" s="5"/>
    </row>
    <row r="2454" spans="1:3" s="2" customFormat="1">
      <c r="A2454" s="12"/>
      <c r="B2454" s="6"/>
      <c r="C2454" s="5"/>
    </row>
    <row r="2455" spans="1:3" s="2" customFormat="1">
      <c r="A2455" s="12"/>
      <c r="B2455" s="6"/>
      <c r="C2455" s="5"/>
    </row>
    <row r="2456" spans="1:3" s="2" customFormat="1">
      <c r="A2456" s="12"/>
      <c r="B2456" s="6"/>
      <c r="C2456" s="5"/>
    </row>
    <row r="2457" spans="1:3" s="2" customFormat="1">
      <c r="A2457" s="12"/>
      <c r="B2457" s="6"/>
      <c r="C2457" s="5"/>
    </row>
    <row r="2458" spans="1:3" s="2" customFormat="1">
      <c r="A2458" s="12"/>
      <c r="B2458" s="6"/>
      <c r="C2458" s="5"/>
    </row>
    <row r="2459" spans="1:3" s="2" customFormat="1">
      <c r="A2459" s="12"/>
      <c r="B2459" s="6"/>
      <c r="C2459" s="5"/>
    </row>
    <row r="2460" spans="1:3" s="2" customFormat="1">
      <c r="A2460" s="12"/>
      <c r="B2460" s="6"/>
      <c r="C2460" s="5"/>
    </row>
    <row r="2461" spans="1:3" s="2" customFormat="1">
      <c r="A2461" s="12"/>
      <c r="B2461" s="6"/>
      <c r="C2461" s="5"/>
    </row>
    <row r="2462" spans="1:3" s="2" customFormat="1">
      <c r="A2462" s="12"/>
      <c r="B2462" s="6"/>
      <c r="C2462" s="5"/>
    </row>
    <row r="2463" spans="1:3" s="2" customFormat="1">
      <c r="A2463" s="12"/>
      <c r="B2463" s="6"/>
      <c r="C2463" s="5"/>
    </row>
    <row r="2464" spans="1:3" s="2" customFormat="1">
      <c r="A2464" s="12"/>
      <c r="B2464" s="6"/>
      <c r="C2464" s="5"/>
    </row>
    <row r="2465" spans="1:3" s="2" customFormat="1">
      <c r="A2465" s="12"/>
      <c r="B2465" s="6"/>
      <c r="C2465" s="5"/>
    </row>
    <row r="2466" spans="1:3" s="2" customFormat="1">
      <c r="A2466" s="12"/>
      <c r="B2466" s="6"/>
      <c r="C2466" s="5"/>
    </row>
    <row r="2467" spans="1:3" s="2" customFormat="1">
      <c r="A2467" s="12"/>
      <c r="B2467" s="6"/>
      <c r="C2467" s="5"/>
    </row>
    <row r="2468" spans="1:3" s="2" customFormat="1">
      <c r="A2468" s="12"/>
      <c r="B2468" s="6"/>
      <c r="C2468" s="5"/>
    </row>
    <row r="2469" spans="1:3" s="2" customFormat="1">
      <c r="A2469" s="12"/>
      <c r="B2469" s="6"/>
      <c r="C2469" s="5"/>
    </row>
    <row r="2470" spans="1:3" s="2" customFormat="1">
      <c r="A2470" s="12"/>
      <c r="B2470" s="6"/>
      <c r="C2470" s="5"/>
    </row>
    <row r="2471" spans="1:3" s="2" customFormat="1">
      <c r="A2471" s="12"/>
      <c r="B2471" s="6"/>
      <c r="C2471" s="5"/>
    </row>
    <row r="2472" spans="1:3" s="2" customFormat="1">
      <c r="A2472" s="12"/>
      <c r="B2472" s="6"/>
      <c r="C2472" s="5"/>
    </row>
    <row r="2473" spans="1:3" s="2" customFormat="1">
      <c r="A2473" s="12"/>
      <c r="B2473" s="6"/>
      <c r="C2473" s="5"/>
    </row>
    <row r="2474" spans="1:3" s="2" customFormat="1">
      <c r="A2474" s="12"/>
      <c r="B2474" s="6"/>
      <c r="C2474" s="5"/>
    </row>
    <row r="2475" spans="1:3" s="2" customFormat="1">
      <c r="A2475" s="12"/>
      <c r="B2475" s="6"/>
      <c r="C2475" s="5"/>
    </row>
    <row r="2476" spans="1:3" s="2" customFormat="1">
      <c r="A2476" s="12"/>
      <c r="B2476" s="6"/>
      <c r="C2476" s="5"/>
    </row>
    <row r="2477" spans="1:3" s="2" customFormat="1">
      <c r="A2477" s="12"/>
      <c r="B2477" s="6"/>
      <c r="C2477" s="5"/>
    </row>
    <row r="2478" spans="1:3" s="2" customFormat="1">
      <c r="A2478" s="12"/>
      <c r="B2478" s="6"/>
      <c r="C2478" s="5"/>
    </row>
    <row r="2479" spans="1:3" s="2" customFormat="1">
      <c r="A2479" s="12"/>
      <c r="B2479" s="6"/>
      <c r="C2479" s="5"/>
    </row>
    <row r="2480" spans="1:3" s="2" customFormat="1">
      <c r="A2480" s="12"/>
      <c r="B2480" s="6"/>
      <c r="C2480" s="5"/>
    </row>
    <row r="2481" spans="1:3" s="2" customFormat="1">
      <c r="A2481" s="12"/>
      <c r="B2481" s="6"/>
      <c r="C2481" s="5"/>
    </row>
    <row r="2482" spans="1:3" s="2" customFormat="1">
      <c r="A2482" s="12"/>
      <c r="B2482" s="6"/>
      <c r="C2482" s="5"/>
    </row>
    <row r="2483" spans="1:3" s="2" customFormat="1">
      <c r="A2483" s="12"/>
      <c r="B2483" s="6"/>
      <c r="C2483" s="5"/>
    </row>
    <row r="2484" spans="1:3" s="2" customFormat="1">
      <c r="A2484" s="12"/>
      <c r="B2484" s="6"/>
      <c r="C2484" s="5"/>
    </row>
    <row r="2485" spans="1:3" s="2" customFormat="1">
      <c r="A2485" s="12"/>
      <c r="B2485" s="6"/>
      <c r="C2485" s="5"/>
    </row>
    <row r="2486" spans="1:3" s="2" customFormat="1">
      <c r="A2486" s="12"/>
      <c r="B2486" s="6"/>
      <c r="C2486" s="5"/>
    </row>
    <row r="2487" spans="1:3" s="2" customFormat="1">
      <c r="A2487" s="12"/>
      <c r="B2487" s="6"/>
      <c r="C2487" s="5"/>
    </row>
    <row r="2488" spans="1:3" s="2" customFormat="1">
      <c r="A2488" s="12"/>
      <c r="B2488" s="6"/>
      <c r="C2488" s="5"/>
    </row>
    <row r="2489" spans="1:3" s="2" customFormat="1">
      <c r="A2489" s="12"/>
      <c r="B2489" s="6"/>
      <c r="C2489" s="5"/>
    </row>
    <row r="2490" spans="1:3" s="2" customFormat="1">
      <c r="A2490" s="12"/>
      <c r="B2490" s="6"/>
      <c r="C2490" s="5"/>
    </row>
    <row r="2491" spans="1:3" s="2" customFormat="1">
      <c r="A2491" s="12"/>
      <c r="B2491" s="6"/>
      <c r="C2491" s="5"/>
    </row>
    <row r="2492" spans="1:3" s="2" customFormat="1">
      <c r="A2492" s="12"/>
      <c r="B2492" s="6"/>
      <c r="C2492" s="5"/>
    </row>
    <row r="2493" spans="1:3" s="2" customFormat="1">
      <c r="A2493" s="12"/>
      <c r="B2493" s="6"/>
      <c r="C2493" s="5"/>
    </row>
    <row r="2494" spans="1:3" s="2" customFormat="1">
      <c r="A2494" s="12"/>
      <c r="B2494" s="6"/>
      <c r="C2494" s="5"/>
    </row>
    <row r="2495" spans="1:3" s="2" customFormat="1">
      <c r="A2495" s="12"/>
      <c r="B2495" s="6"/>
      <c r="C2495" s="5"/>
    </row>
    <row r="2496" spans="1:3" s="2" customFormat="1">
      <c r="A2496" s="12"/>
      <c r="B2496" s="6"/>
      <c r="C2496" s="5"/>
    </row>
    <row r="2497" spans="1:3" s="2" customFormat="1">
      <c r="A2497" s="12"/>
      <c r="B2497" s="6"/>
      <c r="C2497" s="5"/>
    </row>
    <row r="2498" spans="1:3" s="2" customFormat="1">
      <c r="A2498" s="12"/>
      <c r="B2498" s="6"/>
      <c r="C2498" s="5"/>
    </row>
    <row r="2499" spans="1:3" s="2" customFormat="1">
      <c r="A2499" s="12"/>
      <c r="B2499" s="6"/>
      <c r="C2499" s="5"/>
    </row>
    <row r="2500" spans="1:3" s="2" customFormat="1">
      <c r="A2500" s="12"/>
      <c r="B2500" s="6"/>
      <c r="C2500" s="5"/>
    </row>
    <row r="2501" spans="1:3" s="2" customFormat="1">
      <c r="A2501" s="12"/>
      <c r="B2501" s="6"/>
      <c r="C2501" s="5"/>
    </row>
    <row r="2502" spans="1:3" s="2" customFormat="1">
      <c r="A2502" s="12"/>
      <c r="B2502" s="6"/>
      <c r="C2502" s="5"/>
    </row>
    <row r="2503" spans="1:3" s="2" customFormat="1">
      <c r="A2503" s="12"/>
      <c r="B2503" s="6"/>
      <c r="C2503" s="5"/>
    </row>
    <row r="2504" spans="1:3" s="2" customFormat="1">
      <c r="A2504" s="12"/>
      <c r="B2504" s="6"/>
      <c r="C2504" s="5"/>
    </row>
    <row r="2505" spans="1:3" s="2" customFormat="1">
      <c r="A2505" s="12"/>
      <c r="B2505" s="6"/>
      <c r="C2505" s="5"/>
    </row>
    <row r="2506" spans="1:3" s="2" customFormat="1">
      <c r="A2506" s="12"/>
      <c r="B2506" s="6"/>
      <c r="C2506" s="5"/>
    </row>
    <row r="2507" spans="1:3" s="2" customFormat="1">
      <c r="A2507" s="12"/>
      <c r="B2507" s="6"/>
      <c r="C2507" s="5"/>
    </row>
    <row r="2508" spans="1:3" s="2" customFormat="1">
      <c r="A2508" s="12"/>
      <c r="B2508" s="6"/>
      <c r="C2508" s="5"/>
    </row>
    <row r="2509" spans="1:3" s="2" customFormat="1">
      <c r="A2509" s="12"/>
      <c r="B2509" s="6"/>
      <c r="C2509" s="5"/>
    </row>
    <row r="2510" spans="1:3" s="2" customFormat="1">
      <c r="A2510" s="12"/>
      <c r="B2510" s="6"/>
      <c r="C2510" s="5"/>
    </row>
    <row r="2511" spans="1:3" s="2" customFormat="1">
      <c r="A2511" s="12"/>
      <c r="B2511" s="6"/>
      <c r="C2511" s="5"/>
    </row>
    <row r="2512" spans="1:3" s="2" customFormat="1">
      <c r="A2512" s="12"/>
      <c r="B2512" s="6"/>
      <c r="C2512" s="5"/>
    </row>
    <row r="2513" spans="1:3" s="2" customFormat="1">
      <c r="A2513" s="12"/>
      <c r="B2513" s="6"/>
      <c r="C2513" s="5"/>
    </row>
    <row r="2514" spans="1:3" s="2" customFormat="1">
      <c r="A2514" s="12"/>
      <c r="B2514" s="6"/>
      <c r="C2514" s="5"/>
    </row>
    <row r="2515" spans="1:3" s="2" customFormat="1">
      <c r="A2515" s="12"/>
      <c r="B2515" s="6"/>
      <c r="C2515" s="5"/>
    </row>
    <row r="2516" spans="1:3" s="2" customFormat="1">
      <c r="A2516" s="12"/>
      <c r="B2516" s="6"/>
      <c r="C2516" s="5"/>
    </row>
    <row r="2517" spans="1:3" s="2" customFormat="1">
      <c r="A2517" s="12"/>
      <c r="B2517" s="6"/>
      <c r="C2517" s="5"/>
    </row>
    <row r="2518" spans="1:3" s="2" customFormat="1">
      <c r="A2518" s="12"/>
      <c r="B2518" s="6"/>
      <c r="C2518" s="5"/>
    </row>
    <row r="2519" spans="1:3" s="2" customFormat="1">
      <c r="A2519" s="12"/>
      <c r="B2519" s="6"/>
      <c r="C2519" s="5"/>
    </row>
    <row r="2520" spans="1:3" s="2" customFormat="1">
      <c r="A2520" s="12"/>
      <c r="B2520" s="6"/>
      <c r="C2520" s="5"/>
    </row>
    <row r="2521" spans="1:3" s="2" customFormat="1">
      <c r="A2521" s="12"/>
      <c r="B2521" s="6"/>
      <c r="C2521" s="5"/>
    </row>
    <row r="2522" spans="1:3" s="2" customFormat="1">
      <c r="A2522" s="12"/>
      <c r="B2522" s="6"/>
      <c r="C2522" s="5"/>
    </row>
    <row r="2523" spans="1:3" s="2" customFormat="1">
      <c r="A2523" s="12"/>
      <c r="B2523" s="6"/>
      <c r="C2523" s="5"/>
    </row>
    <row r="2524" spans="1:3" s="2" customFormat="1">
      <c r="A2524" s="12"/>
      <c r="B2524" s="6"/>
      <c r="C2524" s="5"/>
    </row>
    <row r="2525" spans="1:3" s="2" customFormat="1">
      <c r="A2525" s="12"/>
      <c r="B2525" s="6"/>
      <c r="C2525" s="5"/>
    </row>
    <row r="2526" spans="1:3" s="2" customFormat="1">
      <c r="A2526" s="12"/>
      <c r="B2526" s="6"/>
      <c r="C2526" s="5"/>
    </row>
    <row r="2527" spans="1:3" s="2" customFormat="1">
      <c r="A2527" s="12"/>
      <c r="B2527" s="6"/>
      <c r="C2527" s="5"/>
    </row>
    <row r="2528" spans="1:3" s="2" customFormat="1">
      <c r="A2528" s="12"/>
      <c r="B2528" s="6"/>
      <c r="C2528" s="5"/>
    </row>
    <row r="2529" spans="1:3" s="2" customFormat="1">
      <c r="A2529" s="12"/>
      <c r="B2529" s="6"/>
      <c r="C2529" s="5"/>
    </row>
    <row r="2530" spans="1:3" s="2" customFormat="1">
      <c r="A2530" s="12"/>
      <c r="B2530" s="6"/>
      <c r="C2530" s="5"/>
    </row>
    <row r="2531" spans="1:3" s="2" customFormat="1">
      <c r="A2531" s="12"/>
      <c r="B2531" s="6"/>
      <c r="C2531" s="5"/>
    </row>
    <row r="2532" spans="1:3" s="2" customFormat="1">
      <c r="A2532" s="12"/>
      <c r="B2532" s="6"/>
      <c r="C2532" s="5"/>
    </row>
    <row r="2533" spans="1:3" s="2" customFormat="1">
      <c r="A2533" s="12"/>
      <c r="B2533" s="6"/>
      <c r="C2533" s="5"/>
    </row>
    <row r="2534" spans="1:3" s="2" customFormat="1">
      <c r="A2534" s="12"/>
      <c r="B2534" s="6"/>
      <c r="C2534" s="5"/>
    </row>
    <row r="2535" spans="1:3" s="2" customFormat="1">
      <c r="A2535" s="12"/>
      <c r="B2535" s="6"/>
      <c r="C2535" s="5"/>
    </row>
    <row r="2536" spans="1:3" s="2" customFormat="1">
      <c r="A2536" s="12"/>
      <c r="B2536" s="6"/>
      <c r="C2536" s="5"/>
    </row>
    <row r="2537" spans="1:3" s="2" customFormat="1">
      <c r="A2537" s="12"/>
      <c r="B2537" s="6"/>
      <c r="C2537" s="5"/>
    </row>
    <row r="2538" spans="1:3" s="2" customFormat="1">
      <c r="A2538" s="12"/>
      <c r="B2538" s="6"/>
      <c r="C2538" s="5"/>
    </row>
    <row r="2539" spans="1:3" s="2" customFormat="1">
      <c r="A2539" s="12"/>
      <c r="B2539" s="6"/>
      <c r="C2539" s="5"/>
    </row>
    <row r="2540" spans="1:3" s="2" customFormat="1">
      <c r="A2540" s="12"/>
      <c r="B2540" s="6"/>
      <c r="C2540" s="5"/>
    </row>
    <row r="2541" spans="1:3" s="2" customFormat="1">
      <c r="A2541" s="12"/>
      <c r="B2541" s="6"/>
      <c r="C2541" s="5"/>
    </row>
    <row r="2542" spans="1:3" s="2" customFormat="1">
      <c r="A2542" s="12"/>
      <c r="B2542" s="6"/>
      <c r="C2542" s="5"/>
    </row>
    <row r="2543" spans="1:3" s="2" customFormat="1">
      <c r="A2543" s="12"/>
      <c r="B2543" s="6"/>
      <c r="C2543" s="5"/>
    </row>
    <row r="2544" spans="1:3" s="2" customFormat="1">
      <c r="A2544" s="12"/>
      <c r="B2544" s="6"/>
      <c r="C2544" s="5"/>
    </row>
    <row r="2545" spans="1:3" s="2" customFormat="1">
      <c r="A2545" s="12"/>
      <c r="B2545" s="6"/>
      <c r="C2545" s="5"/>
    </row>
    <row r="2546" spans="1:3" s="2" customFormat="1">
      <c r="A2546" s="12"/>
      <c r="B2546" s="6"/>
      <c r="C2546" s="5"/>
    </row>
    <row r="2547" spans="1:3" s="2" customFormat="1">
      <c r="A2547" s="12"/>
      <c r="B2547" s="6"/>
      <c r="C2547" s="5"/>
    </row>
    <row r="2548" spans="1:3" s="2" customFormat="1">
      <c r="A2548" s="12"/>
      <c r="B2548" s="6"/>
      <c r="C2548" s="5"/>
    </row>
    <row r="2549" spans="1:3" s="2" customFormat="1">
      <c r="A2549" s="12"/>
      <c r="B2549" s="6"/>
      <c r="C2549" s="5"/>
    </row>
    <row r="2550" spans="1:3" s="2" customFormat="1">
      <c r="A2550" s="12"/>
      <c r="B2550" s="6"/>
      <c r="C2550" s="5"/>
    </row>
    <row r="2551" spans="1:3" s="2" customFormat="1">
      <c r="A2551" s="12"/>
      <c r="B2551" s="6"/>
      <c r="C2551" s="5"/>
    </row>
    <row r="2552" spans="1:3" s="2" customFormat="1">
      <c r="A2552" s="12"/>
      <c r="B2552" s="6"/>
      <c r="C2552" s="5"/>
    </row>
    <row r="2553" spans="1:3" s="2" customFormat="1">
      <c r="A2553" s="12"/>
      <c r="B2553" s="6"/>
      <c r="C2553" s="5"/>
    </row>
    <row r="2554" spans="1:3" s="2" customFormat="1">
      <c r="A2554" s="12"/>
      <c r="B2554" s="6"/>
      <c r="C2554" s="5"/>
    </row>
    <row r="2555" spans="1:3" s="2" customFormat="1">
      <c r="A2555" s="12"/>
      <c r="B2555" s="6"/>
      <c r="C2555" s="5"/>
    </row>
    <row r="2556" spans="1:3" s="2" customFormat="1">
      <c r="A2556" s="12"/>
      <c r="B2556" s="6"/>
      <c r="C2556" s="5"/>
    </row>
    <row r="2557" spans="1:3" s="2" customFormat="1">
      <c r="A2557" s="12"/>
      <c r="B2557" s="6"/>
      <c r="C2557" s="5"/>
    </row>
    <row r="2558" spans="1:3" s="2" customFormat="1">
      <c r="A2558" s="12"/>
      <c r="B2558" s="6"/>
      <c r="C2558" s="5"/>
    </row>
    <row r="2559" spans="1:3" s="2" customFormat="1">
      <c r="A2559" s="12"/>
      <c r="B2559" s="6"/>
      <c r="C2559" s="5"/>
    </row>
    <row r="2560" spans="1:3" s="2" customFormat="1">
      <c r="A2560" s="12"/>
      <c r="B2560" s="6"/>
      <c r="C2560" s="5"/>
    </row>
    <row r="2561" spans="1:3" s="2" customFormat="1">
      <c r="A2561" s="12"/>
      <c r="B2561" s="6"/>
      <c r="C2561" s="5"/>
    </row>
    <row r="2562" spans="1:3" s="2" customFormat="1">
      <c r="A2562" s="12"/>
      <c r="B2562" s="6"/>
      <c r="C2562" s="5"/>
    </row>
    <row r="2563" spans="1:3" s="2" customFormat="1">
      <c r="A2563" s="12"/>
      <c r="B2563" s="6"/>
      <c r="C2563" s="5"/>
    </row>
    <row r="2564" spans="1:3" s="2" customFormat="1">
      <c r="A2564" s="12"/>
      <c r="B2564" s="6"/>
      <c r="C2564" s="5"/>
    </row>
    <row r="2565" spans="1:3" s="2" customFormat="1">
      <c r="A2565" s="12"/>
      <c r="B2565" s="6"/>
      <c r="C2565" s="5"/>
    </row>
    <row r="2566" spans="1:3" s="2" customFormat="1">
      <c r="A2566" s="12"/>
      <c r="B2566" s="6"/>
      <c r="C2566" s="5"/>
    </row>
    <row r="2567" spans="1:3" s="2" customFormat="1">
      <c r="A2567" s="12"/>
      <c r="B2567" s="6"/>
      <c r="C2567" s="5"/>
    </row>
    <row r="2568" spans="1:3" s="2" customFormat="1">
      <c r="A2568" s="12"/>
      <c r="B2568" s="6"/>
      <c r="C2568" s="5"/>
    </row>
    <row r="2569" spans="1:3" s="2" customFormat="1">
      <c r="A2569" s="12"/>
      <c r="B2569" s="6"/>
      <c r="C2569" s="5"/>
    </row>
    <row r="2570" spans="1:3" s="2" customFormat="1">
      <c r="A2570" s="12"/>
      <c r="B2570" s="6"/>
      <c r="C2570" s="5"/>
    </row>
    <row r="2571" spans="1:3" s="2" customFormat="1">
      <c r="A2571" s="12"/>
      <c r="B2571" s="6"/>
      <c r="C2571" s="5"/>
    </row>
    <row r="2572" spans="1:3" s="2" customFormat="1">
      <c r="A2572" s="12"/>
      <c r="B2572" s="6"/>
      <c r="C2572" s="5"/>
    </row>
    <row r="2573" spans="1:3" s="2" customFormat="1">
      <c r="A2573" s="12"/>
      <c r="B2573" s="6"/>
      <c r="C2573" s="5"/>
    </row>
    <row r="2574" spans="1:3" s="2" customFormat="1">
      <c r="A2574" s="12"/>
      <c r="B2574" s="6"/>
      <c r="C2574" s="5"/>
    </row>
    <row r="2575" spans="1:3" s="2" customFormat="1">
      <c r="A2575" s="12"/>
      <c r="B2575" s="6"/>
      <c r="C2575" s="5"/>
    </row>
    <row r="2576" spans="1:3" s="2" customFormat="1">
      <c r="A2576" s="12"/>
      <c r="B2576" s="6"/>
      <c r="C2576" s="5"/>
    </row>
    <row r="2577" spans="1:3" s="2" customFormat="1">
      <c r="A2577" s="12"/>
      <c r="B2577" s="6"/>
      <c r="C2577" s="5"/>
    </row>
    <row r="2578" spans="1:3" s="2" customFormat="1">
      <c r="A2578" s="12"/>
      <c r="B2578" s="6"/>
      <c r="C2578" s="5"/>
    </row>
    <row r="2579" spans="1:3" s="2" customFormat="1">
      <c r="A2579" s="12"/>
      <c r="B2579" s="6"/>
      <c r="C2579" s="5"/>
    </row>
    <row r="2580" spans="1:3" s="2" customFormat="1">
      <c r="A2580" s="12"/>
      <c r="B2580" s="6"/>
      <c r="C2580" s="5"/>
    </row>
    <row r="2581" spans="1:3" s="2" customFormat="1">
      <c r="A2581" s="12"/>
      <c r="B2581" s="6"/>
      <c r="C2581" s="5"/>
    </row>
    <row r="2582" spans="1:3" s="2" customFormat="1">
      <c r="A2582" s="12"/>
      <c r="B2582" s="6"/>
      <c r="C2582" s="5"/>
    </row>
    <row r="2583" spans="1:3" s="2" customFormat="1">
      <c r="A2583" s="12"/>
      <c r="B2583" s="6"/>
      <c r="C2583" s="5"/>
    </row>
    <row r="2584" spans="1:3" s="2" customFormat="1">
      <c r="A2584" s="12"/>
      <c r="B2584" s="6"/>
      <c r="C2584" s="5"/>
    </row>
    <row r="2585" spans="1:3" s="2" customFormat="1">
      <c r="A2585" s="12"/>
      <c r="B2585" s="6"/>
      <c r="C2585" s="5"/>
    </row>
    <row r="2586" spans="1:3" s="2" customFormat="1">
      <c r="A2586" s="12"/>
      <c r="B2586" s="6"/>
      <c r="C2586" s="5"/>
    </row>
    <row r="2587" spans="1:3" s="2" customFormat="1">
      <c r="A2587" s="12"/>
      <c r="B2587" s="6"/>
      <c r="C2587" s="5"/>
    </row>
    <row r="2588" spans="1:3" s="2" customFormat="1">
      <c r="A2588" s="12"/>
      <c r="B2588" s="6"/>
      <c r="C2588" s="5"/>
    </row>
    <row r="2589" spans="1:3" s="2" customFormat="1">
      <c r="A2589" s="12"/>
      <c r="B2589" s="6"/>
      <c r="C2589" s="5"/>
    </row>
    <row r="2590" spans="1:3" s="2" customFormat="1">
      <c r="A2590" s="12"/>
      <c r="B2590" s="6"/>
      <c r="C2590" s="5"/>
    </row>
    <row r="2591" spans="1:3" s="2" customFormat="1">
      <c r="A2591" s="12"/>
      <c r="B2591" s="6"/>
      <c r="C2591" s="5"/>
    </row>
    <row r="2592" spans="1:3" s="2" customFormat="1">
      <c r="A2592" s="12"/>
      <c r="B2592" s="6"/>
      <c r="C2592" s="5"/>
    </row>
    <row r="2593" spans="1:3" s="2" customFormat="1">
      <c r="A2593" s="12"/>
      <c r="B2593" s="6"/>
      <c r="C2593" s="5"/>
    </row>
    <row r="2594" spans="1:3" s="2" customFormat="1">
      <c r="A2594" s="12"/>
      <c r="B2594" s="6"/>
      <c r="C2594" s="5"/>
    </row>
    <row r="2595" spans="1:3" s="2" customFormat="1">
      <c r="A2595" s="12"/>
      <c r="B2595" s="6"/>
      <c r="C2595" s="5"/>
    </row>
    <row r="2596" spans="1:3" s="2" customFormat="1">
      <c r="A2596" s="12"/>
      <c r="B2596" s="6"/>
      <c r="C2596" s="5"/>
    </row>
    <row r="2597" spans="1:3" s="2" customFormat="1">
      <c r="A2597" s="12"/>
      <c r="B2597" s="6"/>
      <c r="C2597" s="5"/>
    </row>
    <row r="2598" spans="1:3" s="2" customFormat="1">
      <c r="A2598" s="12"/>
      <c r="B2598" s="6"/>
      <c r="C2598" s="5"/>
    </row>
    <row r="2599" spans="1:3" s="2" customFormat="1">
      <c r="A2599" s="12"/>
      <c r="B2599" s="6"/>
      <c r="C2599" s="5"/>
    </row>
    <row r="2600" spans="1:3" s="2" customFormat="1">
      <c r="A2600" s="12"/>
      <c r="B2600" s="6"/>
      <c r="C2600" s="5"/>
    </row>
    <row r="2601" spans="1:3" s="2" customFormat="1">
      <c r="A2601" s="12"/>
      <c r="B2601" s="6"/>
      <c r="C2601" s="5"/>
    </row>
    <row r="2602" spans="1:3" s="2" customFormat="1">
      <c r="A2602" s="12"/>
      <c r="B2602" s="6"/>
      <c r="C2602" s="5"/>
    </row>
    <row r="2603" spans="1:3" s="2" customFormat="1">
      <c r="A2603" s="12"/>
      <c r="B2603" s="6"/>
      <c r="C2603" s="5"/>
    </row>
    <row r="2604" spans="1:3" s="2" customFormat="1">
      <c r="A2604" s="12"/>
      <c r="B2604" s="6"/>
      <c r="C2604" s="5"/>
    </row>
    <row r="2605" spans="1:3" s="2" customFormat="1">
      <c r="A2605" s="12"/>
      <c r="B2605" s="6"/>
      <c r="C2605" s="5"/>
    </row>
    <row r="2606" spans="1:3" s="2" customFormat="1">
      <c r="A2606" s="12"/>
      <c r="B2606" s="6"/>
      <c r="C2606" s="5"/>
    </row>
    <row r="2607" spans="1:3" s="2" customFormat="1">
      <c r="A2607" s="12"/>
      <c r="B2607" s="6"/>
      <c r="C2607" s="5"/>
    </row>
    <row r="2608" spans="1:3" s="2" customFormat="1">
      <c r="A2608" s="12"/>
      <c r="B2608" s="6"/>
      <c r="C2608" s="5"/>
    </row>
    <row r="2609" spans="1:3" s="2" customFormat="1">
      <c r="A2609" s="12"/>
      <c r="B2609" s="6"/>
      <c r="C2609" s="5"/>
    </row>
    <row r="2610" spans="1:3" s="2" customFormat="1">
      <c r="A2610" s="12"/>
      <c r="B2610" s="6"/>
      <c r="C2610" s="5"/>
    </row>
    <row r="2611" spans="1:3" s="2" customFormat="1">
      <c r="A2611" s="12"/>
      <c r="B2611" s="6"/>
      <c r="C2611" s="5"/>
    </row>
    <row r="2612" spans="1:3" s="2" customFormat="1">
      <c r="A2612" s="12"/>
      <c r="B2612" s="6"/>
      <c r="C2612" s="5"/>
    </row>
    <row r="2613" spans="1:3" s="2" customFormat="1">
      <c r="A2613" s="12"/>
      <c r="B2613" s="6"/>
      <c r="C2613" s="5"/>
    </row>
    <row r="2614" spans="1:3" s="2" customFormat="1">
      <c r="A2614" s="12"/>
      <c r="B2614" s="6"/>
      <c r="C2614" s="5"/>
    </row>
    <row r="2615" spans="1:3" s="2" customFormat="1">
      <c r="A2615" s="12"/>
      <c r="B2615" s="6"/>
      <c r="C2615" s="5"/>
    </row>
    <row r="2616" spans="1:3" s="2" customFormat="1">
      <c r="A2616" s="12"/>
      <c r="B2616" s="6"/>
      <c r="C2616" s="5"/>
    </row>
    <row r="2617" spans="1:3" s="2" customFormat="1">
      <c r="A2617" s="12"/>
      <c r="B2617" s="6"/>
      <c r="C2617" s="5"/>
    </row>
    <row r="2618" spans="1:3" s="2" customFormat="1">
      <c r="A2618" s="12"/>
      <c r="B2618" s="6"/>
      <c r="C2618" s="5"/>
    </row>
    <row r="2619" spans="1:3" s="2" customFormat="1">
      <c r="A2619" s="12"/>
      <c r="B2619" s="6"/>
      <c r="C2619" s="5"/>
    </row>
    <row r="2620" spans="1:3" s="2" customFormat="1">
      <c r="A2620" s="12"/>
      <c r="B2620" s="6"/>
      <c r="C2620" s="5"/>
    </row>
    <row r="2621" spans="1:3" s="2" customFormat="1">
      <c r="A2621" s="12"/>
      <c r="B2621" s="6"/>
      <c r="C2621" s="5"/>
    </row>
    <row r="2622" spans="1:3" s="2" customFormat="1">
      <c r="A2622" s="12"/>
      <c r="B2622" s="6"/>
      <c r="C2622" s="5"/>
    </row>
    <row r="2623" spans="1:3" s="2" customFormat="1">
      <c r="A2623" s="12"/>
      <c r="B2623" s="6"/>
      <c r="C2623" s="5"/>
    </row>
    <row r="2624" spans="1:3" s="2" customFormat="1">
      <c r="A2624" s="12"/>
      <c r="B2624" s="6"/>
      <c r="C2624" s="5"/>
    </row>
    <row r="2625" spans="1:3" s="2" customFormat="1">
      <c r="A2625" s="12"/>
      <c r="B2625" s="6"/>
      <c r="C2625" s="5"/>
    </row>
    <row r="2626" spans="1:3" s="2" customFormat="1">
      <c r="A2626" s="12"/>
      <c r="B2626" s="6"/>
      <c r="C2626" s="5"/>
    </row>
    <row r="2627" spans="1:3" s="2" customFormat="1">
      <c r="A2627" s="12"/>
      <c r="B2627" s="6"/>
      <c r="C2627" s="5"/>
    </row>
    <row r="2628" spans="1:3" s="2" customFormat="1">
      <c r="A2628" s="12"/>
      <c r="B2628" s="6"/>
      <c r="C2628" s="5"/>
    </row>
    <row r="2629" spans="1:3" s="2" customFormat="1">
      <c r="A2629" s="12"/>
      <c r="B2629" s="6"/>
      <c r="C2629" s="5"/>
    </row>
    <row r="2630" spans="1:3" s="2" customFormat="1">
      <c r="A2630" s="12"/>
      <c r="B2630" s="6"/>
      <c r="C2630" s="5"/>
    </row>
    <row r="2631" spans="1:3" s="2" customFormat="1">
      <c r="A2631" s="12"/>
      <c r="B2631" s="6"/>
      <c r="C2631" s="5"/>
    </row>
    <row r="2632" spans="1:3" s="2" customFormat="1">
      <c r="A2632" s="12"/>
      <c r="B2632" s="6"/>
      <c r="C2632" s="5"/>
    </row>
    <row r="2633" spans="1:3" s="2" customFormat="1">
      <c r="A2633" s="12"/>
      <c r="B2633" s="6"/>
      <c r="C2633" s="5"/>
    </row>
    <row r="2634" spans="1:3" s="2" customFormat="1">
      <c r="A2634" s="12"/>
      <c r="B2634" s="6"/>
      <c r="C2634" s="5"/>
    </row>
    <row r="2635" spans="1:3" s="2" customFormat="1">
      <c r="A2635" s="12"/>
      <c r="B2635" s="6"/>
      <c r="C2635" s="5"/>
    </row>
    <row r="2636" spans="1:3" s="2" customFormat="1">
      <c r="A2636" s="12"/>
      <c r="B2636" s="6"/>
      <c r="C2636" s="5"/>
    </row>
    <row r="2637" spans="1:3" s="2" customFormat="1">
      <c r="A2637" s="12"/>
      <c r="B2637" s="6"/>
      <c r="C2637" s="5"/>
    </row>
    <row r="2638" spans="1:3" s="2" customFormat="1">
      <c r="A2638" s="12"/>
      <c r="B2638" s="6"/>
      <c r="C2638" s="5"/>
    </row>
    <row r="2639" spans="1:3" s="2" customFormat="1">
      <c r="A2639" s="12"/>
      <c r="B2639" s="6"/>
      <c r="C2639" s="5"/>
    </row>
    <row r="2640" spans="1:3" s="2" customFormat="1">
      <c r="A2640" s="12"/>
      <c r="B2640" s="6"/>
      <c r="C2640" s="5"/>
    </row>
    <row r="2641" spans="1:3" s="2" customFormat="1">
      <c r="A2641" s="12"/>
      <c r="B2641" s="6"/>
      <c r="C2641" s="5"/>
    </row>
    <row r="2642" spans="1:3" s="2" customFormat="1">
      <c r="A2642" s="12"/>
      <c r="B2642" s="6"/>
      <c r="C2642" s="5"/>
    </row>
    <row r="2643" spans="1:3" s="2" customFormat="1">
      <c r="A2643" s="12"/>
      <c r="B2643" s="6"/>
      <c r="C2643" s="5"/>
    </row>
    <row r="2644" spans="1:3" s="2" customFormat="1">
      <c r="A2644" s="12"/>
      <c r="B2644" s="6"/>
      <c r="C2644" s="5"/>
    </row>
    <row r="2645" spans="1:3" s="2" customFormat="1">
      <c r="A2645" s="12"/>
      <c r="B2645" s="6"/>
      <c r="C2645" s="5"/>
    </row>
    <row r="2646" spans="1:3" s="2" customFormat="1">
      <c r="A2646" s="12"/>
      <c r="B2646" s="6"/>
      <c r="C2646" s="5"/>
    </row>
    <row r="2647" spans="1:3" s="2" customFormat="1">
      <c r="A2647" s="12"/>
      <c r="B2647" s="6"/>
      <c r="C2647" s="5"/>
    </row>
    <row r="2648" spans="1:3" s="2" customFormat="1">
      <c r="A2648" s="12"/>
      <c r="B2648" s="6"/>
      <c r="C2648" s="5"/>
    </row>
    <row r="2649" spans="1:3" s="2" customFormat="1">
      <c r="A2649" s="12"/>
      <c r="B2649" s="6"/>
      <c r="C2649" s="5"/>
    </row>
    <row r="2650" spans="1:3" s="2" customFormat="1">
      <c r="A2650" s="12"/>
      <c r="B2650" s="6"/>
      <c r="C2650" s="5"/>
    </row>
    <row r="2651" spans="1:3" s="2" customFormat="1">
      <c r="A2651" s="12"/>
      <c r="B2651" s="6"/>
      <c r="C2651" s="5"/>
    </row>
    <row r="2652" spans="1:3" s="2" customFormat="1">
      <c r="A2652" s="12"/>
      <c r="B2652" s="6"/>
      <c r="C2652" s="5"/>
    </row>
    <row r="2653" spans="1:3" s="2" customFormat="1">
      <c r="A2653" s="12"/>
      <c r="B2653" s="6"/>
      <c r="C2653" s="5"/>
    </row>
    <row r="2654" spans="1:3" s="2" customFormat="1">
      <c r="A2654" s="12"/>
      <c r="B2654" s="6"/>
      <c r="C2654" s="5"/>
    </row>
    <row r="2655" spans="1:3" s="2" customFormat="1">
      <c r="A2655" s="12"/>
      <c r="B2655" s="6"/>
      <c r="C2655" s="5"/>
    </row>
    <row r="2656" spans="1:3" s="2" customFormat="1">
      <c r="A2656" s="12"/>
      <c r="B2656" s="6"/>
      <c r="C2656" s="5"/>
    </row>
    <row r="2657" spans="1:3" s="2" customFormat="1">
      <c r="A2657" s="12"/>
      <c r="B2657" s="6"/>
      <c r="C2657" s="5"/>
    </row>
    <row r="2658" spans="1:3" s="2" customFormat="1">
      <c r="A2658" s="12"/>
      <c r="B2658" s="6"/>
      <c r="C2658" s="5"/>
    </row>
    <row r="2659" spans="1:3" s="2" customFormat="1">
      <c r="A2659" s="12"/>
      <c r="B2659" s="6"/>
      <c r="C2659" s="5"/>
    </row>
    <row r="2660" spans="1:3" s="2" customFormat="1">
      <c r="A2660" s="12"/>
      <c r="B2660" s="6"/>
      <c r="C2660" s="5"/>
    </row>
    <row r="2661" spans="1:3" s="2" customFormat="1">
      <c r="A2661" s="12"/>
      <c r="B2661" s="6"/>
      <c r="C2661" s="5"/>
    </row>
    <row r="2662" spans="1:3" s="2" customFormat="1">
      <c r="A2662" s="12"/>
      <c r="B2662" s="6"/>
      <c r="C2662" s="5"/>
    </row>
    <row r="2663" spans="1:3" s="2" customFormat="1">
      <c r="A2663" s="12"/>
      <c r="B2663" s="6"/>
      <c r="C2663" s="5"/>
    </row>
    <row r="2664" spans="1:3" s="2" customFormat="1">
      <c r="A2664" s="12"/>
      <c r="B2664" s="6"/>
      <c r="C2664" s="5"/>
    </row>
    <row r="2665" spans="1:3" s="2" customFormat="1">
      <c r="A2665" s="12"/>
      <c r="B2665" s="6"/>
      <c r="C2665" s="5"/>
    </row>
    <row r="2666" spans="1:3" s="2" customFormat="1">
      <c r="A2666" s="12"/>
      <c r="B2666" s="6"/>
      <c r="C2666" s="5"/>
    </row>
    <row r="2667" spans="1:3" s="2" customFormat="1">
      <c r="A2667" s="12"/>
      <c r="B2667" s="6"/>
      <c r="C2667" s="5"/>
    </row>
    <row r="2668" spans="1:3" s="2" customFormat="1">
      <c r="A2668" s="12"/>
      <c r="B2668" s="6"/>
      <c r="C2668" s="5"/>
    </row>
    <row r="2669" spans="1:3" s="2" customFormat="1">
      <c r="A2669" s="12"/>
      <c r="B2669" s="6"/>
      <c r="C2669" s="5"/>
    </row>
    <row r="2670" spans="1:3" s="2" customFormat="1">
      <c r="A2670" s="12"/>
      <c r="B2670" s="6"/>
      <c r="C2670" s="5"/>
    </row>
    <row r="2671" spans="1:3" s="2" customFormat="1">
      <c r="A2671" s="12"/>
      <c r="B2671" s="6"/>
      <c r="C2671" s="5"/>
    </row>
    <row r="2672" spans="1:3" s="2" customFormat="1">
      <c r="A2672" s="12"/>
      <c r="B2672" s="6"/>
      <c r="C2672" s="5"/>
    </row>
    <row r="2673" spans="1:3" s="2" customFormat="1">
      <c r="A2673" s="12"/>
      <c r="B2673" s="6"/>
      <c r="C2673" s="5"/>
    </row>
    <row r="2674" spans="1:3" s="2" customFormat="1">
      <c r="A2674" s="12"/>
      <c r="B2674" s="6"/>
      <c r="C2674" s="5"/>
    </row>
    <row r="2675" spans="1:3" s="2" customFormat="1">
      <c r="A2675" s="12"/>
      <c r="B2675" s="6"/>
      <c r="C2675" s="5"/>
    </row>
    <row r="2676" spans="1:3" s="2" customFormat="1">
      <c r="A2676" s="12"/>
      <c r="B2676" s="6"/>
      <c r="C2676" s="5"/>
    </row>
    <row r="2677" spans="1:3" s="2" customFormat="1">
      <c r="A2677" s="12"/>
      <c r="B2677" s="6"/>
      <c r="C2677" s="5"/>
    </row>
    <row r="2678" spans="1:3" s="2" customFormat="1">
      <c r="A2678" s="12"/>
      <c r="B2678" s="6"/>
      <c r="C2678" s="5"/>
    </row>
    <row r="2679" spans="1:3" s="2" customFormat="1">
      <c r="A2679" s="12"/>
      <c r="B2679" s="6"/>
      <c r="C2679" s="5"/>
    </row>
    <row r="2680" spans="1:3" s="2" customFormat="1">
      <c r="A2680" s="12"/>
      <c r="B2680" s="6"/>
      <c r="C2680" s="5"/>
    </row>
    <row r="2681" spans="1:3" s="2" customFormat="1">
      <c r="A2681" s="12"/>
      <c r="B2681" s="6"/>
      <c r="C2681" s="5"/>
    </row>
    <row r="2682" spans="1:3" s="2" customFormat="1">
      <c r="A2682" s="12"/>
      <c r="B2682" s="6"/>
      <c r="C2682" s="5"/>
    </row>
    <row r="2683" spans="1:3" s="2" customFormat="1">
      <c r="A2683" s="12"/>
      <c r="B2683" s="6"/>
      <c r="C2683" s="5"/>
    </row>
    <row r="2684" spans="1:3" s="2" customFormat="1">
      <c r="A2684" s="12"/>
      <c r="B2684" s="6"/>
      <c r="C2684" s="5"/>
    </row>
    <row r="2685" spans="1:3" s="2" customFormat="1">
      <c r="A2685" s="12"/>
      <c r="B2685" s="6"/>
      <c r="C2685" s="5"/>
    </row>
    <row r="2686" spans="1:3" s="2" customFormat="1">
      <c r="A2686" s="12"/>
      <c r="B2686" s="6"/>
      <c r="C2686" s="5"/>
    </row>
    <row r="2687" spans="1:3" s="2" customFormat="1">
      <c r="A2687" s="12"/>
      <c r="B2687" s="6"/>
      <c r="C2687" s="5"/>
    </row>
    <row r="2688" spans="1:3" s="2" customFormat="1">
      <c r="A2688" s="12"/>
      <c r="B2688" s="6"/>
      <c r="C2688" s="5"/>
    </row>
    <row r="2689" spans="1:3" s="2" customFormat="1">
      <c r="A2689" s="12"/>
      <c r="B2689" s="6"/>
      <c r="C2689" s="5"/>
    </row>
    <row r="2690" spans="1:3" s="2" customFormat="1">
      <c r="A2690" s="12"/>
      <c r="B2690" s="6"/>
      <c r="C2690" s="5"/>
    </row>
    <row r="2691" spans="1:3" s="2" customFormat="1">
      <c r="A2691" s="12"/>
      <c r="B2691" s="6"/>
      <c r="C2691" s="5"/>
    </row>
    <row r="2692" spans="1:3" s="2" customFormat="1">
      <c r="A2692" s="12"/>
      <c r="B2692" s="6"/>
      <c r="C2692" s="5"/>
    </row>
    <row r="2693" spans="1:3" s="2" customFormat="1">
      <c r="A2693" s="12"/>
      <c r="B2693" s="6"/>
      <c r="C2693" s="5"/>
    </row>
    <row r="2694" spans="1:3" s="2" customFormat="1">
      <c r="A2694" s="12"/>
      <c r="B2694" s="6"/>
      <c r="C2694" s="5"/>
    </row>
    <row r="2695" spans="1:3" s="2" customFormat="1">
      <c r="A2695" s="12"/>
      <c r="B2695" s="6"/>
      <c r="C2695" s="5"/>
    </row>
    <row r="2696" spans="1:3" s="2" customFormat="1">
      <c r="A2696" s="12"/>
      <c r="B2696" s="6"/>
      <c r="C2696" s="5"/>
    </row>
    <row r="2697" spans="1:3" s="2" customFormat="1">
      <c r="A2697" s="12"/>
      <c r="B2697" s="6"/>
      <c r="C2697" s="5"/>
    </row>
    <row r="2698" spans="1:3" s="2" customFormat="1">
      <c r="A2698" s="12"/>
      <c r="B2698" s="6"/>
      <c r="C2698" s="5"/>
    </row>
    <row r="2699" spans="1:3" s="2" customFormat="1">
      <c r="A2699" s="12"/>
      <c r="B2699" s="6"/>
      <c r="C2699" s="5"/>
    </row>
    <row r="2700" spans="1:3" s="2" customFormat="1">
      <c r="A2700" s="12"/>
      <c r="B2700" s="6"/>
      <c r="C2700" s="5"/>
    </row>
    <row r="2701" spans="1:3" s="2" customFormat="1">
      <c r="A2701" s="12"/>
      <c r="B2701" s="6"/>
      <c r="C2701" s="5"/>
    </row>
    <row r="2702" spans="1:3" s="2" customFormat="1">
      <c r="A2702" s="12"/>
      <c r="B2702" s="6"/>
      <c r="C2702" s="5"/>
    </row>
    <row r="2703" spans="1:3" s="2" customFormat="1">
      <c r="A2703" s="12"/>
      <c r="B2703" s="6"/>
      <c r="C2703" s="5"/>
    </row>
    <row r="2704" spans="1:3" s="2" customFormat="1">
      <c r="A2704" s="12"/>
      <c r="B2704" s="6"/>
      <c r="C2704" s="5"/>
    </row>
    <row r="2705" spans="1:3" s="2" customFormat="1">
      <c r="A2705" s="12"/>
      <c r="B2705" s="6"/>
      <c r="C2705" s="5"/>
    </row>
    <row r="2706" spans="1:3" s="2" customFormat="1">
      <c r="A2706" s="12"/>
      <c r="B2706" s="6"/>
      <c r="C2706" s="5"/>
    </row>
    <row r="2707" spans="1:3" s="2" customFormat="1">
      <c r="A2707" s="12"/>
      <c r="B2707" s="6"/>
      <c r="C2707" s="5"/>
    </row>
    <row r="2708" spans="1:3" s="2" customFormat="1">
      <c r="A2708" s="12"/>
      <c r="B2708" s="6"/>
      <c r="C2708" s="5"/>
    </row>
    <row r="2709" spans="1:3" s="2" customFormat="1">
      <c r="A2709" s="12"/>
      <c r="B2709" s="6"/>
      <c r="C2709" s="5"/>
    </row>
    <row r="2710" spans="1:3" s="2" customFormat="1">
      <c r="A2710" s="12"/>
      <c r="B2710" s="6"/>
      <c r="C2710" s="5"/>
    </row>
    <row r="2711" spans="1:3" s="2" customFormat="1">
      <c r="A2711" s="12"/>
      <c r="B2711" s="6"/>
      <c r="C2711" s="5"/>
    </row>
    <row r="2712" spans="1:3" s="2" customFormat="1">
      <c r="A2712" s="12"/>
      <c r="B2712" s="6"/>
      <c r="C2712" s="5"/>
    </row>
    <row r="2713" spans="1:3" s="2" customFormat="1">
      <c r="A2713" s="12"/>
      <c r="B2713" s="6"/>
      <c r="C2713" s="5"/>
    </row>
    <row r="2714" spans="1:3" s="2" customFormat="1">
      <c r="A2714" s="12"/>
      <c r="B2714" s="6"/>
      <c r="C2714" s="5"/>
    </row>
    <row r="2715" spans="1:3" s="2" customFormat="1">
      <c r="A2715" s="12"/>
      <c r="B2715" s="6"/>
      <c r="C2715" s="5"/>
    </row>
    <row r="2716" spans="1:3" s="2" customFormat="1">
      <c r="A2716" s="12"/>
      <c r="B2716" s="6"/>
      <c r="C2716" s="5"/>
    </row>
    <row r="2717" spans="1:3" s="2" customFormat="1">
      <c r="A2717" s="12"/>
      <c r="B2717" s="6"/>
      <c r="C2717" s="5"/>
    </row>
    <row r="2718" spans="1:3" s="2" customFormat="1">
      <c r="A2718" s="12"/>
      <c r="B2718" s="6"/>
      <c r="C2718" s="5"/>
    </row>
    <row r="2719" spans="1:3" s="2" customFormat="1">
      <c r="A2719" s="12"/>
      <c r="B2719" s="6"/>
      <c r="C2719" s="5"/>
    </row>
    <row r="2720" spans="1:3" s="2" customFormat="1">
      <c r="A2720" s="12"/>
      <c r="B2720" s="6"/>
      <c r="C2720" s="5"/>
    </row>
    <row r="2721" spans="1:3" s="2" customFormat="1">
      <c r="A2721" s="12"/>
      <c r="B2721" s="6"/>
      <c r="C2721" s="5"/>
    </row>
    <row r="2722" spans="1:3" s="2" customFormat="1">
      <c r="A2722" s="12"/>
      <c r="B2722" s="6"/>
      <c r="C2722" s="5"/>
    </row>
    <row r="2723" spans="1:3" s="2" customFormat="1">
      <c r="A2723" s="12"/>
      <c r="B2723" s="6"/>
      <c r="C2723" s="5"/>
    </row>
    <row r="2724" spans="1:3" s="2" customFormat="1">
      <c r="A2724" s="12"/>
      <c r="B2724" s="6"/>
      <c r="C2724" s="5"/>
    </row>
    <row r="2725" spans="1:3" s="2" customFormat="1">
      <c r="A2725" s="12"/>
      <c r="B2725" s="6"/>
      <c r="C2725" s="5"/>
    </row>
    <row r="2726" spans="1:3" s="2" customFormat="1">
      <c r="A2726" s="12"/>
      <c r="B2726" s="6"/>
      <c r="C2726" s="5"/>
    </row>
    <row r="2727" spans="1:3" s="2" customFormat="1">
      <c r="A2727" s="12"/>
      <c r="B2727" s="6"/>
      <c r="C2727" s="5"/>
    </row>
    <row r="2728" spans="1:3" s="2" customFormat="1">
      <c r="A2728" s="12"/>
      <c r="B2728" s="6"/>
      <c r="C2728" s="5"/>
    </row>
    <row r="2729" spans="1:3" s="2" customFormat="1">
      <c r="A2729" s="12"/>
      <c r="B2729" s="6"/>
      <c r="C2729" s="5"/>
    </row>
    <row r="2730" spans="1:3" s="2" customFormat="1">
      <c r="A2730" s="12"/>
      <c r="B2730" s="6"/>
      <c r="C2730" s="5"/>
    </row>
    <row r="2731" spans="1:3" s="2" customFormat="1">
      <c r="A2731" s="12"/>
      <c r="B2731" s="6"/>
      <c r="C2731" s="5"/>
    </row>
    <row r="2732" spans="1:3" s="2" customFormat="1">
      <c r="A2732" s="12"/>
      <c r="B2732" s="6"/>
      <c r="C2732" s="5"/>
    </row>
    <row r="2733" spans="1:3" s="2" customFormat="1">
      <c r="A2733" s="12"/>
      <c r="B2733" s="6"/>
      <c r="C2733" s="5"/>
    </row>
    <row r="2734" spans="1:3" s="2" customFormat="1">
      <c r="A2734" s="12"/>
      <c r="B2734" s="6"/>
      <c r="C2734" s="5"/>
    </row>
    <row r="2735" spans="1:3" s="2" customFormat="1">
      <c r="A2735" s="12"/>
      <c r="B2735" s="6"/>
      <c r="C2735" s="5"/>
    </row>
    <row r="2736" spans="1:3" s="2" customFormat="1">
      <c r="A2736" s="12"/>
      <c r="B2736" s="6"/>
      <c r="C2736" s="5"/>
    </row>
    <row r="2737" spans="1:3" s="2" customFormat="1">
      <c r="A2737" s="12"/>
      <c r="B2737" s="6"/>
      <c r="C2737" s="5"/>
    </row>
    <row r="2738" spans="1:3" s="2" customFormat="1">
      <c r="A2738" s="12"/>
      <c r="B2738" s="6"/>
      <c r="C2738" s="5"/>
    </row>
    <row r="2739" spans="1:3" s="2" customFormat="1">
      <c r="A2739" s="12"/>
      <c r="B2739" s="6"/>
      <c r="C2739" s="5"/>
    </row>
    <row r="2740" spans="1:3" s="2" customFormat="1">
      <c r="A2740" s="12"/>
      <c r="B2740" s="6"/>
      <c r="C2740" s="5"/>
    </row>
    <row r="2741" spans="1:3" s="2" customFormat="1">
      <c r="A2741" s="12"/>
      <c r="B2741" s="6"/>
      <c r="C2741" s="5"/>
    </row>
    <row r="2742" spans="1:3" s="2" customFormat="1">
      <c r="A2742" s="12"/>
      <c r="B2742" s="6"/>
      <c r="C2742" s="5"/>
    </row>
    <row r="2743" spans="1:3" s="2" customFormat="1">
      <c r="A2743" s="12"/>
      <c r="B2743" s="6"/>
      <c r="C2743" s="5"/>
    </row>
    <row r="2744" spans="1:3" s="2" customFormat="1">
      <c r="A2744" s="12"/>
      <c r="B2744" s="6"/>
      <c r="C2744" s="5"/>
    </row>
    <row r="2745" spans="1:3" s="2" customFormat="1">
      <c r="A2745" s="12"/>
      <c r="B2745" s="6"/>
      <c r="C2745" s="5"/>
    </row>
    <row r="2746" spans="1:3" s="2" customFormat="1">
      <c r="A2746" s="12"/>
      <c r="B2746" s="6"/>
      <c r="C2746" s="5"/>
    </row>
    <row r="2747" spans="1:3" s="2" customFormat="1">
      <c r="A2747" s="12"/>
      <c r="B2747" s="6"/>
      <c r="C2747" s="5"/>
    </row>
    <row r="2748" spans="1:3" s="2" customFormat="1">
      <c r="A2748" s="12"/>
      <c r="B2748" s="6"/>
      <c r="C2748" s="5"/>
    </row>
    <row r="2749" spans="1:3" s="2" customFormat="1">
      <c r="A2749" s="12"/>
      <c r="B2749" s="6"/>
      <c r="C2749" s="5"/>
    </row>
    <row r="2750" spans="1:3" s="2" customFormat="1">
      <c r="A2750" s="12"/>
      <c r="B2750" s="6"/>
      <c r="C2750" s="5"/>
    </row>
    <row r="2751" spans="1:3" s="2" customFormat="1">
      <c r="A2751" s="12"/>
      <c r="B2751" s="6"/>
      <c r="C2751" s="5"/>
    </row>
    <row r="2752" spans="1:3" s="2" customFormat="1">
      <c r="A2752" s="12"/>
      <c r="B2752" s="6"/>
      <c r="C2752" s="5"/>
    </row>
    <row r="2753" spans="1:3" s="2" customFormat="1">
      <c r="A2753" s="12"/>
      <c r="B2753" s="6"/>
      <c r="C2753" s="5"/>
    </row>
    <row r="2754" spans="1:3" s="2" customFormat="1">
      <c r="A2754" s="12"/>
      <c r="B2754" s="6"/>
      <c r="C2754" s="5"/>
    </row>
    <row r="2755" spans="1:3" s="2" customFormat="1">
      <c r="A2755" s="12"/>
      <c r="B2755" s="6"/>
      <c r="C2755" s="5"/>
    </row>
    <row r="2756" spans="1:3" s="2" customFormat="1">
      <c r="A2756" s="12"/>
      <c r="B2756" s="6"/>
      <c r="C2756" s="5"/>
    </row>
    <row r="2757" spans="1:3" s="2" customFormat="1">
      <c r="A2757" s="12"/>
      <c r="B2757" s="6"/>
      <c r="C2757" s="5"/>
    </row>
    <row r="2758" spans="1:3" s="2" customFormat="1">
      <c r="A2758" s="12"/>
      <c r="B2758" s="6"/>
      <c r="C2758" s="5"/>
    </row>
    <row r="2759" spans="1:3" s="2" customFormat="1">
      <c r="A2759" s="12"/>
      <c r="B2759" s="6"/>
      <c r="C2759" s="5"/>
    </row>
    <row r="2760" spans="1:3" s="2" customFormat="1">
      <c r="A2760" s="12"/>
      <c r="B2760" s="6"/>
      <c r="C2760" s="5"/>
    </row>
    <row r="2761" spans="1:3" s="2" customFormat="1">
      <c r="A2761" s="12"/>
      <c r="B2761" s="6"/>
      <c r="C2761" s="5"/>
    </row>
    <row r="2762" spans="1:3" s="2" customFormat="1">
      <c r="A2762" s="12"/>
      <c r="B2762" s="6"/>
      <c r="C2762" s="5"/>
    </row>
    <row r="2763" spans="1:3" s="2" customFormat="1">
      <c r="A2763" s="12"/>
      <c r="B2763" s="6"/>
      <c r="C2763" s="5"/>
    </row>
    <row r="2764" spans="1:3" s="2" customFormat="1">
      <c r="A2764" s="12"/>
      <c r="B2764" s="6"/>
      <c r="C2764" s="5"/>
    </row>
    <row r="2765" spans="1:3" s="2" customFormat="1">
      <c r="A2765" s="12"/>
      <c r="B2765" s="6"/>
      <c r="C2765" s="5"/>
    </row>
    <row r="2766" spans="1:3" s="2" customFormat="1">
      <c r="A2766" s="12"/>
      <c r="B2766" s="6"/>
      <c r="C2766" s="5"/>
    </row>
    <row r="2767" spans="1:3" s="2" customFormat="1">
      <c r="A2767" s="12"/>
      <c r="B2767" s="6"/>
      <c r="C2767" s="5"/>
    </row>
    <row r="2768" spans="1:3" s="2" customFormat="1">
      <c r="A2768" s="12"/>
      <c r="B2768" s="6"/>
      <c r="C2768" s="5"/>
    </row>
    <row r="2769" spans="1:3" s="2" customFormat="1">
      <c r="A2769" s="12"/>
      <c r="B2769" s="6"/>
      <c r="C2769" s="5"/>
    </row>
    <row r="2770" spans="1:3" s="2" customFormat="1">
      <c r="A2770" s="12"/>
      <c r="B2770" s="6"/>
      <c r="C2770" s="5"/>
    </row>
    <row r="2771" spans="1:3" s="2" customFormat="1">
      <c r="A2771" s="12"/>
      <c r="B2771" s="6"/>
      <c r="C2771" s="5"/>
    </row>
    <row r="2772" spans="1:3" s="2" customFormat="1">
      <c r="A2772" s="12"/>
      <c r="B2772" s="6"/>
      <c r="C2772" s="5"/>
    </row>
    <row r="2773" spans="1:3" s="2" customFormat="1">
      <c r="A2773" s="12"/>
      <c r="B2773" s="6"/>
      <c r="C2773" s="5"/>
    </row>
    <row r="2774" spans="1:3" s="2" customFormat="1">
      <c r="A2774" s="12"/>
      <c r="B2774" s="6"/>
      <c r="C2774" s="5"/>
    </row>
    <row r="2775" spans="1:3" s="2" customFormat="1">
      <c r="A2775" s="12"/>
      <c r="B2775" s="6"/>
      <c r="C2775" s="5"/>
    </row>
    <row r="2776" spans="1:3" s="2" customFormat="1">
      <c r="A2776" s="12"/>
      <c r="B2776" s="6"/>
      <c r="C2776" s="5"/>
    </row>
    <row r="2777" spans="1:3" s="2" customFormat="1">
      <c r="A2777" s="12"/>
      <c r="B2777" s="6"/>
      <c r="C2777" s="5"/>
    </row>
    <row r="2778" spans="1:3" s="2" customFormat="1">
      <c r="A2778" s="12"/>
      <c r="B2778" s="6"/>
      <c r="C2778" s="5"/>
    </row>
    <row r="2779" spans="1:3" s="2" customFormat="1">
      <c r="A2779" s="12"/>
      <c r="B2779" s="6"/>
      <c r="C2779" s="5"/>
    </row>
    <row r="2780" spans="1:3" s="2" customFormat="1">
      <c r="A2780" s="12"/>
      <c r="B2780" s="6"/>
      <c r="C2780" s="5"/>
    </row>
    <row r="2781" spans="1:3" s="2" customFormat="1">
      <c r="A2781" s="12"/>
      <c r="B2781" s="6"/>
      <c r="C2781" s="5"/>
    </row>
    <row r="2782" spans="1:3" s="2" customFormat="1">
      <c r="A2782" s="12"/>
      <c r="B2782" s="6"/>
      <c r="C2782" s="5"/>
    </row>
    <row r="2783" spans="1:3" s="2" customFormat="1">
      <c r="A2783" s="12"/>
      <c r="B2783" s="6"/>
      <c r="C2783" s="5"/>
    </row>
    <row r="2784" spans="1:3" s="2" customFormat="1">
      <c r="A2784" s="12"/>
      <c r="B2784" s="6"/>
      <c r="C2784" s="5"/>
    </row>
    <row r="2785" spans="1:3" s="2" customFormat="1">
      <c r="A2785" s="12"/>
      <c r="B2785" s="6"/>
      <c r="C2785" s="5"/>
    </row>
    <row r="2786" spans="1:3" s="2" customFormat="1">
      <c r="A2786" s="12"/>
      <c r="B2786" s="6"/>
      <c r="C2786" s="5"/>
    </row>
    <row r="2787" spans="1:3" s="2" customFormat="1">
      <c r="A2787" s="12"/>
      <c r="B2787" s="6"/>
      <c r="C2787" s="5"/>
    </row>
    <row r="2788" spans="1:3" s="2" customFormat="1">
      <c r="A2788" s="12"/>
      <c r="B2788" s="6"/>
      <c r="C2788" s="5"/>
    </row>
    <row r="2789" spans="1:3" s="2" customFormat="1">
      <c r="A2789" s="12"/>
      <c r="B2789" s="6"/>
      <c r="C2789" s="5"/>
    </row>
    <row r="2790" spans="1:3" s="2" customFormat="1">
      <c r="A2790" s="12"/>
      <c r="B2790" s="6"/>
      <c r="C2790" s="5"/>
    </row>
    <row r="2791" spans="1:3" s="2" customFormat="1">
      <c r="A2791" s="12"/>
      <c r="B2791" s="6"/>
      <c r="C2791" s="5"/>
    </row>
    <row r="2792" spans="1:3" s="2" customFormat="1">
      <c r="A2792" s="12"/>
      <c r="B2792" s="6"/>
      <c r="C2792" s="5"/>
    </row>
    <row r="2793" spans="1:3" s="2" customFormat="1">
      <c r="A2793" s="12"/>
      <c r="B2793" s="6"/>
      <c r="C2793" s="5"/>
    </row>
    <row r="2794" spans="1:3" s="2" customFormat="1">
      <c r="A2794" s="12"/>
      <c r="B2794" s="6"/>
      <c r="C2794" s="5"/>
    </row>
    <row r="2795" spans="1:3" s="2" customFormat="1">
      <c r="A2795" s="12"/>
      <c r="B2795" s="6"/>
      <c r="C2795" s="5"/>
    </row>
    <row r="2796" spans="1:3" s="2" customFormat="1">
      <c r="A2796" s="12"/>
      <c r="B2796" s="6"/>
      <c r="C2796" s="5"/>
    </row>
    <row r="2797" spans="1:3" s="2" customFormat="1">
      <c r="A2797" s="12"/>
      <c r="B2797" s="6"/>
      <c r="C2797" s="5"/>
    </row>
    <row r="2798" spans="1:3" s="2" customFormat="1">
      <c r="A2798" s="12"/>
      <c r="B2798" s="6"/>
      <c r="C2798" s="5"/>
    </row>
    <row r="2799" spans="1:3" s="2" customFormat="1">
      <c r="A2799" s="12"/>
      <c r="B2799" s="6"/>
      <c r="C2799" s="5"/>
    </row>
    <row r="2800" spans="1:3" s="2" customFormat="1">
      <c r="A2800" s="12"/>
      <c r="B2800" s="6"/>
      <c r="C2800" s="5"/>
    </row>
    <row r="2801" spans="1:3" s="2" customFormat="1">
      <c r="A2801" s="12"/>
      <c r="B2801" s="6"/>
      <c r="C2801" s="5"/>
    </row>
    <row r="2802" spans="1:3" s="2" customFormat="1">
      <c r="A2802" s="12"/>
      <c r="B2802" s="6"/>
      <c r="C2802" s="5"/>
    </row>
    <row r="2803" spans="1:3" s="2" customFormat="1">
      <c r="A2803" s="12"/>
      <c r="B2803" s="6"/>
      <c r="C2803" s="5"/>
    </row>
    <row r="2804" spans="1:3" s="2" customFormat="1">
      <c r="A2804" s="12"/>
      <c r="B2804" s="6"/>
      <c r="C2804" s="5"/>
    </row>
    <row r="2805" spans="1:3" s="2" customFormat="1">
      <c r="A2805" s="12"/>
      <c r="B2805" s="6"/>
      <c r="C2805" s="5"/>
    </row>
    <row r="2806" spans="1:3" s="2" customFormat="1">
      <c r="A2806" s="12"/>
      <c r="B2806" s="6"/>
      <c r="C2806" s="5"/>
    </row>
    <row r="2807" spans="1:3" s="2" customFormat="1">
      <c r="A2807" s="12"/>
      <c r="B2807" s="6"/>
      <c r="C2807" s="5"/>
    </row>
    <row r="2808" spans="1:3" s="2" customFormat="1">
      <c r="A2808" s="12"/>
      <c r="B2808" s="6"/>
      <c r="C2808" s="5"/>
    </row>
    <row r="2809" spans="1:3" s="2" customFormat="1">
      <c r="A2809" s="12"/>
      <c r="B2809" s="6"/>
      <c r="C2809" s="5"/>
    </row>
    <row r="2810" spans="1:3" s="2" customFormat="1">
      <c r="A2810" s="12"/>
      <c r="B2810" s="6"/>
      <c r="C2810" s="5"/>
    </row>
    <row r="2811" spans="1:3" s="2" customFormat="1">
      <c r="A2811" s="12"/>
      <c r="B2811" s="6"/>
      <c r="C2811" s="5"/>
    </row>
    <row r="2812" spans="1:3" s="2" customFormat="1">
      <c r="A2812" s="12"/>
      <c r="B2812" s="6"/>
      <c r="C2812" s="5"/>
    </row>
    <row r="2813" spans="1:3" s="2" customFormat="1">
      <c r="A2813" s="12"/>
      <c r="B2813" s="6"/>
      <c r="C2813" s="5"/>
    </row>
    <row r="2814" spans="1:3" s="2" customFormat="1">
      <c r="A2814" s="12"/>
      <c r="B2814" s="6"/>
      <c r="C2814" s="5"/>
    </row>
    <row r="2815" spans="1:3" s="2" customFormat="1">
      <c r="A2815" s="12"/>
      <c r="B2815" s="6"/>
      <c r="C2815" s="5"/>
    </row>
    <row r="2816" spans="1:3" s="2" customFormat="1">
      <c r="A2816" s="12"/>
      <c r="B2816" s="6"/>
      <c r="C2816" s="5"/>
    </row>
    <row r="2817" spans="1:3" s="2" customFormat="1">
      <c r="A2817" s="12"/>
      <c r="B2817" s="6"/>
      <c r="C2817" s="5"/>
    </row>
    <row r="2818" spans="1:3" s="2" customFormat="1">
      <c r="A2818" s="12"/>
      <c r="B2818" s="6"/>
      <c r="C2818" s="5"/>
    </row>
    <row r="2819" spans="1:3" s="2" customFormat="1">
      <c r="A2819" s="12"/>
      <c r="B2819" s="6"/>
      <c r="C2819" s="5"/>
    </row>
    <row r="2820" spans="1:3" s="2" customFormat="1">
      <c r="A2820" s="12"/>
      <c r="B2820" s="6"/>
      <c r="C2820" s="5"/>
    </row>
    <row r="2821" spans="1:3" s="2" customFormat="1">
      <c r="A2821" s="12"/>
      <c r="B2821" s="6"/>
      <c r="C2821" s="5"/>
    </row>
    <row r="2822" spans="1:3" s="2" customFormat="1">
      <c r="A2822" s="12"/>
      <c r="B2822" s="6"/>
      <c r="C2822" s="5"/>
    </row>
    <row r="2823" spans="1:3" s="2" customFormat="1">
      <c r="A2823" s="12"/>
      <c r="B2823" s="6"/>
      <c r="C2823" s="5"/>
    </row>
    <row r="2824" spans="1:3" s="2" customFormat="1">
      <c r="A2824" s="12"/>
      <c r="B2824" s="6"/>
      <c r="C2824" s="5"/>
    </row>
    <row r="2825" spans="1:3" s="2" customFormat="1">
      <c r="A2825" s="12"/>
      <c r="B2825" s="6"/>
      <c r="C2825" s="5"/>
    </row>
    <row r="2826" spans="1:3" s="2" customFormat="1">
      <c r="A2826" s="12"/>
      <c r="B2826" s="6"/>
      <c r="C2826" s="5"/>
    </row>
    <row r="2827" spans="1:3" s="2" customFormat="1">
      <c r="A2827" s="12"/>
      <c r="B2827" s="6"/>
      <c r="C2827" s="5"/>
    </row>
    <row r="2828" spans="1:3" s="2" customFormat="1">
      <c r="A2828" s="12"/>
      <c r="B2828" s="6"/>
      <c r="C2828" s="5"/>
    </row>
    <row r="2829" spans="1:3" s="2" customFormat="1">
      <c r="A2829" s="12"/>
      <c r="B2829" s="6"/>
      <c r="C2829" s="5"/>
    </row>
    <row r="2830" spans="1:3" s="2" customFormat="1">
      <c r="A2830" s="12"/>
      <c r="B2830" s="6"/>
      <c r="C2830" s="5"/>
    </row>
    <row r="2831" spans="1:3" s="2" customFormat="1">
      <c r="A2831" s="12"/>
      <c r="B2831" s="6"/>
      <c r="C2831" s="5"/>
    </row>
    <row r="2832" spans="1:3" s="2" customFormat="1">
      <c r="A2832" s="12"/>
      <c r="B2832" s="6"/>
      <c r="C2832" s="5"/>
    </row>
    <row r="2833" spans="1:3" s="2" customFormat="1">
      <c r="A2833" s="12"/>
      <c r="B2833" s="6"/>
      <c r="C2833" s="5"/>
    </row>
    <row r="2834" spans="1:3" s="2" customFormat="1">
      <c r="A2834" s="12"/>
      <c r="B2834" s="6"/>
      <c r="C2834" s="5"/>
    </row>
    <row r="2835" spans="1:3" s="2" customFormat="1">
      <c r="A2835" s="12"/>
      <c r="B2835" s="6"/>
      <c r="C2835" s="5"/>
    </row>
    <row r="2836" spans="1:3" s="2" customFormat="1">
      <c r="A2836" s="12"/>
      <c r="B2836" s="6"/>
      <c r="C2836" s="5"/>
    </row>
    <row r="2837" spans="1:3" s="2" customFormat="1">
      <c r="A2837" s="12"/>
      <c r="B2837" s="6"/>
      <c r="C2837" s="5"/>
    </row>
    <row r="2838" spans="1:3" s="2" customFormat="1">
      <c r="A2838" s="12"/>
      <c r="B2838" s="6"/>
      <c r="C2838" s="5"/>
    </row>
    <row r="2839" spans="1:3" s="2" customFormat="1">
      <c r="A2839" s="12"/>
      <c r="B2839" s="6"/>
      <c r="C2839" s="5"/>
    </row>
    <row r="2840" spans="1:3" s="2" customFormat="1">
      <c r="A2840" s="12"/>
      <c r="B2840" s="6"/>
      <c r="C2840" s="5"/>
    </row>
    <row r="2841" spans="1:3" s="2" customFormat="1">
      <c r="A2841" s="12"/>
      <c r="B2841" s="6"/>
      <c r="C2841" s="5"/>
    </row>
    <row r="2842" spans="1:3" s="2" customFormat="1">
      <c r="A2842" s="12"/>
      <c r="B2842" s="6"/>
      <c r="C2842" s="5"/>
    </row>
    <row r="2843" spans="1:3" s="2" customFormat="1">
      <c r="A2843" s="12"/>
      <c r="B2843" s="6"/>
      <c r="C2843" s="5"/>
    </row>
    <row r="2844" spans="1:3" s="2" customFormat="1">
      <c r="A2844" s="12"/>
      <c r="B2844" s="6"/>
      <c r="C2844" s="5"/>
    </row>
    <row r="2845" spans="1:3" s="2" customFormat="1">
      <c r="A2845" s="12"/>
      <c r="B2845" s="6"/>
      <c r="C2845" s="5"/>
    </row>
    <row r="2846" spans="1:3" s="2" customFormat="1">
      <c r="A2846" s="12"/>
      <c r="B2846" s="6"/>
      <c r="C2846" s="5"/>
    </row>
    <row r="2847" spans="1:3" s="2" customFormat="1">
      <c r="A2847" s="12"/>
      <c r="B2847" s="6"/>
      <c r="C2847" s="5"/>
    </row>
    <row r="2848" spans="1:3" s="2" customFormat="1">
      <c r="A2848" s="12"/>
      <c r="B2848" s="6"/>
      <c r="C2848" s="5"/>
    </row>
    <row r="2849" spans="1:3" s="2" customFormat="1">
      <c r="A2849" s="12"/>
      <c r="B2849" s="6"/>
      <c r="C2849" s="5"/>
    </row>
    <row r="2850" spans="1:3" s="2" customFormat="1">
      <c r="A2850" s="12"/>
      <c r="B2850" s="6"/>
      <c r="C2850" s="5"/>
    </row>
    <row r="2851" spans="1:3" s="2" customFormat="1">
      <c r="A2851" s="12"/>
      <c r="B2851" s="6"/>
      <c r="C2851" s="5"/>
    </row>
    <row r="2852" spans="1:3" s="2" customFormat="1">
      <c r="A2852" s="12"/>
      <c r="B2852" s="6"/>
      <c r="C2852" s="5"/>
    </row>
    <row r="2853" spans="1:3" s="2" customFormat="1">
      <c r="A2853" s="12"/>
      <c r="B2853" s="6"/>
      <c r="C2853" s="5"/>
    </row>
    <row r="2854" spans="1:3" s="2" customFormat="1">
      <c r="A2854" s="12"/>
      <c r="B2854" s="6"/>
      <c r="C2854" s="5"/>
    </row>
    <row r="2855" spans="1:3" s="2" customFormat="1">
      <c r="A2855" s="12"/>
      <c r="B2855" s="6"/>
      <c r="C2855" s="5"/>
    </row>
    <row r="2856" spans="1:3" s="2" customFormat="1">
      <c r="A2856" s="12"/>
      <c r="B2856" s="6"/>
      <c r="C2856" s="5"/>
    </row>
    <row r="2857" spans="1:3" s="2" customFormat="1">
      <c r="A2857" s="12"/>
      <c r="B2857" s="6"/>
      <c r="C2857" s="5"/>
    </row>
    <row r="2858" spans="1:3" s="2" customFormat="1">
      <c r="A2858" s="12"/>
      <c r="B2858" s="6"/>
      <c r="C2858" s="5"/>
    </row>
    <row r="2859" spans="1:3" s="2" customFormat="1">
      <c r="A2859" s="12"/>
      <c r="B2859" s="6"/>
      <c r="C2859" s="5"/>
    </row>
    <row r="2860" spans="1:3" s="2" customFormat="1">
      <c r="A2860" s="12"/>
      <c r="B2860" s="6"/>
      <c r="C2860" s="5"/>
    </row>
    <row r="2861" spans="1:3" s="2" customFormat="1">
      <c r="A2861" s="12"/>
      <c r="B2861" s="6"/>
      <c r="C2861" s="5"/>
    </row>
    <row r="2862" spans="1:3" s="2" customFormat="1">
      <c r="A2862" s="12"/>
      <c r="B2862" s="6"/>
      <c r="C2862" s="5"/>
    </row>
    <row r="2863" spans="1:3" s="2" customFormat="1">
      <c r="A2863" s="12"/>
      <c r="B2863" s="6"/>
      <c r="C2863" s="5"/>
    </row>
    <row r="2864" spans="1:3" s="2" customFormat="1">
      <c r="A2864" s="12"/>
      <c r="B2864" s="6"/>
      <c r="C2864" s="5"/>
    </row>
    <row r="2865" spans="1:3" s="2" customFormat="1">
      <c r="A2865" s="12"/>
      <c r="B2865" s="6"/>
      <c r="C2865" s="5"/>
    </row>
    <row r="2866" spans="1:3" s="2" customFormat="1">
      <c r="A2866" s="12"/>
      <c r="B2866" s="6"/>
      <c r="C2866" s="5"/>
    </row>
    <row r="2867" spans="1:3" s="2" customFormat="1">
      <c r="A2867" s="12"/>
      <c r="B2867" s="6"/>
      <c r="C2867" s="5"/>
    </row>
    <row r="2868" spans="1:3" s="2" customFormat="1">
      <c r="A2868" s="12"/>
      <c r="B2868" s="6"/>
      <c r="C2868" s="5"/>
    </row>
    <row r="2869" spans="1:3" s="2" customFormat="1">
      <c r="A2869" s="12"/>
      <c r="B2869" s="6"/>
      <c r="C2869" s="5"/>
    </row>
    <row r="2870" spans="1:3" s="2" customFormat="1">
      <c r="A2870" s="12"/>
      <c r="B2870" s="6"/>
      <c r="C2870" s="5"/>
    </row>
    <row r="2871" spans="1:3" s="2" customFormat="1">
      <c r="A2871" s="12"/>
      <c r="B2871" s="6"/>
      <c r="C2871" s="5"/>
    </row>
    <row r="2872" spans="1:3" s="2" customFormat="1">
      <c r="A2872" s="12"/>
      <c r="B2872" s="6"/>
      <c r="C2872" s="5"/>
    </row>
    <row r="2873" spans="1:3" s="2" customFormat="1">
      <c r="A2873" s="12"/>
      <c r="B2873" s="6"/>
      <c r="C2873" s="5"/>
    </row>
    <row r="2874" spans="1:3" s="2" customFormat="1">
      <c r="A2874" s="12"/>
      <c r="B2874" s="6"/>
      <c r="C2874" s="5"/>
    </row>
    <row r="2875" spans="1:3" s="2" customFormat="1">
      <c r="A2875" s="12"/>
      <c r="B2875" s="6"/>
      <c r="C2875" s="5"/>
    </row>
    <row r="2876" spans="1:3" s="2" customFormat="1">
      <c r="A2876" s="12"/>
      <c r="B2876" s="6"/>
      <c r="C2876" s="5"/>
    </row>
    <row r="2877" spans="1:3" s="2" customFormat="1">
      <c r="A2877" s="12"/>
      <c r="B2877" s="6"/>
      <c r="C2877" s="5"/>
    </row>
    <row r="2878" spans="1:3" s="2" customFormat="1">
      <c r="A2878" s="12"/>
      <c r="B2878" s="6"/>
      <c r="C2878" s="5"/>
    </row>
    <row r="2879" spans="1:3" s="2" customFormat="1">
      <c r="A2879" s="12"/>
      <c r="B2879" s="6"/>
      <c r="C2879" s="5"/>
    </row>
    <row r="2880" spans="1:3" s="2" customFormat="1">
      <c r="A2880" s="12"/>
      <c r="B2880" s="6"/>
      <c r="C2880" s="5"/>
    </row>
    <row r="2881" spans="1:3" s="2" customFormat="1">
      <c r="A2881" s="12"/>
      <c r="B2881" s="6"/>
      <c r="C2881" s="5"/>
    </row>
    <row r="2882" spans="1:3" s="2" customFormat="1">
      <c r="A2882" s="12"/>
      <c r="B2882" s="6"/>
      <c r="C2882" s="5"/>
    </row>
    <row r="2883" spans="1:3" s="2" customFormat="1">
      <c r="A2883" s="12"/>
      <c r="B2883" s="6"/>
      <c r="C2883" s="5"/>
    </row>
    <row r="2884" spans="1:3" s="2" customFormat="1">
      <c r="A2884" s="12"/>
      <c r="B2884" s="6"/>
      <c r="C2884" s="5"/>
    </row>
    <row r="2885" spans="1:3" s="2" customFormat="1">
      <c r="A2885" s="12"/>
      <c r="B2885" s="6"/>
      <c r="C2885" s="5"/>
    </row>
    <row r="2886" spans="1:3" s="2" customFormat="1">
      <c r="A2886" s="12"/>
      <c r="B2886" s="6"/>
      <c r="C2886" s="5"/>
    </row>
    <row r="2887" spans="1:3" s="2" customFormat="1">
      <c r="A2887" s="12"/>
      <c r="B2887" s="6"/>
      <c r="C2887" s="5"/>
    </row>
    <row r="2888" spans="1:3" s="2" customFormat="1">
      <c r="A2888" s="12"/>
      <c r="B2888" s="6"/>
      <c r="C2888" s="5"/>
    </row>
    <row r="2889" spans="1:3" s="2" customFormat="1">
      <c r="A2889" s="12"/>
      <c r="B2889" s="6"/>
      <c r="C2889" s="5"/>
    </row>
    <row r="2890" spans="1:3" s="2" customFormat="1">
      <c r="A2890" s="12"/>
      <c r="B2890" s="6"/>
      <c r="C2890" s="5"/>
    </row>
    <row r="2891" spans="1:3" s="2" customFormat="1">
      <c r="A2891" s="12"/>
      <c r="B2891" s="6"/>
      <c r="C2891" s="5"/>
    </row>
    <row r="2892" spans="1:3" s="2" customFormat="1">
      <c r="A2892" s="12"/>
      <c r="B2892" s="6"/>
      <c r="C2892" s="5"/>
    </row>
    <row r="2893" spans="1:3" s="2" customFormat="1">
      <c r="A2893" s="12"/>
      <c r="B2893" s="6"/>
      <c r="C2893" s="5"/>
    </row>
    <row r="2894" spans="1:3" s="2" customFormat="1">
      <c r="A2894" s="12"/>
      <c r="B2894" s="6"/>
      <c r="C2894" s="5"/>
    </row>
    <row r="2895" spans="1:3" s="2" customFormat="1">
      <c r="A2895" s="12"/>
      <c r="B2895" s="6"/>
      <c r="C2895" s="5"/>
    </row>
    <row r="2896" spans="1:3" s="2" customFormat="1">
      <c r="A2896" s="12"/>
      <c r="B2896" s="6"/>
      <c r="C2896" s="5"/>
    </row>
    <row r="2897" spans="1:3" s="2" customFormat="1">
      <c r="A2897" s="12"/>
      <c r="B2897" s="6"/>
      <c r="C2897" s="5"/>
    </row>
    <row r="2898" spans="1:3" s="2" customFormat="1">
      <c r="A2898" s="12"/>
      <c r="B2898" s="6"/>
      <c r="C2898" s="5"/>
    </row>
    <row r="2899" spans="1:3" s="2" customFormat="1">
      <c r="A2899" s="12"/>
      <c r="B2899" s="6"/>
      <c r="C2899" s="5"/>
    </row>
    <row r="2900" spans="1:3" s="2" customFormat="1">
      <c r="A2900" s="12"/>
      <c r="B2900" s="6"/>
      <c r="C2900" s="5"/>
    </row>
    <row r="2901" spans="1:3" s="2" customFormat="1">
      <c r="A2901" s="12"/>
      <c r="B2901" s="6"/>
      <c r="C2901" s="5"/>
    </row>
    <row r="2902" spans="1:3" s="2" customFormat="1">
      <c r="A2902" s="12"/>
      <c r="B2902" s="6"/>
      <c r="C2902" s="5"/>
    </row>
    <row r="2903" spans="1:3" s="2" customFormat="1">
      <c r="A2903" s="12"/>
      <c r="B2903" s="6"/>
      <c r="C2903" s="5"/>
    </row>
    <row r="2904" spans="1:3" s="2" customFormat="1">
      <c r="A2904" s="12"/>
      <c r="B2904" s="6"/>
      <c r="C2904" s="5"/>
    </row>
    <row r="2905" spans="1:3" s="2" customFormat="1">
      <c r="A2905" s="12"/>
      <c r="B2905" s="6"/>
      <c r="C2905" s="5"/>
    </row>
    <row r="2906" spans="1:3" s="2" customFormat="1">
      <c r="A2906" s="12"/>
      <c r="B2906" s="6"/>
      <c r="C2906" s="5"/>
    </row>
    <row r="2907" spans="1:3" s="2" customFormat="1">
      <c r="A2907" s="12"/>
      <c r="B2907" s="6"/>
      <c r="C2907" s="5"/>
    </row>
    <row r="2908" spans="1:3" s="2" customFormat="1">
      <c r="A2908" s="12"/>
      <c r="B2908" s="6"/>
      <c r="C2908" s="5"/>
    </row>
    <row r="2909" spans="1:3" s="2" customFormat="1">
      <c r="A2909" s="12"/>
      <c r="B2909" s="6"/>
      <c r="C2909" s="5"/>
    </row>
    <row r="2910" spans="1:3" s="2" customFormat="1">
      <c r="A2910" s="12"/>
      <c r="B2910" s="6"/>
      <c r="C2910" s="5"/>
    </row>
    <row r="2911" spans="1:3" s="2" customFormat="1">
      <c r="A2911" s="12"/>
      <c r="B2911" s="6"/>
      <c r="C2911" s="5"/>
    </row>
    <row r="2912" spans="1:3" s="2" customFormat="1">
      <c r="A2912" s="12"/>
      <c r="B2912" s="6"/>
      <c r="C2912" s="5"/>
    </row>
    <row r="2913" spans="1:3" s="2" customFormat="1">
      <c r="A2913" s="12"/>
      <c r="B2913" s="6"/>
      <c r="C2913" s="5"/>
    </row>
    <row r="2914" spans="1:3" s="2" customFormat="1">
      <c r="A2914" s="12"/>
      <c r="B2914" s="6"/>
      <c r="C2914" s="5"/>
    </row>
    <row r="2915" spans="1:3" s="2" customFormat="1">
      <c r="A2915" s="12"/>
      <c r="B2915" s="6"/>
      <c r="C2915" s="5"/>
    </row>
    <row r="2916" spans="1:3" s="2" customFormat="1">
      <c r="A2916" s="12"/>
      <c r="B2916" s="6"/>
      <c r="C2916" s="5"/>
    </row>
    <row r="2917" spans="1:3" s="2" customFormat="1">
      <c r="A2917" s="12"/>
      <c r="B2917" s="6"/>
      <c r="C2917" s="5"/>
    </row>
    <row r="2918" spans="1:3" s="2" customFormat="1">
      <c r="A2918" s="12"/>
      <c r="B2918" s="6"/>
      <c r="C2918" s="5"/>
    </row>
    <row r="2919" spans="1:3" s="2" customFormat="1">
      <c r="A2919" s="12"/>
      <c r="B2919" s="6"/>
      <c r="C2919" s="5"/>
    </row>
    <row r="2920" spans="1:3" s="2" customFormat="1">
      <c r="A2920" s="12"/>
      <c r="B2920" s="6"/>
      <c r="C2920" s="5"/>
    </row>
    <row r="2921" spans="1:3" s="2" customFormat="1">
      <c r="A2921" s="12"/>
      <c r="B2921" s="6"/>
      <c r="C2921" s="5"/>
    </row>
    <row r="2922" spans="1:3" s="2" customFormat="1">
      <c r="A2922" s="12"/>
      <c r="B2922" s="6"/>
      <c r="C2922" s="5"/>
    </row>
    <row r="2923" spans="1:3" s="2" customFormat="1">
      <c r="A2923" s="12"/>
      <c r="B2923" s="6"/>
      <c r="C2923" s="5"/>
    </row>
    <row r="2924" spans="1:3" s="2" customFormat="1">
      <c r="A2924" s="12"/>
      <c r="B2924" s="6"/>
      <c r="C2924" s="5"/>
    </row>
    <row r="2925" spans="1:3" s="2" customFormat="1">
      <c r="A2925" s="12"/>
      <c r="B2925" s="6"/>
      <c r="C2925" s="5"/>
    </row>
    <row r="2926" spans="1:3" s="2" customFormat="1">
      <c r="A2926" s="12"/>
      <c r="B2926" s="6"/>
      <c r="C2926" s="5"/>
    </row>
    <row r="2927" spans="1:3" s="2" customFormat="1">
      <c r="A2927" s="12"/>
      <c r="B2927" s="6"/>
      <c r="C2927" s="5"/>
    </row>
    <row r="2928" spans="1:3" s="2" customFormat="1">
      <c r="A2928" s="12"/>
      <c r="B2928" s="6"/>
      <c r="C2928" s="5"/>
    </row>
    <row r="2929" spans="1:3" s="2" customFormat="1">
      <c r="A2929" s="12"/>
      <c r="B2929" s="6"/>
      <c r="C2929" s="5"/>
    </row>
    <row r="2930" spans="1:3" s="2" customFormat="1">
      <c r="A2930" s="12"/>
      <c r="B2930" s="6"/>
      <c r="C2930" s="5"/>
    </row>
    <row r="2931" spans="1:3" s="2" customFormat="1">
      <c r="A2931" s="12"/>
      <c r="B2931" s="6"/>
      <c r="C2931" s="5"/>
    </row>
    <row r="2932" spans="1:3" s="2" customFormat="1">
      <c r="A2932" s="12"/>
      <c r="B2932" s="6"/>
      <c r="C2932" s="5"/>
    </row>
    <row r="2933" spans="1:3" s="2" customFormat="1">
      <c r="A2933" s="12"/>
      <c r="B2933" s="6"/>
      <c r="C2933" s="5"/>
    </row>
    <row r="2934" spans="1:3" s="2" customFormat="1">
      <c r="A2934" s="12"/>
      <c r="B2934" s="6"/>
      <c r="C2934" s="5"/>
    </row>
    <row r="2935" spans="1:3" s="2" customFormat="1">
      <c r="A2935" s="12"/>
      <c r="B2935" s="6"/>
      <c r="C2935" s="5"/>
    </row>
    <row r="2936" spans="1:3" s="2" customFormat="1">
      <c r="A2936" s="12"/>
      <c r="B2936" s="6"/>
      <c r="C2936" s="5"/>
    </row>
    <row r="2937" spans="1:3" s="2" customFormat="1">
      <c r="A2937" s="12"/>
      <c r="B2937" s="6"/>
      <c r="C2937" s="5"/>
    </row>
    <row r="2938" spans="1:3" s="2" customFormat="1">
      <c r="A2938" s="12"/>
      <c r="B2938" s="6"/>
      <c r="C2938" s="5"/>
    </row>
    <row r="2939" spans="1:3" s="2" customFormat="1">
      <c r="A2939" s="12"/>
      <c r="B2939" s="6"/>
      <c r="C2939" s="5"/>
    </row>
    <row r="2940" spans="1:3" s="2" customFormat="1">
      <c r="A2940" s="12"/>
      <c r="B2940" s="6"/>
      <c r="C2940" s="5"/>
    </row>
    <row r="2941" spans="1:3" s="2" customFormat="1">
      <c r="A2941" s="12"/>
      <c r="B2941" s="6"/>
      <c r="C2941" s="5"/>
    </row>
    <row r="2942" spans="1:3" s="2" customFormat="1">
      <c r="A2942" s="12"/>
      <c r="B2942" s="6"/>
      <c r="C2942" s="5"/>
    </row>
    <row r="2943" spans="1:3" s="2" customFormat="1">
      <c r="A2943" s="12"/>
      <c r="B2943" s="6"/>
      <c r="C2943" s="5"/>
    </row>
    <row r="2944" spans="1:3" s="2" customFormat="1">
      <c r="A2944" s="12"/>
      <c r="B2944" s="6"/>
      <c r="C2944" s="5"/>
    </row>
    <row r="2945" spans="1:3" s="2" customFormat="1">
      <c r="A2945" s="12"/>
      <c r="B2945" s="6"/>
      <c r="C2945" s="5"/>
    </row>
    <row r="2946" spans="1:3" s="2" customFormat="1">
      <c r="A2946" s="12"/>
      <c r="B2946" s="6"/>
      <c r="C2946" s="5"/>
    </row>
    <row r="2947" spans="1:3" s="2" customFormat="1">
      <c r="A2947" s="12"/>
      <c r="B2947" s="6"/>
      <c r="C2947" s="5"/>
    </row>
    <row r="2948" spans="1:3" s="2" customFormat="1">
      <c r="A2948" s="12"/>
      <c r="B2948" s="6"/>
      <c r="C2948" s="5"/>
    </row>
    <row r="2949" spans="1:3" s="2" customFormat="1">
      <c r="A2949" s="12"/>
      <c r="B2949" s="6"/>
      <c r="C2949" s="5"/>
    </row>
    <row r="2950" spans="1:3" s="2" customFormat="1">
      <c r="A2950" s="12"/>
      <c r="B2950" s="6"/>
      <c r="C2950" s="5"/>
    </row>
    <row r="2951" spans="1:3" s="2" customFormat="1">
      <c r="A2951" s="12"/>
      <c r="B2951" s="6"/>
      <c r="C2951" s="5"/>
    </row>
    <row r="2952" spans="1:3" s="2" customFormat="1">
      <c r="A2952" s="12"/>
      <c r="B2952" s="6"/>
      <c r="C2952" s="5"/>
    </row>
    <row r="2953" spans="1:3" s="2" customFormat="1">
      <c r="A2953" s="12"/>
      <c r="B2953" s="6"/>
      <c r="C2953" s="5"/>
    </row>
    <row r="2954" spans="1:3" s="2" customFormat="1">
      <c r="A2954" s="12"/>
      <c r="B2954" s="6"/>
      <c r="C2954" s="5"/>
    </row>
    <row r="2955" spans="1:3" s="2" customFormat="1">
      <c r="A2955" s="12"/>
      <c r="B2955" s="6"/>
      <c r="C2955" s="5"/>
    </row>
    <row r="2956" spans="1:3" s="2" customFormat="1">
      <c r="A2956" s="12"/>
      <c r="B2956" s="6"/>
      <c r="C2956" s="5"/>
    </row>
    <row r="2957" spans="1:3" s="2" customFormat="1">
      <c r="A2957" s="12"/>
      <c r="B2957" s="6"/>
      <c r="C2957" s="5"/>
    </row>
    <row r="2958" spans="1:3" s="2" customFormat="1">
      <c r="A2958" s="12"/>
      <c r="B2958" s="6"/>
      <c r="C2958" s="5"/>
    </row>
    <row r="2959" spans="1:3" s="2" customFormat="1">
      <c r="A2959" s="12"/>
      <c r="B2959" s="6"/>
      <c r="C2959" s="5"/>
    </row>
    <row r="2960" spans="1:3" s="2" customFormat="1">
      <c r="A2960" s="12"/>
      <c r="B2960" s="6"/>
      <c r="C2960" s="5"/>
    </row>
    <row r="2961" spans="1:3" s="2" customFormat="1">
      <c r="A2961" s="12"/>
      <c r="B2961" s="6"/>
      <c r="C2961" s="5"/>
    </row>
    <row r="2962" spans="1:3" s="2" customFormat="1">
      <c r="A2962" s="12"/>
      <c r="B2962" s="6"/>
      <c r="C2962" s="5"/>
    </row>
    <row r="2963" spans="1:3" s="2" customFormat="1">
      <c r="A2963" s="12"/>
      <c r="B2963" s="6"/>
      <c r="C2963" s="5"/>
    </row>
    <row r="2964" spans="1:3" s="2" customFormat="1">
      <c r="A2964" s="12"/>
      <c r="B2964" s="6"/>
      <c r="C2964" s="5"/>
    </row>
    <row r="2965" spans="1:3" s="2" customFormat="1">
      <c r="A2965" s="12"/>
      <c r="B2965" s="6"/>
      <c r="C2965" s="5"/>
    </row>
    <row r="2966" spans="1:3" s="2" customFormat="1">
      <c r="A2966" s="12"/>
      <c r="B2966" s="6"/>
      <c r="C2966" s="5"/>
    </row>
    <row r="2967" spans="1:3" s="2" customFormat="1">
      <c r="A2967" s="12"/>
      <c r="B2967" s="6"/>
      <c r="C2967" s="5"/>
    </row>
    <row r="2968" spans="1:3" s="2" customFormat="1">
      <c r="A2968" s="12"/>
      <c r="B2968" s="6"/>
      <c r="C2968" s="5"/>
    </row>
    <row r="2969" spans="1:3" s="2" customFormat="1">
      <c r="A2969" s="12"/>
      <c r="B2969" s="6"/>
      <c r="C2969" s="5"/>
    </row>
    <row r="2970" spans="1:3" s="2" customFormat="1">
      <c r="A2970" s="12"/>
      <c r="B2970" s="6"/>
      <c r="C2970" s="5"/>
    </row>
    <row r="2971" spans="1:3" s="2" customFormat="1">
      <c r="A2971" s="12"/>
      <c r="B2971" s="6"/>
      <c r="C2971" s="5"/>
    </row>
    <row r="2972" spans="1:3" s="2" customFormat="1">
      <c r="A2972" s="12"/>
      <c r="B2972" s="6"/>
      <c r="C2972" s="5"/>
    </row>
    <row r="2973" spans="1:3" s="2" customFormat="1">
      <c r="A2973" s="12"/>
      <c r="B2973" s="6"/>
      <c r="C2973" s="5"/>
    </row>
    <row r="2974" spans="1:3" s="2" customFormat="1">
      <c r="A2974" s="12"/>
      <c r="B2974" s="6"/>
      <c r="C2974" s="5"/>
    </row>
    <row r="2975" spans="1:3" s="2" customFormat="1">
      <c r="A2975" s="12"/>
      <c r="B2975" s="6"/>
      <c r="C2975" s="5"/>
    </row>
    <row r="2976" spans="1:3" s="2" customFormat="1">
      <c r="A2976" s="12"/>
      <c r="B2976" s="6"/>
      <c r="C2976" s="5"/>
    </row>
    <row r="2977" spans="1:3" s="2" customFormat="1">
      <c r="A2977" s="12"/>
      <c r="B2977" s="6"/>
      <c r="C2977" s="5"/>
    </row>
    <row r="2978" spans="1:3" s="2" customFormat="1">
      <c r="A2978" s="12"/>
      <c r="B2978" s="6"/>
      <c r="C2978" s="5"/>
    </row>
    <row r="2979" spans="1:3" s="2" customFormat="1">
      <c r="A2979" s="12"/>
      <c r="B2979" s="6"/>
      <c r="C2979" s="5"/>
    </row>
    <row r="2980" spans="1:3" s="2" customFormat="1">
      <c r="A2980" s="12"/>
      <c r="B2980" s="6"/>
      <c r="C2980" s="5"/>
    </row>
    <row r="2981" spans="1:3" s="2" customFormat="1">
      <c r="A2981" s="12"/>
      <c r="B2981" s="6"/>
      <c r="C2981" s="5"/>
    </row>
    <row r="2982" spans="1:3" s="2" customFormat="1">
      <c r="A2982" s="12"/>
      <c r="B2982" s="6"/>
      <c r="C2982" s="5"/>
    </row>
    <row r="2983" spans="1:3" s="2" customFormat="1">
      <c r="A2983" s="12"/>
      <c r="B2983" s="6"/>
      <c r="C2983" s="5"/>
    </row>
    <row r="2984" spans="1:3" s="2" customFormat="1">
      <c r="A2984" s="12"/>
      <c r="B2984" s="6"/>
      <c r="C2984" s="5"/>
    </row>
    <row r="2985" spans="1:3" s="2" customFormat="1">
      <c r="A2985" s="12"/>
      <c r="B2985" s="6"/>
      <c r="C2985" s="5"/>
    </row>
    <row r="2986" spans="1:3" s="2" customFormat="1">
      <c r="A2986" s="12"/>
      <c r="B2986" s="6"/>
      <c r="C2986" s="5"/>
    </row>
    <row r="2987" spans="1:3" s="2" customFormat="1">
      <c r="A2987" s="12"/>
      <c r="B2987" s="6"/>
      <c r="C2987" s="5"/>
    </row>
    <row r="2988" spans="1:3" s="2" customFormat="1">
      <c r="A2988" s="12"/>
      <c r="B2988" s="6"/>
      <c r="C2988" s="5"/>
    </row>
    <row r="2989" spans="1:3" s="2" customFormat="1">
      <c r="A2989" s="12"/>
      <c r="B2989" s="6"/>
      <c r="C2989" s="5"/>
    </row>
    <row r="2990" spans="1:3" s="2" customFormat="1">
      <c r="A2990" s="12"/>
      <c r="B2990" s="6"/>
      <c r="C2990" s="5"/>
    </row>
    <row r="2991" spans="1:3" s="2" customFormat="1">
      <c r="A2991" s="12"/>
      <c r="B2991" s="6"/>
      <c r="C2991" s="5"/>
    </row>
    <row r="2992" spans="1:3" s="2" customFormat="1">
      <c r="A2992" s="12"/>
      <c r="B2992" s="6"/>
      <c r="C2992" s="5"/>
    </row>
    <row r="2993" spans="1:3" s="2" customFormat="1">
      <c r="A2993" s="12"/>
      <c r="B2993" s="6"/>
      <c r="C2993" s="5"/>
    </row>
    <row r="2994" spans="1:3" s="2" customFormat="1">
      <c r="A2994" s="12"/>
      <c r="B2994" s="6"/>
      <c r="C2994" s="5"/>
    </row>
    <row r="2995" spans="1:3" s="2" customFormat="1">
      <c r="A2995" s="12"/>
      <c r="B2995" s="6"/>
      <c r="C2995" s="5"/>
    </row>
    <row r="2996" spans="1:3" s="2" customFormat="1">
      <c r="A2996" s="12"/>
      <c r="B2996" s="6"/>
      <c r="C2996" s="5"/>
    </row>
    <row r="2997" spans="1:3" s="2" customFormat="1">
      <c r="A2997" s="12"/>
      <c r="B2997" s="6"/>
      <c r="C2997" s="5"/>
    </row>
    <row r="2998" spans="1:3" s="2" customFormat="1">
      <c r="A2998" s="12"/>
      <c r="B2998" s="6"/>
      <c r="C2998" s="5"/>
    </row>
    <row r="2999" spans="1:3" s="2" customFormat="1">
      <c r="A2999" s="12"/>
      <c r="B2999" s="6"/>
      <c r="C2999" s="5"/>
    </row>
    <row r="3000" spans="1:3" s="2" customFormat="1">
      <c r="A3000" s="12"/>
      <c r="B3000" s="6"/>
      <c r="C3000" s="5"/>
    </row>
    <row r="3001" spans="1:3" s="2" customFormat="1">
      <c r="A3001" s="12"/>
      <c r="B3001" s="6"/>
      <c r="C3001" s="5"/>
    </row>
    <row r="3002" spans="1:3" s="2" customFormat="1">
      <c r="A3002" s="12"/>
      <c r="B3002" s="6"/>
      <c r="C3002" s="5"/>
    </row>
    <row r="3003" spans="1:3" s="2" customFormat="1">
      <c r="A3003" s="12"/>
      <c r="B3003" s="6"/>
      <c r="C3003" s="5"/>
    </row>
    <row r="3004" spans="1:3" s="2" customFormat="1">
      <c r="A3004" s="12"/>
      <c r="B3004" s="6"/>
      <c r="C3004" s="5"/>
    </row>
    <row r="3005" spans="1:3" s="2" customFormat="1">
      <c r="A3005" s="12"/>
      <c r="B3005" s="6"/>
      <c r="C3005" s="5"/>
    </row>
    <row r="3006" spans="1:3" s="2" customFormat="1">
      <c r="A3006" s="12"/>
      <c r="B3006" s="6"/>
      <c r="C3006" s="5"/>
    </row>
    <row r="3007" spans="1:3" s="2" customFormat="1">
      <c r="A3007" s="12"/>
      <c r="B3007" s="6"/>
      <c r="C3007" s="5"/>
    </row>
    <row r="3008" spans="1:3" s="2" customFormat="1">
      <c r="A3008" s="12"/>
      <c r="B3008" s="6"/>
      <c r="C3008" s="5"/>
    </row>
    <row r="3009" spans="1:3" s="2" customFormat="1">
      <c r="A3009" s="12"/>
      <c r="B3009" s="6"/>
      <c r="C3009" s="5"/>
    </row>
    <row r="3010" spans="1:3" s="2" customFormat="1">
      <c r="A3010" s="12"/>
      <c r="B3010" s="6"/>
      <c r="C3010" s="5"/>
    </row>
    <row r="3011" spans="1:3" s="2" customFormat="1">
      <c r="A3011" s="12"/>
      <c r="B3011" s="6"/>
      <c r="C3011" s="5"/>
    </row>
    <row r="3012" spans="1:3" s="2" customFormat="1">
      <c r="A3012" s="12"/>
      <c r="B3012" s="6"/>
      <c r="C3012" s="5"/>
    </row>
    <row r="3013" spans="1:3" s="2" customFormat="1">
      <c r="A3013" s="12"/>
      <c r="B3013" s="6"/>
      <c r="C3013" s="5"/>
    </row>
    <row r="3014" spans="1:3" s="2" customFormat="1">
      <c r="A3014" s="12"/>
      <c r="B3014" s="6"/>
      <c r="C3014" s="5"/>
    </row>
    <row r="3015" spans="1:3" s="2" customFormat="1">
      <c r="A3015" s="12"/>
      <c r="B3015" s="6"/>
      <c r="C3015" s="5"/>
    </row>
    <row r="3016" spans="1:3" s="2" customFormat="1">
      <c r="A3016" s="12"/>
      <c r="B3016" s="6"/>
      <c r="C3016" s="5"/>
    </row>
    <row r="3017" spans="1:3" s="2" customFormat="1">
      <c r="A3017" s="12"/>
      <c r="B3017" s="6"/>
      <c r="C3017" s="5"/>
    </row>
    <row r="3018" spans="1:3" s="2" customFormat="1">
      <c r="A3018" s="12"/>
      <c r="B3018" s="6"/>
      <c r="C3018" s="5"/>
    </row>
    <row r="3019" spans="1:3" s="2" customFormat="1">
      <c r="A3019" s="12"/>
      <c r="B3019" s="6"/>
      <c r="C3019" s="5"/>
    </row>
    <row r="3020" spans="1:3" s="2" customFormat="1">
      <c r="A3020" s="12"/>
      <c r="B3020" s="6"/>
      <c r="C3020" s="5"/>
    </row>
    <row r="3021" spans="1:3" s="2" customFormat="1">
      <c r="A3021" s="12"/>
      <c r="B3021" s="6"/>
      <c r="C3021" s="5"/>
    </row>
    <row r="3022" spans="1:3" s="2" customFormat="1">
      <c r="A3022" s="12"/>
      <c r="B3022" s="6"/>
      <c r="C3022" s="5"/>
    </row>
    <row r="3023" spans="1:3" s="2" customFormat="1">
      <c r="A3023" s="12"/>
      <c r="B3023" s="6"/>
      <c r="C3023" s="5"/>
    </row>
    <row r="3024" spans="1:3" s="2" customFormat="1">
      <c r="A3024" s="12"/>
      <c r="B3024" s="6"/>
      <c r="C3024" s="5"/>
    </row>
    <row r="3025" spans="1:3" s="2" customFormat="1">
      <c r="A3025" s="12"/>
      <c r="B3025" s="6"/>
      <c r="C3025" s="5"/>
    </row>
    <row r="3026" spans="1:3" s="2" customFormat="1">
      <c r="A3026" s="12"/>
      <c r="B3026" s="6"/>
      <c r="C3026" s="5"/>
    </row>
    <row r="3027" spans="1:3" s="2" customFormat="1">
      <c r="A3027" s="12"/>
      <c r="B3027" s="6"/>
      <c r="C3027" s="5"/>
    </row>
    <row r="3028" spans="1:3" s="2" customFormat="1">
      <c r="A3028" s="12"/>
      <c r="B3028" s="6"/>
      <c r="C3028" s="5"/>
    </row>
    <row r="3029" spans="1:3" s="2" customFormat="1">
      <c r="A3029" s="12"/>
      <c r="B3029" s="6"/>
      <c r="C3029" s="5"/>
    </row>
    <row r="3030" spans="1:3" s="2" customFormat="1">
      <c r="A3030" s="12"/>
      <c r="B3030" s="6"/>
      <c r="C3030" s="5"/>
    </row>
    <row r="3031" spans="1:3" s="2" customFormat="1">
      <c r="A3031" s="12"/>
      <c r="B3031" s="6"/>
      <c r="C3031" s="5"/>
    </row>
    <row r="3032" spans="1:3" s="2" customFormat="1">
      <c r="A3032" s="12"/>
      <c r="B3032" s="6"/>
      <c r="C3032" s="5"/>
    </row>
    <row r="3033" spans="1:3" s="2" customFormat="1">
      <c r="A3033" s="12"/>
      <c r="B3033" s="6"/>
      <c r="C3033" s="5"/>
    </row>
    <row r="3034" spans="1:3" s="2" customFormat="1">
      <c r="A3034" s="12"/>
      <c r="B3034" s="6"/>
      <c r="C3034" s="5"/>
    </row>
    <row r="3035" spans="1:3" s="2" customFormat="1">
      <c r="A3035" s="12"/>
      <c r="B3035" s="6"/>
      <c r="C3035" s="5"/>
    </row>
    <row r="3036" spans="1:3" s="2" customFormat="1">
      <c r="A3036" s="12"/>
      <c r="B3036" s="6"/>
      <c r="C3036" s="5"/>
    </row>
    <row r="3037" spans="1:3" s="2" customFormat="1">
      <c r="A3037" s="12"/>
      <c r="B3037" s="6"/>
      <c r="C3037" s="5"/>
    </row>
    <row r="3038" spans="1:3" s="2" customFormat="1">
      <c r="A3038" s="12"/>
      <c r="B3038" s="6"/>
      <c r="C3038" s="5"/>
    </row>
    <row r="3039" spans="1:3" s="2" customFormat="1">
      <c r="A3039" s="12"/>
      <c r="B3039" s="6"/>
      <c r="C3039" s="5"/>
    </row>
    <row r="3040" spans="1:3" s="2" customFormat="1">
      <c r="A3040" s="12"/>
      <c r="B3040" s="6"/>
      <c r="C3040" s="5"/>
    </row>
    <row r="3041" spans="1:3" s="2" customFormat="1">
      <c r="A3041" s="12"/>
      <c r="B3041" s="6"/>
      <c r="C3041" s="5"/>
    </row>
    <row r="3042" spans="1:3" s="2" customFormat="1">
      <c r="A3042" s="12"/>
      <c r="B3042" s="6"/>
      <c r="C3042" s="5"/>
    </row>
    <row r="3043" spans="1:3" s="2" customFormat="1">
      <c r="A3043" s="12"/>
      <c r="B3043" s="6"/>
      <c r="C3043" s="5"/>
    </row>
    <row r="3044" spans="1:3" s="2" customFormat="1">
      <c r="A3044" s="12"/>
      <c r="B3044" s="6"/>
      <c r="C3044" s="5"/>
    </row>
    <row r="3045" spans="1:3" s="2" customFormat="1">
      <c r="A3045" s="12"/>
      <c r="B3045" s="6"/>
      <c r="C3045" s="5"/>
    </row>
    <row r="3046" spans="1:3" s="2" customFormat="1">
      <c r="A3046" s="12"/>
      <c r="B3046" s="6"/>
      <c r="C3046" s="5"/>
    </row>
    <row r="3047" spans="1:3" s="2" customFormat="1">
      <c r="A3047" s="12"/>
      <c r="B3047" s="6"/>
      <c r="C3047" s="5"/>
    </row>
    <row r="3048" spans="1:3" s="2" customFormat="1">
      <c r="A3048" s="12"/>
      <c r="B3048" s="6"/>
      <c r="C3048" s="5"/>
    </row>
    <row r="3049" spans="1:3" s="2" customFormat="1">
      <c r="A3049" s="12"/>
      <c r="B3049" s="6"/>
      <c r="C3049" s="5"/>
    </row>
    <row r="3050" spans="1:3" s="2" customFormat="1">
      <c r="A3050" s="12"/>
      <c r="B3050" s="6"/>
      <c r="C3050" s="5"/>
    </row>
    <row r="3051" spans="1:3" s="2" customFormat="1">
      <c r="A3051" s="12"/>
      <c r="B3051" s="6"/>
      <c r="C3051" s="5"/>
    </row>
    <row r="3052" spans="1:3" s="2" customFormat="1">
      <c r="A3052" s="12"/>
      <c r="B3052" s="6"/>
      <c r="C3052" s="5"/>
    </row>
    <row r="3053" spans="1:3" s="2" customFormat="1">
      <c r="A3053" s="12"/>
      <c r="B3053" s="6"/>
      <c r="C3053" s="5"/>
    </row>
    <row r="3054" spans="1:3" s="2" customFormat="1">
      <c r="A3054" s="12"/>
      <c r="B3054" s="6"/>
      <c r="C3054" s="5"/>
    </row>
    <row r="3055" spans="1:3" s="2" customFormat="1">
      <c r="A3055" s="12"/>
      <c r="B3055" s="6"/>
      <c r="C3055" s="5"/>
    </row>
    <row r="3056" spans="1:3" s="2" customFormat="1">
      <c r="A3056" s="12"/>
      <c r="B3056" s="6"/>
      <c r="C3056" s="5"/>
    </row>
    <row r="3057" spans="1:3" s="2" customFormat="1">
      <c r="A3057" s="12"/>
      <c r="B3057" s="6"/>
      <c r="C3057" s="5"/>
    </row>
    <row r="3058" spans="1:3" s="2" customFormat="1">
      <c r="A3058" s="12"/>
      <c r="B3058" s="6"/>
      <c r="C3058" s="5"/>
    </row>
    <row r="3059" spans="1:3" s="2" customFormat="1">
      <c r="A3059" s="12"/>
      <c r="B3059" s="6"/>
      <c r="C3059" s="5"/>
    </row>
    <row r="3060" spans="1:3" s="2" customFormat="1">
      <c r="A3060" s="12"/>
      <c r="B3060" s="6"/>
      <c r="C3060" s="5"/>
    </row>
    <row r="3061" spans="1:3" s="2" customFormat="1">
      <c r="A3061" s="12"/>
      <c r="B3061" s="6"/>
      <c r="C3061" s="5"/>
    </row>
    <row r="3062" spans="1:3" s="2" customFormat="1">
      <c r="A3062" s="12"/>
      <c r="B3062" s="6"/>
      <c r="C3062" s="5"/>
    </row>
    <row r="3063" spans="1:3" s="2" customFormat="1">
      <c r="A3063" s="12"/>
      <c r="B3063" s="6"/>
      <c r="C3063" s="5"/>
    </row>
    <row r="3064" spans="1:3" s="2" customFormat="1">
      <c r="A3064" s="12"/>
      <c r="B3064" s="6"/>
      <c r="C3064" s="5"/>
    </row>
    <row r="3065" spans="1:3" s="2" customFormat="1">
      <c r="A3065" s="12"/>
      <c r="B3065" s="6"/>
      <c r="C3065" s="5"/>
    </row>
    <row r="3066" spans="1:3" s="2" customFormat="1">
      <c r="A3066" s="12"/>
      <c r="B3066" s="6"/>
      <c r="C3066" s="5"/>
    </row>
    <row r="3067" spans="1:3" s="2" customFormat="1">
      <c r="A3067" s="12"/>
      <c r="B3067" s="6"/>
      <c r="C3067" s="5"/>
    </row>
    <row r="3068" spans="1:3" s="2" customFormat="1">
      <c r="A3068" s="12"/>
      <c r="B3068" s="6"/>
      <c r="C3068" s="5"/>
    </row>
    <row r="3069" spans="1:3" s="2" customFormat="1">
      <c r="A3069" s="12"/>
      <c r="B3069" s="6"/>
      <c r="C3069" s="5"/>
    </row>
    <row r="3070" spans="1:3" s="2" customFormat="1">
      <c r="A3070" s="12"/>
      <c r="B3070" s="6"/>
      <c r="C3070" s="5"/>
    </row>
    <row r="3071" spans="1:3" s="2" customFormat="1">
      <c r="A3071" s="12"/>
      <c r="B3071" s="6"/>
      <c r="C3071" s="5"/>
    </row>
    <row r="3072" spans="1:3" s="2" customFormat="1">
      <c r="A3072" s="12"/>
      <c r="B3072" s="6"/>
      <c r="C3072" s="5"/>
    </row>
    <row r="3073" spans="1:3" s="2" customFormat="1">
      <c r="A3073" s="12"/>
      <c r="B3073" s="6"/>
      <c r="C3073" s="5"/>
    </row>
    <row r="3074" spans="1:3" s="2" customFormat="1">
      <c r="A3074" s="12"/>
      <c r="B3074" s="6"/>
      <c r="C3074" s="5"/>
    </row>
    <row r="3075" spans="1:3" s="2" customFormat="1">
      <c r="A3075" s="12"/>
      <c r="B3075" s="6"/>
      <c r="C3075" s="5"/>
    </row>
    <row r="3076" spans="1:3" s="2" customFormat="1">
      <c r="A3076" s="12"/>
      <c r="B3076" s="6"/>
      <c r="C3076" s="5"/>
    </row>
    <row r="3077" spans="1:3" s="2" customFormat="1">
      <c r="A3077" s="12"/>
      <c r="B3077" s="6"/>
      <c r="C3077" s="5"/>
    </row>
    <row r="3078" spans="1:3" s="2" customFormat="1">
      <c r="A3078" s="12"/>
      <c r="B3078" s="6"/>
      <c r="C3078" s="5"/>
    </row>
    <row r="3079" spans="1:3" s="2" customFormat="1">
      <c r="A3079" s="12"/>
      <c r="B3079" s="6"/>
      <c r="C3079" s="5"/>
    </row>
    <row r="3080" spans="1:3" s="2" customFormat="1">
      <c r="A3080" s="12"/>
      <c r="B3080" s="6"/>
      <c r="C3080" s="5"/>
    </row>
    <row r="3081" spans="1:3" s="2" customFormat="1">
      <c r="A3081" s="12"/>
      <c r="B3081" s="6"/>
      <c r="C3081" s="5"/>
    </row>
    <row r="3082" spans="1:3" s="2" customFormat="1">
      <c r="A3082" s="12"/>
      <c r="B3082" s="6"/>
      <c r="C3082" s="5"/>
    </row>
    <row r="3083" spans="1:3" s="2" customFormat="1">
      <c r="A3083" s="12"/>
      <c r="B3083" s="6"/>
      <c r="C3083" s="5"/>
    </row>
    <row r="3084" spans="1:3" s="2" customFormat="1">
      <c r="A3084" s="12"/>
      <c r="B3084" s="6"/>
      <c r="C3084" s="5"/>
    </row>
    <row r="3085" spans="1:3" s="2" customFormat="1">
      <c r="A3085" s="12"/>
      <c r="B3085" s="6"/>
      <c r="C3085" s="5"/>
    </row>
    <row r="3086" spans="1:3" s="2" customFormat="1">
      <c r="A3086" s="12"/>
      <c r="B3086" s="6"/>
      <c r="C3086" s="5"/>
    </row>
    <row r="3087" spans="1:3" s="2" customFormat="1">
      <c r="A3087" s="12"/>
      <c r="B3087" s="6"/>
      <c r="C3087" s="5"/>
    </row>
    <row r="3088" spans="1:3" s="2" customFormat="1">
      <c r="A3088" s="12"/>
      <c r="B3088" s="6"/>
      <c r="C3088" s="5"/>
    </row>
    <row r="3089" spans="1:3" s="2" customFormat="1">
      <c r="A3089" s="12"/>
      <c r="B3089" s="6"/>
      <c r="C3089" s="5"/>
    </row>
    <row r="3090" spans="1:3" s="2" customFormat="1">
      <c r="A3090" s="12"/>
      <c r="B3090" s="6"/>
      <c r="C3090" s="5"/>
    </row>
    <row r="3091" spans="1:3" s="2" customFormat="1">
      <c r="A3091" s="12"/>
      <c r="B3091" s="6"/>
      <c r="C3091" s="5"/>
    </row>
    <row r="3092" spans="1:3" s="2" customFormat="1">
      <c r="A3092" s="12"/>
      <c r="B3092" s="6"/>
      <c r="C3092" s="5"/>
    </row>
    <row r="3093" spans="1:3" s="2" customFormat="1">
      <c r="A3093" s="12"/>
      <c r="B3093" s="6"/>
      <c r="C3093" s="5"/>
    </row>
    <row r="3094" spans="1:3" s="2" customFormat="1">
      <c r="A3094" s="12"/>
      <c r="B3094" s="6"/>
      <c r="C3094" s="5"/>
    </row>
    <row r="3095" spans="1:3" s="2" customFormat="1">
      <c r="A3095" s="12"/>
      <c r="B3095" s="6"/>
      <c r="C3095" s="5"/>
    </row>
    <row r="3096" spans="1:3" s="2" customFormat="1">
      <c r="A3096" s="12"/>
      <c r="B3096" s="6"/>
      <c r="C3096" s="5"/>
    </row>
    <row r="3097" spans="1:3" s="2" customFormat="1">
      <c r="A3097" s="12"/>
      <c r="B3097" s="6"/>
      <c r="C3097" s="5"/>
    </row>
    <row r="3098" spans="1:3" s="2" customFormat="1">
      <c r="A3098" s="12"/>
      <c r="B3098" s="6"/>
      <c r="C3098" s="5"/>
    </row>
    <row r="3099" spans="1:3" s="2" customFormat="1">
      <c r="A3099" s="12"/>
      <c r="B3099" s="6"/>
      <c r="C3099" s="5"/>
    </row>
    <row r="3100" spans="1:3" s="2" customFormat="1">
      <c r="A3100" s="12"/>
      <c r="B3100" s="6"/>
      <c r="C3100" s="5"/>
    </row>
    <row r="3101" spans="1:3" s="2" customFormat="1">
      <c r="A3101" s="12"/>
      <c r="B3101" s="6"/>
      <c r="C3101" s="5"/>
    </row>
    <row r="3102" spans="1:3" s="2" customFormat="1">
      <c r="A3102" s="12"/>
      <c r="B3102" s="6"/>
      <c r="C3102" s="5"/>
    </row>
    <row r="3103" spans="1:3" s="2" customFormat="1">
      <c r="A3103" s="12"/>
      <c r="B3103" s="6"/>
      <c r="C3103" s="5"/>
    </row>
    <row r="3104" spans="1:3" s="2" customFormat="1">
      <c r="A3104" s="12"/>
      <c r="B3104" s="6"/>
      <c r="C3104" s="5"/>
    </row>
    <row r="3105" spans="1:3" s="2" customFormat="1">
      <c r="A3105" s="12"/>
      <c r="B3105" s="6"/>
      <c r="C3105" s="5"/>
    </row>
    <row r="3106" spans="1:3" s="2" customFormat="1">
      <c r="A3106" s="12"/>
      <c r="B3106" s="6"/>
      <c r="C3106" s="5"/>
    </row>
    <row r="3107" spans="1:3" s="2" customFormat="1">
      <c r="A3107" s="12"/>
      <c r="B3107" s="6"/>
      <c r="C3107" s="5"/>
    </row>
    <row r="3108" spans="1:3" s="2" customFormat="1">
      <c r="A3108" s="12"/>
      <c r="B3108" s="6"/>
      <c r="C3108" s="5"/>
    </row>
    <row r="3109" spans="1:3" s="2" customFormat="1">
      <c r="A3109" s="12"/>
      <c r="B3109" s="6"/>
      <c r="C3109" s="5"/>
    </row>
    <row r="3110" spans="1:3" s="2" customFormat="1">
      <c r="A3110" s="12"/>
      <c r="B3110" s="6"/>
      <c r="C3110" s="5"/>
    </row>
    <row r="3111" spans="1:3" s="2" customFormat="1">
      <c r="A3111" s="12"/>
      <c r="B3111" s="6"/>
      <c r="C3111" s="5"/>
    </row>
    <row r="3112" spans="1:3" s="2" customFormat="1">
      <c r="A3112" s="12"/>
      <c r="B3112" s="6"/>
      <c r="C3112" s="5"/>
    </row>
    <row r="3113" spans="1:3" s="2" customFormat="1">
      <c r="A3113" s="12"/>
      <c r="B3113" s="6"/>
      <c r="C3113" s="5"/>
    </row>
    <row r="3114" spans="1:3" s="2" customFormat="1">
      <c r="A3114" s="12"/>
      <c r="B3114" s="6"/>
      <c r="C3114" s="5"/>
    </row>
    <row r="3115" spans="1:3" s="2" customFormat="1">
      <c r="A3115" s="12"/>
      <c r="B3115" s="6"/>
      <c r="C3115" s="5"/>
    </row>
    <row r="3116" spans="1:3" s="2" customFormat="1">
      <c r="A3116" s="12"/>
      <c r="B3116" s="6"/>
      <c r="C3116" s="5"/>
    </row>
    <row r="3117" spans="1:3" s="2" customFormat="1">
      <c r="A3117" s="12"/>
      <c r="B3117" s="6"/>
      <c r="C3117" s="5"/>
    </row>
    <row r="3118" spans="1:3" s="2" customFormat="1">
      <c r="A3118" s="12"/>
      <c r="B3118" s="6"/>
      <c r="C3118" s="5"/>
    </row>
    <row r="3119" spans="1:3" s="2" customFormat="1">
      <c r="A3119" s="12"/>
      <c r="B3119" s="6"/>
      <c r="C3119" s="5"/>
    </row>
    <row r="3120" spans="1:3" s="2" customFormat="1">
      <c r="A3120" s="12"/>
      <c r="B3120" s="6"/>
      <c r="C3120" s="5"/>
    </row>
    <row r="3121" spans="1:3" s="2" customFormat="1">
      <c r="A3121" s="12"/>
      <c r="B3121" s="6"/>
      <c r="C3121" s="5"/>
    </row>
    <row r="3122" spans="1:3" s="2" customFormat="1">
      <c r="A3122" s="12"/>
      <c r="B3122" s="6"/>
      <c r="C3122" s="5"/>
    </row>
    <row r="3123" spans="1:3" s="2" customFormat="1">
      <c r="A3123" s="12"/>
      <c r="B3123" s="6"/>
      <c r="C3123" s="5"/>
    </row>
    <row r="3124" spans="1:3" s="2" customFormat="1">
      <c r="A3124" s="12"/>
      <c r="B3124" s="6"/>
      <c r="C3124" s="5"/>
    </row>
    <row r="3125" spans="1:3" s="2" customFormat="1">
      <c r="A3125" s="12"/>
      <c r="B3125" s="6"/>
      <c r="C3125" s="5"/>
    </row>
    <row r="3126" spans="1:3" s="2" customFormat="1">
      <c r="A3126" s="12"/>
      <c r="B3126" s="6"/>
      <c r="C3126" s="5"/>
    </row>
    <row r="3127" spans="1:3" s="2" customFormat="1">
      <c r="A3127" s="12"/>
      <c r="B3127" s="6"/>
      <c r="C3127" s="5"/>
    </row>
    <row r="3128" spans="1:3" s="2" customFormat="1">
      <c r="A3128" s="12"/>
      <c r="B3128" s="6"/>
      <c r="C3128" s="5"/>
    </row>
    <row r="3129" spans="1:3" s="2" customFormat="1">
      <c r="A3129" s="12"/>
      <c r="B3129" s="6"/>
      <c r="C3129" s="5"/>
    </row>
    <row r="3130" spans="1:3" s="2" customFormat="1">
      <c r="A3130" s="12"/>
      <c r="B3130" s="6"/>
      <c r="C3130" s="5"/>
    </row>
    <row r="3131" spans="1:3" s="2" customFormat="1">
      <c r="A3131" s="12"/>
      <c r="B3131" s="6"/>
      <c r="C3131" s="5"/>
    </row>
    <row r="3132" spans="1:3" s="2" customFormat="1">
      <c r="A3132" s="12"/>
      <c r="B3132" s="6"/>
      <c r="C3132" s="5"/>
    </row>
    <row r="3133" spans="1:3" s="2" customFormat="1">
      <c r="A3133" s="12"/>
      <c r="B3133" s="6"/>
      <c r="C3133" s="5"/>
    </row>
    <row r="3134" spans="1:3" s="2" customFormat="1">
      <c r="A3134" s="12"/>
      <c r="B3134" s="6"/>
      <c r="C3134" s="5"/>
    </row>
    <row r="3135" spans="1:3" s="2" customFormat="1">
      <c r="A3135" s="12"/>
      <c r="B3135" s="6"/>
      <c r="C3135" s="5"/>
    </row>
    <row r="3136" spans="1:3" s="2" customFormat="1">
      <c r="A3136" s="12"/>
      <c r="B3136" s="6"/>
      <c r="C3136" s="5"/>
    </row>
    <row r="3137" spans="1:3" s="2" customFormat="1">
      <c r="A3137" s="12"/>
      <c r="B3137" s="6"/>
      <c r="C3137" s="5"/>
    </row>
    <row r="3138" spans="1:3" s="2" customFormat="1">
      <c r="A3138" s="12"/>
      <c r="B3138" s="6"/>
      <c r="C3138" s="5"/>
    </row>
    <row r="3139" spans="1:3" s="2" customFormat="1">
      <c r="A3139" s="12"/>
      <c r="B3139" s="6"/>
      <c r="C3139" s="5"/>
    </row>
    <row r="3140" spans="1:3" s="2" customFormat="1">
      <c r="A3140" s="12"/>
      <c r="B3140" s="6"/>
      <c r="C3140" s="5"/>
    </row>
    <row r="3141" spans="1:3" s="2" customFormat="1">
      <c r="A3141" s="12"/>
      <c r="B3141" s="6"/>
      <c r="C3141" s="5"/>
    </row>
    <row r="3142" spans="1:3" s="2" customFormat="1">
      <c r="A3142" s="12"/>
      <c r="B3142" s="6"/>
      <c r="C3142" s="5"/>
    </row>
    <row r="3143" spans="1:3" s="2" customFormat="1">
      <c r="A3143" s="12"/>
      <c r="B3143" s="6"/>
      <c r="C3143" s="5"/>
    </row>
    <row r="3144" spans="1:3" s="2" customFormat="1">
      <c r="A3144" s="12"/>
      <c r="B3144" s="6"/>
      <c r="C3144" s="5"/>
    </row>
    <row r="3145" spans="1:3" s="2" customFormat="1">
      <c r="A3145" s="12"/>
      <c r="B3145" s="6"/>
      <c r="C3145" s="5"/>
    </row>
    <row r="3146" spans="1:3" s="2" customFormat="1">
      <c r="A3146" s="12"/>
      <c r="B3146" s="6"/>
      <c r="C3146" s="5"/>
    </row>
    <row r="3147" spans="1:3" s="2" customFormat="1">
      <c r="A3147" s="12"/>
      <c r="B3147" s="6"/>
      <c r="C3147" s="5"/>
    </row>
    <row r="3148" spans="1:3" s="2" customFormat="1">
      <c r="A3148" s="12"/>
      <c r="B3148" s="6"/>
      <c r="C3148" s="5"/>
    </row>
    <row r="3149" spans="1:3" s="2" customFormat="1">
      <c r="A3149" s="12"/>
      <c r="B3149" s="6"/>
      <c r="C3149" s="5"/>
    </row>
    <row r="3150" spans="1:3" s="2" customFormat="1">
      <c r="A3150" s="12"/>
      <c r="B3150" s="6"/>
      <c r="C3150" s="5"/>
    </row>
    <row r="3151" spans="1:3" s="2" customFormat="1">
      <c r="A3151" s="12"/>
      <c r="B3151" s="6"/>
      <c r="C3151" s="5"/>
    </row>
    <row r="3152" spans="1:3" s="2" customFormat="1">
      <c r="A3152" s="12"/>
      <c r="B3152" s="6"/>
      <c r="C3152" s="5"/>
    </row>
    <row r="3153" spans="1:3" s="2" customFormat="1">
      <c r="A3153" s="12"/>
      <c r="B3153" s="6"/>
      <c r="C3153" s="5"/>
    </row>
    <row r="3154" spans="1:3" s="2" customFormat="1">
      <c r="A3154" s="12"/>
      <c r="B3154" s="6"/>
      <c r="C3154" s="5"/>
    </row>
    <row r="3155" spans="1:3" s="2" customFormat="1">
      <c r="A3155" s="12"/>
      <c r="B3155" s="6"/>
      <c r="C3155" s="5"/>
    </row>
    <row r="3156" spans="1:3" s="2" customFormat="1">
      <c r="A3156" s="12"/>
      <c r="B3156" s="6"/>
      <c r="C3156" s="5"/>
    </row>
    <row r="3157" spans="1:3" s="2" customFormat="1">
      <c r="A3157" s="12"/>
      <c r="B3157" s="6"/>
      <c r="C3157" s="5"/>
    </row>
    <row r="3158" spans="1:3" s="2" customFormat="1">
      <c r="A3158" s="12"/>
      <c r="B3158" s="6"/>
      <c r="C3158" s="5"/>
    </row>
    <row r="3159" spans="1:3" s="2" customFormat="1">
      <c r="A3159" s="12"/>
      <c r="B3159" s="6"/>
      <c r="C3159" s="5"/>
    </row>
    <row r="3160" spans="1:3" s="2" customFormat="1">
      <c r="A3160" s="12"/>
      <c r="B3160" s="6"/>
      <c r="C3160" s="5"/>
    </row>
    <row r="3161" spans="1:3" s="2" customFormat="1">
      <c r="A3161" s="12"/>
      <c r="B3161" s="6"/>
      <c r="C3161" s="5"/>
    </row>
    <row r="3162" spans="1:3" s="2" customFormat="1">
      <c r="A3162" s="12"/>
      <c r="B3162" s="6"/>
      <c r="C3162" s="5"/>
    </row>
    <row r="3163" spans="1:3" s="2" customFormat="1">
      <c r="A3163" s="12"/>
      <c r="B3163" s="6"/>
      <c r="C3163" s="5"/>
    </row>
    <row r="3164" spans="1:3" s="2" customFormat="1">
      <c r="A3164" s="12"/>
      <c r="B3164" s="6"/>
      <c r="C3164" s="5"/>
    </row>
    <row r="3165" spans="1:3" s="2" customFormat="1">
      <c r="A3165" s="12"/>
      <c r="B3165" s="6"/>
      <c r="C3165" s="5"/>
    </row>
    <row r="3166" spans="1:3" s="2" customFormat="1">
      <c r="A3166" s="12"/>
      <c r="B3166" s="6"/>
      <c r="C3166" s="5"/>
    </row>
    <row r="3167" spans="1:3" s="2" customFormat="1">
      <c r="A3167" s="12"/>
      <c r="B3167" s="6"/>
      <c r="C3167" s="5"/>
    </row>
    <row r="3168" spans="1:3" s="2" customFormat="1">
      <c r="A3168" s="12"/>
      <c r="B3168" s="6"/>
      <c r="C3168" s="5"/>
    </row>
    <row r="3169" spans="1:3" s="2" customFormat="1">
      <c r="A3169" s="12"/>
      <c r="B3169" s="6"/>
      <c r="C3169" s="5"/>
    </row>
    <row r="3170" spans="1:3" s="2" customFormat="1">
      <c r="A3170" s="12"/>
      <c r="B3170" s="6"/>
      <c r="C3170" s="5"/>
    </row>
    <row r="3171" spans="1:3" s="2" customFormat="1">
      <c r="A3171" s="12"/>
      <c r="B3171" s="6"/>
      <c r="C3171" s="5"/>
    </row>
    <row r="3172" spans="1:3" s="2" customFormat="1">
      <c r="A3172" s="12"/>
      <c r="B3172" s="6"/>
      <c r="C3172" s="5"/>
    </row>
    <row r="3173" spans="1:3" s="2" customFormat="1">
      <c r="A3173" s="12"/>
      <c r="B3173" s="6"/>
      <c r="C3173" s="5"/>
    </row>
    <row r="3174" spans="1:3" s="2" customFormat="1">
      <c r="A3174" s="12"/>
      <c r="B3174" s="6"/>
      <c r="C3174" s="5"/>
    </row>
    <row r="3175" spans="1:3" s="2" customFormat="1">
      <c r="A3175" s="12"/>
      <c r="B3175" s="6"/>
      <c r="C3175" s="5"/>
    </row>
    <row r="3176" spans="1:3" s="2" customFormat="1">
      <c r="A3176" s="12"/>
      <c r="B3176" s="6"/>
      <c r="C3176" s="5"/>
    </row>
    <row r="3177" spans="1:3" s="2" customFormat="1">
      <c r="A3177" s="12"/>
      <c r="B3177" s="6"/>
      <c r="C3177" s="5"/>
    </row>
    <row r="3178" spans="1:3" s="2" customFormat="1">
      <c r="A3178" s="12"/>
      <c r="B3178" s="6"/>
      <c r="C3178" s="5"/>
    </row>
    <row r="3179" spans="1:3" s="2" customFormat="1">
      <c r="A3179" s="12"/>
      <c r="B3179" s="6"/>
      <c r="C3179" s="5"/>
    </row>
    <row r="3180" spans="1:3" s="2" customFormat="1">
      <c r="A3180" s="12"/>
      <c r="B3180" s="6"/>
      <c r="C3180" s="5"/>
    </row>
    <row r="3181" spans="1:3" s="2" customFormat="1">
      <c r="A3181" s="12"/>
      <c r="B3181" s="6"/>
      <c r="C3181" s="5"/>
    </row>
    <row r="3182" spans="1:3" s="2" customFormat="1">
      <c r="A3182" s="12"/>
      <c r="B3182" s="6"/>
      <c r="C3182" s="5"/>
    </row>
    <row r="3183" spans="1:3" s="2" customFormat="1">
      <c r="A3183" s="12"/>
      <c r="B3183" s="6"/>
      <c r="C3183" s="5"/>
    </row>
    <row r="3184" spans="1:3" s="2" customFormat="1">
      <c r="A3184" s="12"/>
      <c r="B3184" s="6"/>
      <c r="C3184" s="5"/>
    </row>
    <row r="3185" spans="1:3" s="2" customFormat="1">
      <c r="A3185" s="12"/>
      <c r="B3185" s="6"/>
      <c r="C3185" s="5"/>
    </row>
    <row r="3186" spans="1:3" s="2" customFormat="1">
      <c r="A3186" s="12"/>
      <c r="B3186" s="6"/>
      <c r="C3186" s="5"/>
    </row>
    <row r="3187" spans="1:3" s="2" customFormat="1">
      <c r="A3187" s="12"/>
      <c r="B3187" s="6"/>
      <c r="C3187" s="5"/>
    </row>
    <row r="3188" spans="1:3" s="2" customFormat="1">
      <c r="A3188" s="12"/>
      <c r="B3188" s="6"/>
      <c r="C3188" s="5"/>
    </row>
    <row r="3189" spans="1:3" s="2" customFormat="1">
      <c r="A3189" s="12"/>
      <c r="B3189" s="6"/>
      <c r="C3189" s="5"/>
    </row>
    <row r="3190" spans="1:3" s="2" customFormat="1">
      <c r="A3190" s="12"/>
      <c r="B3190" s="6"/>
      <c r="C3190" s="5"/>
    </row>
    <row r="3191" spans="1:3" s="2" customFormat="1">
      <c r="A3191" s="12"/>
      <c r="B3191" s="6"/>
      <c r="C3191" s="5"/>
    </row>
    <row r="3192" spans="1:3" s="2" customFormat="1">
      <c r="A3192" s="12"/>
      <c r="B3192" s="6"/>
      <c r="C3192" s="5"/>
    </row>
    <row r="3193" spans="1:3" s="2" customFormat="1">
      <c r="A3193" s="12"/>
      <c r="B3193" s="6"/>
      <c r="C3193" s="5"/>
    </row>
    <row r="3194" spans="1:3" s="2" customFormat="1">
      <c r="A3194" s="12"/>
      <c r="B3194" s="6"/>
      <c r="C3194" s="5"/>
    </row>
    <row r="3195" spans="1:3" s="2" customFormat="1">
      <c r="A3195" s="12"/>
      <c r="B3195" s="6"/>
      <c r="C3195" s="5"/>
    </row>
    <row r="3196" spans="1:3" s="2" customFormat="1">
      <c r="A3196" s="12"/>
      <c r="B3196" s="6"/>
      <c r="C3196" s="5"/>
    </row>
    <row r="3197" spans="1:3" s="2" customFormat="1">
      <c r="A3197" s="12"/>
      <c r="B3197" s="6"/>
      <c r="C3197" s="5"/>
    </row>
    <row r="3198" spans="1:3" s="2" customFormat="1">
      <c r="A3198" s="12"/>
      <c r="B3198" s="6"/>
      <c r="C3198" s="5"/>
    </row>
    <row r="3199" spans="1:3" s="2" customFormat="1">
      <c r="A3199" s="12"/>
      <c r="B3199" s="6"/>
      <c r="C3199" s="5"/>
    </row>
    <row r="3200" spans="1:3" s="2" customFormat="1">
      <c r="A3200" s="12"/>
      <c r="B3200" s="6"/>
      <c r="C3200" s="5"/>
    </row>
    <row r="3201" spans="1:3" s="2" customFormat="1">
      <c r="A3201" s="12"/>
      <c r="B3201" s="6"/>
      <c r="C3201" s="5"/>
    </row>
    <row r="3202" spans="1:3" s="2" customFormat="1">
      <c r="A3202" s="12"/>
      <c r="B3202" s="6"/>
      <c r="C3202" s="5"/>
    </row>
    <row r="3203" spans="1:3" s="2" customFormat="1">
      <c r="A3203" s="12"/>
      <c r="B3203" s="6"/>
      <c r="C3203" s="5"/>
    </row>
    <row r="3204" spans="1:3" s="2" customFormat="1">
      <c r="A3204" s="12"/>
      <c r="B3204" s="6"/>
      <c r="C3204" s="5"/>
    </row>
    <row r="3205" spans="1:3" s="2" customFormat="1">
      <c r="A3205" s="12"/>
      <c r="B3205" s="6"/>
      <c r="C3205" s="5"/>
    </row>
    <row r="3206" spans="1:3" s="2" customFormat="1">
      <c r="A3206" s="12"/>
      <c r="B3206" s="6"/>
      <c r="C3206" s="5"/>
    </row>
    <row r="3207" spans="1:3" s="2" customFormat="1">
      <c r="A3207" s="12"/>
      <c r="B3207" s="6"/>
      <c r="C3207" s="5"/>
    </row>
    <row r="3208" spans="1:3" s="2" customFormat="1">
      <c r="A3208" s="12"/>
      <c r="B3208" s="6"/>
      <c r="C3208" s="5"/>
    </row>
    <row r="3209" spans="1:3" s="2" customFormat="1">
      <c r="A3209" s="12"/>
      <c r="B3209" s="6"/>
      <c r="C3209" s="5"/>
    </row>
    <row r="3210" spans="1:3" s="2" customFormat="1">
      <c r="A3210" s="12"/>
      <c r="B3210" s="6"/>
      <c r="C3210" s="5"/>
    </row>
    <row r="3211" spans="1:3" s="2" customFormat="1">
      <c r="A3211" s="12"/>
      <c r="B3211" s="6"/>
      <c r="C3211" s="5"/>
    </row>
    <row r="3212" spans="1:3" s="2" customFormat="1">
      <c r="A3212" s="12"/>
      <c r="B3212" s="6"/>
      <c r="C3212" s="5"/>
    </row>
    <row r="3213" spans="1:3" s="2" customFormat="1">
      <c r="A3213" s="12"/>
      <c r="B3213" s="6"/>
      <c r="C3213" s="5"/>
    </row>
    <row r="3214" spans="1:3" s="2" customFormat="1">
      <c r="A3214" s="12"/>
      <c r="B3214" s="6"/>
      <c r="C3214" s="5"/>
    </row>
    <row r="3215" spans="1:3" s="2" customFormat="1">
      <c r="A3215" s="12"/>
      <c r="B3215" s="6"/>
      <c r="C3215" s="5"/>
    </row>
    <row r="3216" spans="1:3" s="2" customFormat="1">
      <c r="A3216" s="12"/>
      <c r="B3216" s="6"/>
      <c r="C3216" s="5"/>
    </row>
    <row r="3217" spans="1:3" s="2" customFormat="1">
      <c r="A3217" s="12"/>
      <c r="B3217" s="6"/>
      <c r="C3217" s="5"/>
    </row>
    <row r="3218" spans="1:3" s="2" customFormat="1">
      <c r="A3218" s="12"/>
      <c r="B3218" s="6"/>
      <c r="C3218" s="5"/>
    </row>
    <row r="3219" spans="1:3" s="2" customFormat="1">
      <c r="A3219" s="12"/>
      <c r="B3219" s="6"/>
      <c r="C3219" s="5"/>
    </row>
    <row r="3220" spans="1:3" s="2" customFormat="1">
      <c r="A3220" s="12"/>
      <c r="B3220" s="6"/>
      <c r="C3220" s="5"/>
    </row>
    <row r="3221" spans="1:3" s="2" customFormat="1">
      <c r="A3221" s="12"/>
      <c r="B3221" s="6"/>
      <c r="C3221" s="5"/>
    </row>
    <row r="3222" spans="1:3" s="2" customFormat="1">
      <c r="A3222" s="12"/>
      <c r="B3222" s="6"/>
      <c r="C3222" s="5"/>
    </row>
    <row r="3223" spans="1:3" s="2" customFormat="1">
      <c r="A3223" s="12"/>
      <c r="B3223" s="6"/>
      <c r="C3223" s="5"/>
    </row>
    <row r="3224" spans="1:3" s="2" customFormat="1">
      <c r="A3224" s="12"/>
      <c r="B3224" s="6"/>
      <c r="C3224" s="5"/>
    </row>
    <row r="3225" spans="1:3" s="2" customFormat="1">
      <c r="A3225" s="12"/>
      <c r="B3225" s="6"/>
      <c r="C3225" s="5"/>
    </row>
    <row r="3226" spans="1:3" s="2" customFormat="1">
      <c r="A3226" s="12"/>
      <c r="B3226" s="6"/>
      <c r="C3226" s="5"/>
    </row>
    <row r="3227" spans="1:3" s="2" customFormat="1">
      <c r="A3227" s="12"/>
      <c r="B3227" s="6"/>
      <c r="C3227" s="5"/>
    </row>
    <row r="3228" spans="1:3" s="2" customFormat="1">
      <c r="A3228" s="12"/>
      <c r="B3228" s="6"/>
      <c r="C3228" s="5"/>
    </row>
    <row r="3229" spans="1:3" s="2" customFormat="1">
      <c r="A3229" s="12"/>
      <c r="B3229" s="6"/>
      <c r="C3229" s="5"/>
    </row>
    <row r="3230" spans="1:3" s="2" customFormat="1">
      <c r="A3230" s="12"/>
      <c r="B3230" s="6"/>
      <c r="C3230" s="5"/>
    </row>
    <row r="3231" spans="1:3" s="2" customFormat="1">
      <c r="A3231" s="12"/>
      <c r="B3231" s="6"/>
      <c r="C3231" s="5"/>
    </row>
    <row r="3232" spans="1:3" s="2" customFormat="1">
      <c r="A3232" s="12"/>
      <c r="B3232" s="6"/>
      <c r="C3232" s="5"/>
    </row>
    <row r="3233" spans="1:3" s="2" customFormat="1">
      <c r="A3233" s="12"/>
      <c r="B3233" s="6"/>
      <c r="C3233" s="5"/>
    </row>
    <row r="3234" spans="1:3" s="2" customFormat="1">
      <c r="A3234" s="12"/>
      <c r="B3234" s="6"/>
      <c r="C3234" s="5"/>
    </row>
    <row r="3235" spans="1:3" s="2" customFormat="1">
      <c r="A3235" s="12"/>
      <c r="B3235" s="6"/>
      <c r="C3235" s="5"/>
    </row>
    <row r="3236" spans="1:3" s="2" customFormat="1">
      <c r="A3236" s="12"/>
      <c r="B3236" s="6"/>
      <c r="C3236" s="5"/>
    </row>
    <row r="3237" spans="1:3" s="2" customFormat="1">
      <c r="A3237" s="12"/>
      <c r="B3237" s="6"/>
      <c r="C3237" s="5"/>
    </row>
    <row r="3238" spans="1:3" s="2" customFormat="1">
      <c r="A3238" s="12"/>
      <c r="B3238" s="6"/>
      <c r="C3238" s="5"/>
    </row>
    <row r="3239" spans="1:3" s="2" customFormat="1">
      <c r="A3239" s="12"/>
      <c r="B3239" s="6"/>
      <c r="C3239" s="5"/>
    </row>
    <row r="3240" spans="1:3" s="2" customFormat="1">
      <c r="A3240" s="12"/>
      <c r="B3240" s="6"/>
      <c r="C3240" s="5"/>
    </row>
    <row r="3241" spans="1:3" s="2" customFormat="1">
      <c r="A3241" s="12"/>
      <c r="B3241" s="6"/>
      <c r="C3241" s="5"/>
    </row>
    <row r="3242" spans="1:3" s="2" customFormat="1">
      <c r="A3242" s="12"/>
      <c r="B3242" s="6"/>
      <c r="C3242" s="5"/>
    </row>
    <row r="3243" spans="1:3" s="2" customFormat="1">
      <c r="A3243" s="12"/>
      <c r="B3243" s="6"/>
      <c r="C3243" s="5"/>
    </row>
    <row r="3244" spans="1:3" s="2" customFormat="1">
      <c r="A3244" s="12"/>
      <c r="B3244" s="6"/>
      <c r="C3244" s="5"/>
    </row>
    <row r="3245" spans="1:3" s="2" customFormat="1">
      <c r="A3245" s="12"/>
      <c r="B3245" s="6"/>
      <c r="C3245" s="5"/>
    </row>
    <row r="3246" spans="1:3" s="2" customFormat="1">
      <c r="A3246" s="12"/>
      <c r="B3246" s="6"/>
      <c r="C3246" s="5"/>
    </row>
    <row r="3247" spans="1:3" s="2" customFormat="1">
      <c r="A3247" s="12"/>
      <c r="B3247" s="6"/>
      <c r="C3247" s="5"/>
    </row>
    <row r="3248" spans="1:3" s="2" customFormat="1">
      <c r="A3248" s="12"/>
      <c r="B3248" s="6"/>
      <c r="C3248" s="5"/>
    </row>
    <row r="3249" spans="1:3" s="2" customFormat="1">
      <c r="A3249" s="12"/>
      <c r="B3249" s="6"/>
      <c r="C3249" s="5"/>
    </row>
    <row r="3250" spans="1:3" s="2" customFormat="1">
      <c r="A3250" s="12"/>
      <c r="B3250" s="6"/>
      <c r="C3250" s="5"/>
    </row>
    <row r="3251" spans="1:3" s="2" customFormat="1">
      <c r="A3251" s="12"/>
      <c r="B3251" s="6"/>
      <c r="C3251" s="5"/>
    </row>
    <row r="3252" spans="1:3" s="2" customFormat="1">
      <c r="A3252" s="12"/>
      <c r="B3252" s="6"/>
      <c r="C3252" s="5"/>
    </row>
    <row r="3253" spans="1:3" s="2" customFormat="1">
      <c r="A3253" s="12"/>
      <c r="B3253" s="6"/>
      <c r="C3253" s="5"/>
    </row>
    <row r="3254" spans="1:3" s="2" customFormat="1">
      <c r="A3254" s="12"/>
      <c r="B3254" s="6"/>
      <c r="C3254" s="5"/>
    </row>
    <row r="3255" spans="1:3" s="2" customFormat="1">
      <c r="A3255" s="12"/>
      <c r="B3255" s="6"/>
      <c r="C3255" s="5"/>
    </row>
    <row r="3256" spans="1:3" s="2" customFormat="1">
      <c r="A3256" s="12"/>
      <c r="B3256" s="6"/>
      <c r="C3256" s="5"/>
    </row>
    <row r="3257" spans="1:3" s="2" customFormat="1">
      <c r="A3257" s="12"/>
      <c r="B3257" s="6"/>
      <c r="C3257" s="5"/>
    </row>
    <row r="3258" spans="1:3" s="2" customFormat="1">
      <c r="A3258" s="12"/>
      <c r="B3258" s="6"/>
      <c r="C3258" s="5"/>
    </row>
    <row r="3259" spans="1:3" s="2" customFormat="1">
      <c r="A3259" s="12"/>
      <c r="B3259" s="6"/>
      <c r="C3259" s="5"/>
    </row>
    <row r="3260" spans="1:3" s="2" customFormat="1">
      <c r="A3260" s="12"/>
      <c r="B3260" s="6"/>
      <c r="C3260" s="5"/>
    </row>
    <row r="3261" spans="1:3" s="2" customFormat="1">
      <c r="A3261" s="12"/>
      <c r="B3261" s="6"/>
      <c r="C3261" s="5"/>
    </row>
    <row r="3262" spans="1:3" s="2" customFormat="1">
      <c r="A3262" s="12"/>
      <c r="B3262" s="6"/>
      <c r="C3262" s="5"/>
    </row>
    <row r="3263" spans="1:3" s="2" customFormat="1">
      <c r="A3263" s="12"/>
      <c r="B3263" s="6"/>
      <c r="C3263" s="5"/>
    </row>
    <row r="3264" spans="1:3" s="2" customFormat="1">
      <c r="A3264" s="12"/>
      <c r="B3264" s="6"/>
      <c r="C3264" s="5"/>
    </row>
    <row r="3265" spans="1:3" s="2" customFormat="1">
      <c r="A3265" s="12"/>
      <c r="B3265" s="6"/>
      <c r="C3265" s="5"/>
    </row>
    <row r="3266" spans="1:3" s="2" customFormat="1">
      <c r="A3266" s="12"/>
      <c r="B3266" s="6"/>
      <c r="C3266" s="5"/>
    </row>
    <row r="3267" spans="1:3" s="2" customFormat="1">
      <c r="A3267" s="12"/>
      <c r="B3267" s="6"/>
      <c r="C3267" s="5"/>
    </row>
    <row r="3268" spans="1:3" s="2" customFormat="1">
      <c r="A3268" s="12"/>
      <c r="B3268" s="6"/>
      <c r="C3268" s="5"/>
    </row>
    <row r="3269" spans="1:3" s="2" customFormat="1">
      <c r="A3269" s="12"/>
      <c r="B3269" s="6"/>
      <c r="C3269" s="5"/>
    </row>
    <row r="3270" spans="1:3" s="2" customFormat="1">
      <c r="A3270" s="12"/>
      <c r="B3270" s="6"/>
      <c r="C3270" s="5"/>
    </row>
    <row r="3271" spans="1:3" s="2" customFormat="1">
      <c r="A3271" s="12"/>
      <c r="B3271" s="6"/>
      <c r="C3271" s="5"/>
    </row>
    <row r="3272" spans="1:3" s="2" customFormat="1">
      <c r="A3272" s="12"/>
      <c r="B3272" s="6"/>
      <c r="C3272" s="5"/>
    </row>
    <row r="3273" spans="1:3" s="2" customFormat="1">
      <c r="A3273" s="12"/>
      <c r="B3273" s="6"/>
      <c r="C3273" s="5"/>
    </row>
    <row r="3274" spans="1:3" s="2" customFormat="1">
      <c r="A3274" s="12"/>
      <c r="B3274" s="6"/>
      <c r="C3274" s="5"/>
    </row>
    <row r="3275" spans="1:3" s="2" customFormat="1">
      <c r="A3275" s="12"/>
      <c r="B3275" s="6"/>
      <c r="C3275" s="5"/>
    </row>
    <row r="3276" spans="1:3" s="2" customFormat="1">
      <c r="A3276" s="12"/>
      <c r="B3276" s="6"/>
      <c r="C3276" s="5"/>
    </row>
    <row r="3277" spans="1:3" s="2" customFormat="1">
      <c r="A3277" s="12"/>
      <c r="B3277" s="6"/>
      <c r="C3277" s="5"/>
    </row>
    <row r="3278" spans="1:3" s="2" customFormat="1">
      <c r="A3278" s="12"/>
      <c r="B3278" s="6"/>
      <c r="C3278" s="5"/>
    </row>
    <row r="3279" spans="1:3" s="2" customFormat="1">
      <c r="A3279" s="12"/>
      <c r="B3279" s="6"/>
      <c r="C3279" s="5"/>
    </row>
    <row r="3280" spans="1:3" s="2" customFormat="1">
      <c r="A3280" s="12"/>
      <c r="B3280" s="6"/>
      <c r="C3280" s="5"/>
    </row>
    <row r="3281" spans="1:3" s="2" customFormat="1">
      <c r="A3281" s="12"/>
      <c r="B3281" s="6"/>
      <c r="C3281" s="5"/>
    </row>
    <row r="3282" spans="1:3" s="2" customFormat="1">
      <c r="A3282" s="12"/>
      <c r="B3282" s="6"/>
      <c r="C3282" s="5"/>
    </row>
    <row r="3283" spans="1:3" s="2" customFormat="1">
      <c r="A3283" s="12"/>
      <c r="B3283" s="6"/>
      <c r="C3283" s="5"/>
    </row>
    <row r="3284" spans="1:3" s="2" customFormat="1">
      <c r="A3284" s="12"/>
      <c r="B3284" s="6"/>
      <c r="C3284" s="5"/>
    </row>
    <row r="3285" spans="1:3" s="2" customFormat="1">
      <c r="A3285" s="12"/>
      <c r="B3285" s="6"/>
      <c r="C3285" s="5"/>
    </row>
    <row r="3286" spans="1:3" s="2" customFormat="1">
      <c r="A3286" s="12"/>
      <c r="B3286" s="6"/>
      <c r="C3286" s="5"/>
    </row>
    <row r="3287" spans="1:3" s="2" customFormat="1">
      <c r="A3287" s="12"/>
      <c r="B3287" s="6"/>
      <c r="C3287" s="5"/>
    </row>
    <row r="3288" spans="1:3" s="2" customFormat="1">
      <c r="A3288" s="12"/>
      <c r="B3288" s="6"/>
      <c r="C3288" s="5"/>
    </row>
    <row r="3289" spans="1:3" s="2" customFormat="1">
      <c r="A3289" s="12"/>
      <c r="B3289" s="6"/>
      <c r="C3289" s="5"/>
    </row>
    <row r="3290" spans="1:3" s="2" customFormat="1">
      <c r="A3290" s="12"/>
      <c r="B3290" s="6"/>
      <c r="C3290" s="5"/>
    </row>
    <row r="3291" spans="1:3" s="2" customFormat="1">
      <c r="A3291" s="12"/>
      <c r="B3291" s="6"/>
      <c r="C3291" s="5"/>
    </row>
    <row r="3292" spans="1:3" s="2" customFormat="1">
      <c r="A3292" s="12"/>
      <c r="B3292" s="6"/>
      <c r="C3292" s="5"/>
    </row>
    <row r="3293" spans="1:3" s="2" customFormat="1">
      <c r="A3293" s="12"/>
      <c r="B3293" s="6"/>
      <c r="C3293" s="5"/>
    </row>
    <row r="3294" spans="1:3" s="2" customFormat="1">
      <c r="A3294" s="12"/>
      <c r="B3294" s="6"/>
      <c r="C3294" s="5"/>
    </row>
    <row r="3295" spans="1:3" s="2" customFormat="1">
      <c r="A3295" s="12"/>
      <c r="B3295" s="6"/>
      <c r="C3295" s="5"/>
    </row>
    <row r="3296" spans="1:3" s="2" customFormat="1">
      <c r="A3296" s="12"/>
      <c r="B3296" s="6"/>
      <c r="C3296" s="5"/>
    </row>
    <row r="3297" spans="1:3" s="2" customFormat="1">
      <c r="A3297" s="12"/>
      <c r="B3297" s="6"/>
      <c r="C3297" s="5"/>
    </row>
    <row r="3298" spans="1:3" s="2" customFormat="1">
      <c r="A3298" s="12"/>
      <c r="B3298" s="6"/>
      <c r="C3298" s="5"/>
    </row>
    <row r="3299" spans="1:3" s="2" customFormat="1">
      <c r="A3299" s="12"/>
      <c r="B3299" s="6"/>
      <c r="C3299" s="5"/>
    </row>
    <row r="3300" spans="1:3" s="2" customFormat="1">
      <c r="A3300" s="12"/>
      <c r="B3300" s="6"/>
      <c r="C3300" s="5"/>
    </row>
    <row r="3301" spans="1:3" s="2" customFormat="1">
      <c r="A3301" s="12"/>
      <c r="B3301" s="6"/>
      <c r="C3301" s="5"/>
    </row>
    <row r="3302" spans="1:3" s="2" customFormat="1">
      <c r="A3302" s="12"/>
      <c r="B3302" s="6"/>
      <c r="C3302" s="5"/>
    </row>
    <row r="3303" spans="1:3" s="2" customFormat="1">
      <c r="A3303" s="12"/>
      <c r="B3303" s="6"/>
      <c r="C3303" s="5"/>
    </row>
    <row r="3304" spans="1:3" s="2" customFormat="1">
      <c r="A3304" s="12"/>
      <c r="B3304" s="6"/>
      <c r="C3304" s="5"/>
    </row>
    <row r="3305" spans="1:3" s="2" customFormat="1">
      <c r="A3305" s="12"/>
      <c r="B3305" s="6"/>
      <c r="C3305" s="5"/>
    </row>
    <row r="3306" spans="1:3" s="2" customFormat="1">
      <c r="A3306" s="12"/>
      <c r="B3306" s="6"/>
      <c r="C3306" s="5"/>
    </row>
    <row r="3307" spans="1:3" s="2" customFormat="1">
      <c r="A3307" s="12"/>
      <c r="B3307" s="6"/>
      <c r="C3307" s="5"/>
    </row>
    <row r="3308" spans="1:3" s="2" customFormat="1">
      <c r="A3308" s="12"/>
      <c r="B3308" s="6"/>
      <c r="C3308" s="5"/>
    </row>
    <row r="3309" spans="1:3" s="2" customFormat="1">
      <c r="A3309" s="12"/>
      <c r="B3309" s="6"/>
      <c r="C3309" s="5"/>
    </row>
    <row r="3310" spans="1:3" s="2" customFormat="1">
      <c r="A3310" s="12"/>
      <c r="B3310" s="6"/>
      <c r="C3310" s="5"/>
    </row>
    <row r="3311" spans="1:3" s="2" customFormat="1">
      <c r="A3311" s="12"/>
      <c r="B3311" s="6"/>
      <c r="C3311" s="5"/>
    </row>
    <row r="3312" spans="1:3" s="2" customFormat="1">
      <c r="A3312" s="12"/>
      <c r="B3312" s="6"/>
      <c r="C3312" s="5"/>
    </row>
    <row r="3313" spans="1:3" s="2" customFormat="1">
      <c r="A3313" s="12"/>
      <c r="B3313" s="6"/>
      <c r="C3313" s="5"/>
    </row>
    <row r="3314" spans="1:3" s="2" customFormat="1">
      <c r="A3314" s="12"/>
      <c r="B3314" s="6"/>
      <c r="C3314" s="5"/>
    </row>
    <row r="3315" spans="1:3" s="2" customFormat="1">
      <c r="A3315" s="12"/>
      <c r="B3315" s="6"/>
      <c r="C3315" s="5"/>
    </row>
    <row r="3316" spans="1:3" s="2" customFormat="1">
      <c r="A3316" s="12"/>
      <c r="B3316" s="6"/>
      <c r="C3316" s="5"/>
    </row>
    <row r="3317" spans="1:3" s="2" customFormat="1">
      <c r="A3317" s="12"/>
      <c r="B3317" s="6"/>
      <c r="C3317" s="5"/>
    </row>
    <row r="3318" spans="1:3" s="2" customFormat="1">
      <c r="A3318" s="12"/>
      <c r="B3318" s="6"/>
      <c r="C3318" s="5"/>
    </row>
    <row r="3319" spans="1:3" s="2" customFormat="1">
      <c r="A3319" s="12"/>
      <c r="B3319" s="6"/>
      <c r="C3319" s="5"/>
    </row>
    <row r="3320" spans="1:3" s="2" customFormat="1">
      <c r="A3320" s="12"/>
      <c r="B3320" s="6"/>
      <c r="C3320" s="5"/>
    </row>
    <row r="3321" spans="1:3" s="2" customFormat="1">
      <c r="A3321" s="12"/>
      <c r="B3321" s="6"/>
      <c r="C3321" s="5"/>
    </row>
    <row r="3322" spans="1:3" s="2" customFormat="1">
      <c r="A3322" s="12"/>
      <c r="B3322" s="6"/>
      <c r="C3322" s="5"/>
    </row>
    <row r="3323" spans="1:3" s="2" customFormat="1">
      <c r="A3323" s="12"/>
      <c r="B3323" s="6"/>
      <c r="C3323" s="5"/>
    </row>
    <row r="3324" spans="1:3" s="2" customFormat="1">
      <c r="A3324" s="12"/>
      <c r="B3324" s="6"/>
      <c r="C3324" s="5"/>
    </row>
    <row r="3325" spans="1:3" s="2" customFormat="1">
      <c r="A3325" s="12"/>
      <c r="B3325" s="6"/>
      <c r="C3325" s="5"/>
    </row>
    <row r="3326" spans="1:3" s="2" customFormat="1">
      <c r="A3326" s="12"/>
      <c r="B3326" s="6"/>
      <c r="C3326" s="5"/>
    </row>
    <row r="3327" spans="1:3" s="2" customFormat="1">
      <c r="A3327" s="12"/>
      <c r="B3327" s="6"/>
      <c r="C3327" s="5"/>
    </row>
    <row r="3328" spans="1:3" s="2" customFormat="1">
      <c r="A3328" s="12"/>
      <c r="B3328" s="6"/>
      <c r="C3328" s="5"/>
    </row>
    <row r="3329" spans="1:3" s="2" customFormat="1">
      <c r="A3329" s="12"/>
      <c r="B3329" s="6"/>
      <c r="C3329" s="5"/>
    </row>
    <row r="3330" spans="1:3" s="2" customFormat="1">
      <c r="A3330" s="12"/>
      <c r="B3330" s="6"/>
      <c r="C3330" s="5"/>
    </row>
    <row r="3331" spans="1:3" s="2" customFormat="1">
      <c r="A3331" s="12"/>
      <c r="B3331" s="6"/>
      <c r="C3331" s="5"/>
    </row>
    <row r="3332" spans="1:3" s="2" customFormat="1">
      <c r="A3332" s="12"/>
      <c r="B3332" s="6"/>
      <c r="C3332" s="5"/>
    </row>
    <row r="3333" spans="1:3" s="2" customFormat="1">
      <c r="A3333" s="12"/>
      <c r="B3333" s="6"/>
      <c r="C3333" s="5"/>
    </row>
    <row r="3334" spans="1:3" s="2" customFormat="1">
      <c r="A3334" s="12"/>
      <c r="B3334" s="6"/>
      <c r="C3334" s="5"/>
    </row>
    <row r="3335" spans="1:3" s="2" customFormat="1">
      <c r="A3335" s="12"/>
      <c r="B3335" s="6"/>
      <c r="C3335" s="5"/>
    </row>
    <row r="3336" spans="1:3" s="2" customFormat="1">
      <c r="A3336" s="12"/>
      <c r="B3336" s="6"/>
      <c r="C3336" s="5"/>
    </row>
    <row r="3337" spans="1:3" s="2" customFormat="1">
      <c r="A3337" s="12"/>
      <c r="B3337" s="6"/>
      <c r="C3337" s="5"/>
    </row>
    <row r="3338" spans="1:3" s="2" customFormat="1">
      <c r="A3338" s="12"/>
      <c r="B3338" s="6"/>
      <c r="C3338" s="5"/>
    </row>
    <row r="3339" spans="1:3" s="2" customFormat="1">
      <c r="A3339" s="12"/>
      <c r="B3339" s="6"/>
      <c r="C3339" s="5"/>
    </row>
    <row r="3340" spans="1:3" s="2" customFormat="1">
      <c r="A3340" s="12"/>
      <c r="B3340" s="6"/>
      <c r="C3340" s="5"/>
    </row>
    <row r="3341" spans="1:3" s="2" customFormat="1">
      <c r="A3341" s="12"/>
      <c r="B3341" s="6"/>
      <c r="C3341" s="5"/>
    </row>
    <row r="3342" spans="1:3" s="2" customFormat="1">
      <c r="A3342" s="12"/>
      <c r="B3342" s="6"/>
      <c r="C3342" s="5"/>
    </row>
    <row r="3343" spans="1:3" s="2" customFormat="1">
      <c r="A3343" s="12"/>
      <c r="B3343" s="6"/>
      <c r="C3343" s="5"/>
    </row>
    <row r="3344" spans="1:3" s="2" customFormat="1">
      <c r="A3344" s="12"/>
      <c r="B3344" s="6"/>
      <c r="C3344" s="5"/>
    </row>
    <row r="3345" spans="1:3" s="2" customFormat="1">
      <c r="A3345" s="12"/>
      <c r="B3345" s="6"/>
      <c r="C3345" s="5"/>
    </row>
    <row r="3346" spans="1:3" s="2" customFormat="1">
      <c r="A3346" s="12"/>
      <c r="B3346" s="6"/>
      <c r="C3346" s="5"/>
    </row>
    <row r="3347" spans="1:3" s="2" customFormat="1">
      <c r="A3347" s="12"/>
      <c r="B3347" s="6"/>
      <c r="C3347" s="5"/>
    </row>
    <row r="3348" spans="1:3" s="2" customFormat="1">
      <c r="A3348" s="12"/>
      <c r="B3348" s="6"/>
      <c r="C3348" s="5"/>
    </row>
    <row r="3349" spans="1:3" s="2" customFormat="1">
      <c r="A3349" s="12"/>
      <c r="B3349" s="6"/>
      <c r="C3349" s="5"/>
    </row>
    <row r="3350" spans="1:3" s="2" customFormat="1">
      <c r="A3350" s="12"/>
      <c r="B3350" s="6"/>
      <c r="C3350" s="5"/>
    </row>
    <row r="3351" spans="1:3" s="2" customFormat="1">
      <c r="A3351" s="12"/>
      <c r="B3351" s="6"/>
      <c r="C3351" s="5"/>
    </row>
    <row r="3352" spans="1:3" s="2" customFormat="1">
      <c r="A3352" s="12"/>
      <c r="B3352" s="6"/>
      <c r="C3352" s="5"/>
    </row>
    <row r="3353" spans="1:3" s="2" customFormat="1">
      <c r="A3353" s="12"/>
      <c r="B3353" s="6"/>
      <c r="C3353" s="5"/>
    </row>
    <row r="3354" spans="1:3" s="2" customFormat="1">
      <c r="A3354" s="12"/>
      <c r="B3354" s="6"/>
      <c r="C3354" s="5"/>
    </row>
    <row r="3355" spans="1:3" s="2" customFormat="1">
      <c r="A3355" s="12"/>
      <c r="B3355" s="6"/>
      <c r="C3355" s="5"/>
    </row>
    <row r="3356" spans="1:3" s="2" customFormat="1">
      <c r="A3356" s="12"/>
      <c r="B3356" s="6"/>
      <c r="C3356" s="5"/>
    </row>
    <row r="3357" spans="1:3" s="2" customFormat="1">
      <c r="A3357" s="12"/>
      <c r="B3357" s="6"/>
      <c r="C3357" s="5"/>
    </row>
    <row r="3358" spans="1:3" s="2" customFormat="1">
      <c r="A3358" s="12"/>
      <c r="B3358" s="6"/>
      <c r="C3358" s="5"/>
    </row>
    <row r="3359" spans="1:3" s="2" customFormat="1">
      <c r="A3359" s="12"/>
      <c r="B3359" s="6"/>
      <c r="C3359" s="5"/>
    </row>
    <row r="3360" spans="1:3" s="2" customFormat="1">
      <c r="A3360" s="12"/>
      <c r="B3360" s="6"/>
      <c r="C3360" s="5"/>
    </row>
    <row r="3361" spans="1:3" s="2" customFormat="1">
      <c r="A3361" s="12"/>
      <c r="B3361" s="6"/>
      <c r="C3361" s="5"/>
    </row>
    <row r="3362" spans="1:3" s="2" customFormat="1">
      <c r="A3362" s="12"/>
      <c r="B3362" s="6"/>
      <c r="C3362" s="5"/>
    </row>
    <row r="3363" spans="1:3" s="2" customFormat="1">
      <c r="A3363" s="12"/>
      <c r="B3363" s="6"/>
      <c r="C3363" s="5"/>
    </row>
    <row r="3364" spans="1:3" s="2" customFormat="1">
      <c r="A3364" s="12"/>
      <c r="B3364" s="6"/>
      <c r="C3364" s="5"/>
    </row>
    <row r="3365" spans="1:3" s="2" customFormat="1">
      <c r="A3365" s="12"/>
      <c r="B3365" s="6"/>
      <c r="C3365" s="5"/>
    </row>
    <row r="3366" spans="1:3" s="2" customFormat="1">
      <c r="A3366" s="12"/>
      <c r="B3366" s="6"/>
      <c r="C3366" s="5"/>
    </row>
    <row r="3367" spans="1:3" s="2" customFormat="1">
      <c r="A3367" s="12"/>
      <c r="B3367" s="6"/>
      <c r="C3367" s="5"/>
    </row>
    <row r="3368" spans="1:3" s="2" customFormat="1">
      <c r="A3368" s="12"/>
      <c r="B3368" s="6"/>
      <c r="C3368" s="5"/>
    </row>
    <row r="3369" spans="1:3" s="2" customFormat="1">
      <c r="A3369" s="12"/>
      <c r="B3369" s="6"/>
      <c r="C3369" s="5"/>
    </row>
    <row r="3370" spans="1:3" s="2" customFormat="1">
      <c r="A3370" s="12"/>
      <c r="B3370" s="6"/>
      <c r="C3370" s="5"/>
    </row>
    <row r="3371" spans="1:3" s="2" customFormat="1">
      <c r="A3371" s="12"/>
      <c r="B3371" s="6"/>
      <c r="C3371" s="5"/>
    </row>
    <row r="3372" spans="1:3" s="2" customFormat="1">
      <c r="A3372" s="12"/>
      <c r="B3372" s="6"/>
      <c r="C3372" s="5"/>
    </row>
    <row r="3373" spans="1:3" s="2" customFormat="1">
      <c r="A3373" s="12"/>
      <c r="B3373" s="6"/>
      <c r="C3373" s="5"/>
    </row>
    <row r="3374" spans="1:3" s="2" customFormat="1">
      <c r="A3374" s="12"/>
      <c r="B3374" s="6"/>
      <c r="C3374" s="5"/>
    </row>
    <row r="3375" spans="1:3" s="2" customFormat="1">
      <c r="A3375" s="12"/>
      <c r="B3375" s="6"/>
      <c r="C3375" s="5"/>
    </row>
    <row r="3376" spans="1:3" s="2" customFormat="1">
      <c r="A3376" s="12"/>
      <c r="B3376" s="6"/>
      <c r="C3376" s="5"/>
    </row>
    <row r="3377" spans="1:3" s="2" customFormat="1">
      <c r="A3377" s="12"/>
      <c r="B3377" s="6"/>
      <c r="C3377" s="5"/>
    </row>
    <row r="3378" spans="1:3" s="2" customFormat="1">
      <c r="A3378" s="12"/>
      <c r="B3378" s="6"/>
      <c r="C3378" s="5"/>
    </row>
    <row r="3379" spans="1:3" s="2" customFormat="1">
      <c r="A3379" s="12"/>
      <c r="B3379" s="6"/>
      <c r="C3379" s="5"/>
    </row>
    <row r="3380" spans="1:3" s="2" customFormat="1">
      <c r="A3380" s="12"/>
      <c r="B3380" s="6"/>
      <c r="C3380" s="5"/>
    </row>
    <row r="3381" spans="1:3" s="2" customFormat="1">
      <c r="A3381" s="12"/>
      <c r="B3381" s="6"/>
      <c r="C3381" s="5"/>
    </row>
    <row r="3382" spans="1:3" s="2" customFormat="1">
      <c r="A3382" s="12"/>
      <c r="B3382" s="6"/>
      <c r="C3382" s="5"/>
    </row>
    <row r="3383" spans="1:3" s="2" customFormat="1">
      <c r="A3383" s="12"/>
      <c r="B3383" s="6"/>
      <c r="C3383" s="5"/>
    </row>
    <row r="3384" spans="1:3" s="2" customFormat="1">
      <c r="A3384" s="12"/>
      <c r="B3384" s="6"/>
      <c r="C3384" s="5"/>
    </row>
    <row r="3385" spans="1:3" s="2" customFormat="1">
      <c r="A3385" s="12"/>
      <c r="B3385" s="6"/>
      <c r="C3385" s="5"/>
    </row>
    <row r="3386" spans="1:3" s="2" customFormat="1">
      <c r="A3386" s="12"/>
      <c r="B3386" s="6"/>
      <c r="C3386" s="5"/>
    </row>
    <row r="3387" spans="1:3" s="2" customFormat="1">
      <c r="A3387" s="12"/>
      <c r="B3387" s="6"/>
      <c r="C3387" s="5"/>
    </row>
    <row r="3388" spans="1:3" s="2" customFormat="1">
      <c r="A3388" s="12"/>
      <c r="B3388" s="6"/>
      <c r="C3388" s="5"/>
    </row>
    <row r="3389" spans="1:3" s="2" customFormat="1">
      <c r="A3389" s="12"/>
      <c r="B3389" s="6"/>
      <c r="C3389" s="5"/>
    </row>
    <row r="3390" spans="1:3" s="2" customFormat="1">
      <c r="A3390" s="12"/>
      <c r="B3390" s="6"/>
      <c r="C3390" s="5"/>
    </row>
    <row r="3391" spans="1:3" s="2" customFormat="1">
      <c r="A3391" s="12"/>
      <c r="B3391" s="6"/>
      <c r="C3391" s="5"/>
    </row>
    <row r="3392" spans="1:3" s="2" customFormat="1">
      <c r="A3392" s="12"/>
      <c r="B3392" s="6"/>
      <c r="C3392" s="5"/>
    </row>
    <row r="3393" spans="1:3" s="2" customFormat="1">
      <c r="A3393" s="12"/>
      <c r="B3393" s="6"/>
      <c r="C3393" s="5"/>
    </row>
    <row r="3394" spans="1:3" s="2" customFormat="1">
      <c r="A3394" s="12"/>
      <c r="B3394" s="6"/>
      <c r="C3394" s="5"/>
    </row>
    <row r="3395" spans="1:3" s="2" customFormat="1">
      <c r="A3395" s="12"/>
      <c r="B3395" s="6"/>
      <c r="C3395" s="5"/>
    </row>
    <row r="3396" spans="1:3" s="2" customFormat="1">
      <c r="A3396" s="12"/>
      <c r="B3396" s="6"/>
      <c r="C3396" s="5"/>
    </row>
    <row r="3397" spans="1:3" s="2" customFormat="1">
      <c r="A3397" s="12"/>
      <c r="B3397" s="6"/>
      <c r="C3397" s="5"/>
    </row>
    <row r="3398" spans="1:3" s="2" customFormat="1">
      <c r="A3398" s="12"/>
      <c r="B3398" s="6"/>
      <c r="C3398" s="5"/>
    </row>
    <row r="3399" spans="1:3" s="2" customFormat="1">
      <c r="A3399" s="12"/>
      <c r="B3399" s="6"/>
      <c r="C3399" s="5"/>
    </row>
    <row r="3400" spans="1:3" s="2" customFormat="1">
      <c r="A3400" s="12"/>
      <c r="B3400" s="6"/>
      <c r="C3400" s="5"/>
    </row>
    <row r="3401" spans="1:3" s="2" customFormat="1">
      <c r="A3401" s="12"/>
      <c r="B3401" s="6"/>
      <c r="C3401" s="5"/>
    </row>
    <row r="3402" spans="1:3" s="2" customFormat="1">
      <c r="A3402" s="12"/>
      <c r="B3402" s="6"/>
      <c r="C3402" s="5"/>
    </row>
    <row r="3403" spans="1:3" s="2" customFormat="1">
      <c r="A3403" s="12"/>
      <c r="B3403" s="6"/>
      <c r="C3403" s="5"/>
    </row>
    <row r="3404" spans="1:3" s="2" customFormat="1">
      <c r="A3404" s="12"/>
      <c r="B3404" s="6"/>
      <c r="C3404" s="5"/>
    </row>
    <row r="3405" spans="1:3" s="2" customFormat="1">
      <c r="A3405" s="12"/>
      <c r="B3405" s="6"/>
      <c r="C3405" s="5"/>
    </row>
    <row r="3406" spans="1:3" s="2" customFormat="1">
      <c r="A3406" s="12"/>
      <c r="B3406" s="6"/>
      <c r="C3406" s="5"/>
    </row>
    <row r="3407" spans="1:3" s="2" customFormat="1">
      <c r="A3407" s="12"/>
      <c r="B3407" s="6"/>
      <c r="C3407" s="5"/>
    </row>
    <row r="3408" spans="1:3" s="2" customFormat="1">
      <c r="A3408" s="12"/>
      <c r="B3408" s="6"/>
      <c r="C3408" s="5"/>
    </row>
    <row r="3409" spans="1:3" s="2" customFormat="1">
      <c r="A3409" s="12"/>
      <c r="B3409" s="6"/>
      <c r="C3409" s="5"/>
    </row>
    <row r="3410" spans="1:3" s="2" customFormat="1">
      <c r="A3410" s="12"/>
      <c r="B3410" s="6"/>
      <c r="C3410" s="5"/>
    </row>
    <row r="3411" spans="1:3" s="2" customFormat="1">
      <c r="A3411" s="12"/>
      <c r="B3411" s="6"/>
      <c r="C3411" s="5"/>
    </row>
    <row r="3412" spans="1:3" s="2" customFormat="1">
      <c r="A3412" s="12"/>
      <c r="B3412" s="6"/>
      <c r="C3412" s="5"/>
    </row>
    <row r="3413" spans="1:3" s="2" customFormat="1">
      <c r="A3413" s="12"/>
      <c r="B3413" s="6"/>
      <c r="C3413" s="5"/>
    </row>
    <row r="3414" spans="1:3" s="2" customFormat="1">
      <c r="A3414" s="12"/>
      <c r="B3414" s="6"/>
      <c r="C3414" s="5"/>
    </row>
    <row r="3415" spans="1:3" s="2" customFormat="1">
      <c r="A3415" s="12"/>
      <c r="B3415" s="6"/>
      <c r="C3415" s="5"/>
    </row>
    <row r="3416" spans="1:3" s="2" customFormat="1">
      <c r="A3416" s="12"/>
      <c r="B3416" s="6"/>
      <c r="C3416" s="5"/>
    </row>
    <row r="3417" spans="1:3" s="2" customFormat="1">
      <c r="A3417" s="12"/>
      <c r="B3417" s="6"/>
      <c r="C3417" s="5"/>
    </row>
    <row r="3418" spans="1:3" s="2" customFormat="1">
      <c r="A3418" s="12"/>
      <c r="B3418" s="6"/>
      <c r="C3418" s="5"/>
    </row>
    <row r="3419" spans="1:3" s="2" customFormat="1">
      <c r="A3419" s="12"/>
      <c r="B3419" s="6"/>
      <c r="C3419" s="5"/>
    </row>
    <row r="3420" spans="1:3" s="2" customFormat="1">
      <c r="A3420" s="12"/>
      <c r="B3420" s="6"/>
      <c r="C3420" s="5"/>
    </row>
    <row r="3421" spans="1:3" s="2" customFormat="1">
      <c r="A3421" s="12"/>
      <c r="B3421" s="6"/>
      <c r="C3421" s="5"/>
    </row>
    <row r="3422" spans="1:3" s="2" customFormat="1">
      <c r="A3422" s="12"/>
      <c r="B3422" s="6"/>
      <c r="C3422" s="5"/>
    </row>
    <row r="3423" spans="1:3" s="2" customFormat="1">
      <c r="A3423" s="12"/>
      <c r="B3423" s="6"/>
      <c r="C3423" s="5"/>
    </row>
    <row r="3424" spans="1:3" s="2" customFormat="1">
      <c r="A3424" s="12"/>
      <c r="B3424" s="6"/>
      <c r="C3424" s="5"/>
    </row>
    <row r="3425" spans="1:3" s="2" customFormat="1">
      <c r="A3425" s="12"/>
      <c r="B3425" s="6"/>
      <c r="C3425" s="5"/>
    </row>
    <row r="3426" spans="1:3" s="2" customFormat="1">
      <c r="A3426" s="12"/>
      <c r="B3426" s="6"/>
      <c r="C3426" s="5"/>
    </row>
    <row r="3427" spans="1:3" s="2" customFormat="1">
      <c r="A3427" s="12"/>
      <c r="B3427" s="6"/>
      <c r="C3427" s="5"/>
    </row>
    <row r="3428" spans="1:3" s="2" customFormat="1">
      <c r="A3428" s="12"/>
      <c r="B3428" s="6"/>
      <c r="C3428" s="5"/>
    </row>
    <row r="3429" spans="1:3" s="2" customFormat="1">
      <c r="A3429" s="12"/>
      <c r="B3429" s="6"/>
      <c r="C3429" s="5"/>
    </row>
    <row r="3430" spans="1:3" s="2" customFormat="1">
      <c r="A3430" s="12"/>
      <c r="B3430" s="6"/>
      <c r="C3430" s="5"/>
    </row>
    <row r="3431" spans="1:3" s="2" customFormat="1">
      <c r="A3431" s="12"/>
      <c r="B3431" s="6"/>
      <c r="C3431" s="5"/>
    </row>
    <row r="3432" spans="1:3" s="2" customFormat="1">
      <c r="A3432" s="12"/>
      <c r="B3432" s="6"/>
      <c r="C3432" s="5"/>
    </row>
    <row r="3433" spans="1:3" s="2" customFormat="1">
      <c r="A3433" s="12"/>
      <c r="B3433" s="6"/>
      <c r="C3433" s="5"/>
    </row>
    <row r="3434" spans="1:3" s="2" customFormat="1">
      <c r="A3434" s="12"/>
      <c r="B3434" s="6"/>
      <c r="C3434" s="5"/>
    </row>
    <row r="3435" spans="1:3" s="2" customFormat="1">
      <c r="A3435" s="12"/>
      <c r="B3435" s="6"/>
      <c r="C3435" s="5"/>
    </row>
    <row r="3436" spans="1:3" s="2" customFormat="1">
      <c r="A3436" s="12"/>
      <c r="B3436" s="6"/>
      <c r="C3436" s="5"/>
    </row>
    <row r="3437" spans="1:3" s="2" customFormat="1">
      <c r="A3437" s="12"/>
      <c r="B3437" s="6"/>
      <c r="C3437" s="5"/>
    </row>
    <row r="3438" spans="1:3" s="2" customFormat="1">
      <c r="A3438" s="12"/>
      <c r="B3438" s="6"/>
      <c r="C3438" s="5"/>
    </row>
    <row r="3439" spans="1:3" s="2" customFormat="1">
      <c r="A3439" s="12"/>
      <c r="B3439" s="6"/>
      <c r="C3439" s="5"/>
    </row>
    <row r="3440" spans="1:3" s="2" customFormat="1">
      <c r="A3440" s="12"/>
      <c r="B3440" s="6"/>
      <c r="C3440" s="5"/>
    </row>
    <row r="3441" spans="1:3" s="2" customFormat="1">
      <c r="A3441" s="12"/>
      <c r="B3441" s="6"/>
      <c r="C3441" s="5"/>
    </row>
    <row r="3442" spans="1:3" s="2" customFormat="1">
      <c r="A3442" s="12"/>
      <c r="B3442" s="6"/>
      <c r="C3442" s="5"/>
    </row>
    <row r="3443" spans="1:3" s="2" customFormat="1">
      <c r="A3443" s="12"/>
      <c r="B3443" s="6"/>
      <c r="C3443" s="5"/>
    </row>
    <row r="3444" spans="1:3" s="2" customFormat="1">
      <c r="A3444" s="12"/>
      <c r="B3444" s="6"/>
      <c r="C3444" s="5"/>
    </row>
    <row r="3445" spans="1:3" s="2" customFormat="1">
      <c r="A3445" s="12"/>
      <c r="B3445" s="6"/>
      <c r="C3445" s="5"/>
    </row>
    <row r="3446" spans="1:3" s="2" customFormat="1">
      <c r="A3446" s="12"/>
      <c r="B3446" s="6"/>
      <c r="C3446" s="5"/>
    </row>
    <row r="3447" spans="1:3" s="2" customFormat="1">
      <c r="A3447" s="12"/>
      <c r="B3447" s="6"/>
      <c r="C3447" s="5"/>
    </row>
    <row r="3448" spans="1:3" s="2" customFormat="1">
      <c r="A3448" s="12"/>
      <c r="B3448" s="6"/>
      <c r="C3448" s="5"/>
    </row>
    <row r="3449" spans="1:3" s="2" customFormat="1">
      <c r="A3449" s="12"/>
      <c r="B3449" s="6"/>
      <c r="C3449" s="5"/>
    </row>
    <row r="3450" spans="1:3" s="2" customFormat="1">
      <c r="A3450" s="12"/>
      <c r="B3450" s="6"/>
      <c r="C3450" s="5"/>
    </row>
    <row r="3451" spans="1:3" s="2" customFormat="1">
      <c r="A3451" s="12"/>
      <c r="B3451" s="6"/>
      <c r="C3451" s="5"/>
    </row>
    <row r="3452" spans="1:3" s="2" customFormat="1">
      <c r="A3452" s="12"/>
      <c r="B3452" s="6"/>
      <c r="C3452" s="5"/>
    </row>
    <row r="3453" spans="1:3" s="2" customFormat="1">
      <c r="A3453" s="12"/>
      <c r="B3453" s="6"/>
      <c r="C3453" s="5"/>
    </row>
    <row r="3454" spans="1:3" s="2" customFormat="1">
      <c r="A3454" s="12"/>
      <c r="B3454" s="6"/>
      <c r="C3454" s="5"/>
    </row>
    <row r="3455" spans="1:3" s="2" customFormat="1">
      <c r="A3455" s="12"/>
      <c r="B3455" s="6"/>
      <c r="C3455" s="5"/>
    </row>
    <row r="3456" spans="1:3" s="2" customFormat="1">
      <c r="A3456" s="12"/>
      <c r="B3456" s="6"/>
      <c r="C3456" s="5"/>
    </row>
    <row r="3457" spans="1:3" s="2" customFormat="1">
      <c r="A3457" s="12"/>
      <c r="B3457" s="6"/>
      <c r="C3457" s="5"/>
    </row>
    <row r="3458" spans="1:3" s="2" customFormat="1">
      <c r="A3458" s="12"/>
      <c r="B3458" s="6"/>
      <c r="C3458" s="5"/>
    </row>
    <row r="3459" spans="1:3" s="2" customFormat="1">
      <c r="A3459" s="12"/>
      <c r="B3459" s="6"/>
      <c r="C3459" s="5"/>
    </row>
    <row r="3460" spans="1:3" s="2" customFormat="1">
      <c r="A3460" s="12"/>
      <c r="B3460" s="6"/>
      <c r="C3460" s="5"/>
    </row>
    <row r="3461" spans="1:3" s="2" customFormat="1">
      <c r="A3461" s="12"/>
      <c r="B3461" s="6"/>
      <c r="C3461" s="5"/>
    </row>
    <row r="3462" spans="1:3" s="2" customFormat="1">
      <c r="A3462" s="12"/>
      <c r="B3462" s="6"/>
      <c r="C3462" s="5"/>
    </row>
    <row r="3463" spans="1:3" s="2" customFormat="1">
      <c r="A3463" s="12"/>
      <c r="B3463" s="6"/>
      <c r="C3463" s="5"/>
    </row>
    <row r="3464" spans="1:3" s="2" customFormat="1">
      <c r="A3464" s="12"/>
      <c r="B3464" s="6"/>
      <c r="C3464" s="5"/>
    </row>
    <row r="3465" spans="1:3" s="2" customFormat="1">
      <c r="A3465" s="12"/>
      <c r="B3465" s="6"/>
      <c r="C3465" s="5"/>
    </row>
    <row r="3466" spans="1:3" s="2" customFormat="1">
      <c r="A3466" s="12"/>
      <c r="B3466" s="6"/>
      <c r="C3466" s="5"/>
    </row>
    <row r="3467" spans="1:3" s="2" customFormat="1">
      <c r="A3467" s="12"/>
      <c r="B3467" s="6"/>
      <c r="C3467" s="5"/>
    </row>
    <row r="3468" spans="1:3" s="2" customFormat="1">
      <c r="A3468" s="12"/>
      <c r="B3468" s="6"/>
      <c r="C3468" s="5"/>
    </row>
    <row r="3469" spans="1:3" s="2" customFormat="1">
      <c r="A3469" s="12"/>
      <c r="B3469" s="6"/>
      <c r="C3469" s="5"/>
    </row>
    <row r="3470" spans="1:3" s="2" customFormat="1">
      <c r="A3470" s="12"/>
      <c r="B3470" s="6"/>
      <c r="C3470" s="5"/>
    </row>
    <row r="3471" spans="1:3" s="2" customFormat="1">
      <c r="A3471" s="12"/>
      <c r="B3471" s="6"/>
      <c r="C3471" s="5"/>
    </row>
    <row r="3472" spans="1:3" s="2" customFormat="1">
      <c r="A3472" s="12"/>
      <c r="B3472" s="6"/>
      <c r="C3472" s="5"/>
    </row>
    <row r="3473" spans="1:3" s="2" customFormat="1">
      <c r="A3473" s="12"/>
      <c r="B3473" s="6"/>
      <c r="C3473" s="5"/>
    </row>
    <row r="3474" spans="1:3" s="2" customFormat="1">
      <c r="A3474" s="12"/>
      <c r="B3474" s="6"/>
      <c r="C3474" s="5"/>
    </row>
    <row r="3475" spans="1:3" s="2" customFormat="1">
      <c r="A3475" s="12"/>
      <c r="B3475" s="6"/>
      <c r="C3475" s="5"/>
    </row>
    <row r="3476" spans="1:3" s="2" customFormat="1">
      <c r="A3476" s="12"/>
      <c r="B3476" s="6"/>
      <c r="C3476" s="5"/>
    </row>
    <row r="3477" spans="1:3" s="2" customFormat="1">
      <c r="A3477" s="12"/>
      <c r="B3477" s="6"/>
      <c r="C3477" s="5"/>
    </row>
    <row r="3478" spans="1:3" s="2" customFormat="1">
      <c r="A3478" s="12"/>
      <c r="B3478" s="6"/>
      <c r="C3478" s="5"/>
    </row>
    <row r="3479" spans="1:3" s="2" customFormat="1">
      <c r="A3479" s="12"/>
      <c r="B3479" s="6"/>
      <c r="C3479" s="5"/>
    </row>
    <row r="3480" spans="1:3" s="2" customFormat="1">
      <c r="A3480" s="12"/>
      <c r="B3480" s="6"/>
      <c r="C3480" s="5"/>
    </row>
    <row r="3481" spans="1:3" s="2" customFormat="1">
      <c r="A3481" s="12"/>
      <c r="B3481" s="6"/>
      <c r="C3481" s="5"/>
    </row>
    <row r="3482" spans="1:3" s="2" customFormat="1">
      <c r="A3482" s="12"/>
      <c r="B3482" s="6"/>
      <c r="C3482" s="5"/>
    </row>
    <row r="3483" spans="1:3" s="2" customFormat="1">
      <c r="A3483" s="12"/>
      <c r="B3483" s="6"/>
      <c r="C3483" s="5"/>
    </row>
    <row r="3484" spans="1:3" s="2" customFormat="1">
      <c r="A3484" s="12"/>
      <c r="B3484" s="6"/>
      <c r="C3484" s="5"/>
    </row>
    <row r="3485" spans="1:3" s="2" customFormat="1">
      <c r="A3485" s="12"/>
      <c r="B3485" s="6"/>
      <c r="C3485" s="5"/>
    </row>
    <row r="3486" spans="1:3" s="2" customFormat="1">
      <c r="A3486" s="12"/>
      <c r="B3486" s="6"/>
      <c r="C3486" s="5"/>
    </row>
    <row r="3487" spans="1:3" s="2" customFormat="1">
      <c r="A3487" s="12"/>
      <c r="B3487" s="6"/>
      <c r="C3487" s="5"/>
    </row>
    <row r="3488" spans="1:3" s="2" customFormat="1">
      <c r="A3488" s="12"/>
      <c r="B3488" s="6"/>
      <c r="C3488" s="5"/>
    </row>
    <row r="3489" spans="1:3" s="2" customFormat="1">
      <c r="A3489" s="12"/>
      <c r="B3489" s="6"/>
      <c r="C3489" s="5"/>
    </row>
    <row r="3490" spans="1:3" s="2" customFormat="1">
      <c r="A3490" s="12"/>
      <c r="B3490" s="6"/>
      <c r="C3490" s="5"/>
    </row>
    <row r="3491" spans="1:3" s="2" customFormat="1">
      <c r="A3491" s="12"/>
      <c r="B3491" s="6"/>
      <c r="C3491" s="5"/>
    </row>
    <row r="3492" spans="1:3" s="2" customFormat="1">
      <c r="A3492" s="12"/>
      <c r="B3492" s="6"/>
      <c r="C3492" s="5"/>
    </row>
    <row r="3493" spans="1:3" s="2" customFormat="1">
      <c r="A3493" s="12"/>
      <c r="B3493" s="6"/>
      <c r="C3493" s="5"/>
    </row>
    <row r="3494" spans="1:3" s="2" customFormat="1">
      <c r="A3494" s="12"/>
      <c r="B3494" s="6"/>
      <c r="C3494" s="5"/>
    </row>
    <row r="3495" spans="1:3" s="2" customFormat="1">
      <c r="A3495" s="12"/>
      <c r="B3495" s="6"/>
      <c r="C3495" s="5"/>
    </row>
    <row r="3496" spans="1:3" s="2" customFormat="1">
      <c r="A3496" s="12"/>
      <c r="B3496" s="6"/>
      <c r="C3496" s="5"/>
    </row>
    <row r="3497" spans="1:3" s="2" customFormat="1">
      <c r="A3497" s="12"/>
      <c r="B3497" s="6"/>
      <c r="C3497" s="5"/>
    </row>
    <row r="3498" spans="1:3" s="2" customFormat="1">
      <c r="A3498" s="12"/>
      <c r="B3498" s="6"/>
      <c r="C3498" s="5"/>
    </row>
    <row r="3499" spans="1:3" s="2" customFormat="1">
      <c r="A3499" s="12"/>
      <c r="B3499" s="6"/>
      <c r="C3499" s="5"/>
    </row>
    <row r="3500" spans="1:3" s="2" customFormat="1">
      <c r="A3500" s="12"/>
      <c r="B3500" s="6"/>
      <c r="C3500" s="5"/>
    </row>
    <row r="3501" spans="1:3" s="2" customFormat="1">
      <c r="A3501" s="12"/>
      <c r="B3501" s="6"/>
      <c r="C3501" s="5"/>
    </row>
    <row r="3502" spans="1:3" s="2" customFormat="1">
      <c r="A3502" s="12"/>
      <c r="B3502" s="6"/>
      <c r="C3502" s="5"/>
    </row>
    <row r="3503" spans="1:3" s="2" customFormat="1">
      <c r="A3503" s="12"/>
      <c r="B3503" s="6"/>
      <c r="C3503" s="5"/>
    </row>
    <row r="3504" spans="1:3" s="2" customFormat="1">
      <c r="A3504" s="12"/>
      <c r="B3504" s="6"/>
      <c r="C3504" s="5"/>
    </row>
    <row r="3505" spans="1:3" s="2" customFormat="1">
      <c r="A3505" s="12"/>
      <c r="B3505" s="6"/>
      <c r="C3505" s="5"/>
    </row>
    <row r="3506" spans="1:3" s="2" customFormat="1">
      <c r="A3506" s="12"/>
      <c r="B3506" s="6"/>
      <c r="C3506" s="5"/>
    </row>
    <row r="3507" spans="1:3" s="2" customFormat="1">
      <c r="A3507" s="12"/>
      <c r="B3507" s="6"/>
      <c r="C3507" s="5"/>
    </row>
    <row r="3508" spans="1:3" s="2" customFormat="1">
      <c r="A3508" s="12"/>
      <c r="B3508" s="6"/>
      <c r="C3508" s="5"/>
    </row>
    <row r="3509" spans="1:3" s="2" customFormat="1">
      <c r="A3509" s="12"/>
      <c r="B3509" s="6"/>
      <c r="C3509" s="5"/>
    </row>
    <row r="3510" spans="1:3" s="2" customFormat="1">
      <c r="A3510" s="12"/>
      <c r="B3510" s="6"/>
      <c r="C3510" s="5"/>
    </row>
    <row r="3511" spans="1:3" s="2" customFormat="1">
      <c r="A3511" s="12"/>
      <c r="B3511" s="6"/>
      <c r="C3511" s="5"/>
    </row>
    <row r="3512" spans="1:3" s="2" customFormat="1">
      <c r="A3512" s="12"/>
      <c r="B3512" s="6"/>
      <c r="C3512" s="5"/>
    </row>
    <row r="3513" spans="1:3" s="2" customFormat="1">
      <c r="A3513" s="12"/>
      <c r="B3513" s="6"/>
      <c r="C3513" s="5"/>
    </row>
    <row r="3514" spans="1:3" s="2" customFormat="1">
      <c r="A3514" s="12"/>
      <c r="B3514" s="6"/>
      <c r="C3514" s="5"/>
    </row>
    <row r="3515" spans="1:3" s="2" customFormat="1">
      <c r="A3515" s="12"/>
      <c r="B3515" s="6"/>
      <c r="C3515" s="5"/>
    </row>
    <row r="3516" spans="1:3" s="2" customFormat="1">
      <c r="A3516" s="12"/>
      <c r="B3516" s="6"/>
      <c r="C3516" s="5"/>
    </row>
    <row r="3517" spans="1:3" s="2" customFormat="1">
      <c r="A3517" s="12"/>
      <c r="B3517" s="6"/>
      <c r="C3517" s="5"/>
    </row>
    <row r="3518" spans="1:3" s="2" customFormat="1">
      <c r="A3518" s="12"/>
      <c r="B3518" s="6"/>
      <c r="C3518" s="5"/>
    </row>
    <row r="3519" spans="1:3" s="2" customFormat="1">
      <c r="A3519" s="12"/>
      <c r="B3519" s="6"/>
      <c r="C3519" s="5"/>
    </row>
    <row r="3520" spans="1:3" s="2" customFormat="1">
      <c r="A3520" s="12"/>
      <c r="B3520" s="6"/>
      <c r="C3520" s="5"/>
    </row>
    <row r="3521" spans="1:3" s="2" customFormat="1">
      <c r="A3521" s="12"/>
      <c r="B3521" s="6"/>
      <c r="C3521" s="5"/>
    </row>
    <row r="3522" spans="1:3" s="2" customFormat="1">
      <c r="A3522" s="12"/>
      <c r="B3522" s="6"/>
      <c r="C3522" s="5"/>
    </row>
    <row r="3523" spans="1:3" s="2" customFormat="1">
      <c r="A3523" s="12"/>
      <c r="B3523" s="6"/>
      <c r="C3523" s="5"/>
    </row>
    <row r="3524" spans="1:3" s="2" customFormat="1">
      <c r="A3524" s="12"/>
      <c r="B3524" s="6"/>
      <c r="C3524" s="5"/>
    </row>
    <row r="3525" spans="1:3" s="2" customFormat="1">
      <c r="A3525" s="12"/>
      <c r="B3525" s="6"/>
      <c r="C3525" s="5"/>
    </row>
    <row r="3526" spans="1:3" s="2" customFormat="1">
      <c r="A3526" s="12"/>
      <c r="B3526" s="6"/>
      <c r="C3526" s="5"/>
    </row>
    <row r="3527" spans="1:3" s="2" customFormat="1">
      <c r="A3527" s="12"/>
      <c r="B3527" s="6"/>
      <c r="C3527" s="5"/>
    </row>
    <row r="3528" spans="1:3" s="2" customFormat="1">
      <c r="A3528" s="12"/>
      <c r="B3528" s="6"/>
      <c r="C3528" s="5"/>
    </row>
    <row r="3529" spans="1:3" s="2" customFormat="1">
      <c r="A3529" s="12"/>
      <c r="B3529" s="6"/>
      <c r="C3529" s="5"/>
    </row>
    <row r="3530" spans="1:3" s="2" customFormat="1">
      <c r="A3530" s="12"/>
      <c r="B3530" s="6"/>
      <c r="C3530" s="5"/>
    </row>
    <row r="3531" spans="1:3" s="2" customFormat="1">
      <c r="A3531" s="12"/>
      <c r="B3531" s="6"/>
      <c r="C3531" s="5"/>
    </row>
    <row r="3532" spans="1:3" s="2" customFormat="1">
      <c r="A3532" s="12"/>
      <c r="B3532" s="6"/>
      <c r="C3532" s="5"/>
    </row>
    <row r="3533" spans="1:3" s="2" customFormat="1">
      <c r="A3533" s="12"/>
      <c r="B3533" s="6"/>
      <c r="C3533" s="5"/>
    </row>
    <row r="3534" spans="1:3" s="2" customFormat="1">
      <c r="A3534" s="12"/>
      <c r="B3534" s="6"/>
      <c r="C3534" s="5"/>
    </row>
    <row r="3535" spans="1:3" s="2" customFormat="1">
      <c r="A3535" s="12"/>
      <c r="B3535" s="6"/>
      <c r="C3535" s="5"/>
    </row>
    <row r="3536" spans="1:3" s="2" customFormat="1">
      <c r="A3536" s="12"/>
      <c r="B3536" s="6"/>
      <c r="C3536" s="5"/>
    </row>
    <row r="3537" spans="1:3" s="2" customFormat="1">
      <c r="A3537" s="12"/>
      <c r="B3537" s="6"/>
      <c r="C3537" s="5"/>
    </row>
    <row r="3538" spans="1:3" s="2" customFormat="1">
      <c r="A3538" s="12"/>
      <c r="B3538" s="6"/>
      <c r="C3538" s="5"/>
    </row>
    <row r="3539" spans="1:3" s="2" customFormat="1">
      <c r="A3539" s="12"/>
      <c r="B3539" s="6"/>
      <c r="C3539" s="5"/>
    </row>
    <row r="3540" spans="1:3" s="2" customFormat="1">
      <c r="A3540" s="12"/>
      <c r="B3540" s="6"/>
      <c r="C3540" s="5"/>
    </row>
    <row r="3541" spans="1:3" s="2" customFormat="1">
      <c r="A3541" s="12"/>
      <c r="B3541" s="6"/>
      <c r="C3541" s="5"/>
    </row>
    <row r="3542" spans="1:3" s="2" customFormat="1">
      <c r="A3542" s="12"/>
      <c r="B3542" s="6"/>
      <c r="C3542" s="5"/>
    </row>
    <row r="3543" spans="1:3" s="2" customFormat="1">
      <c r="A3543" s="12"/>
      <c r="B3543" s="6"/>
      <c r="C3543" s="5"/>
    </row>
    <row r="3544" spans="1:3" s="2" customFormat="1">
      <c r="A3544" s="12"/>
      <c r="B3544" s="6"/>
      <c r="C3544" s="5"/>
    </row>
    <row r="3545" spans="1:3" s="2" customFormat="1">
      <c r="A3545" s="12"/>
      <c r="B3545" s="6"/>
      <c r="C3545" s="5"/>
    </row>
    <row r="3546" spans="1:3" s="2" customFormat="1">
      <c r="A3546" s="12"/>
      <c r="B3546" s="6"/>
      <c r="C3546" s="5"/>
    </row>
    <row r="3547" spans="1:3" s="2" customFormat="1">
      <c r="A3547" s="12"/>
      <c r="B3547" s="6"/>
      <c r="C3547" s="5"/>
    </row>
    <row r="3548" spans="1:3" s="2" customFormat="1">
      <c r="A3548" s="12"/>
      <c r="B3548" s="6"/>
      <c r="C3548" s="5"/>
    </row>
    <row r="3549" spans="1:3" s="2" customFormat="1">
      <c r="A3549" s="12"/>
      <c r="B3549" s="6"/>
      <c r="C3549" s="5"/>
    </row>
    <row r="3550" spans="1:3" s="2" customFormat="1">
      <c r="A3550" s="12"/>
      <c r="B3550" s="6"/>
      <c r="C3550" s="5"/>
    </row>
    <row r="3551" spans="1:3" s="2" customFormat="1">
      <c r="A3551" s="12"/>
      <c r="B3551" s="6"/>
      <c r="C3551" s="5"/>
    </row>
    <row r="3552" spans="1:3" s="2" customFormat="1">
      <c r="A3552" s="12"/>
      <c r="B3552" s="6"/>
      <c r="C3552" s="5"/>
    </row>
    <row r="3553" spans="1:3" s="2" customFormat="1">
      <c r="A3553" s="12"/>
      <c r="B3553" s="6"/>
      <c r="C3553" s="5"/>
    </row>
    <row r="3554" spans="1:3" s="2" customFormat="1">
      <c r="A3554" s="12"/>
      <c r="B3554" s="6"/>
      <c r="C3554" s="5"/>
    </row>
    <row r="3555" spans="1:3" s="2" customFormat="1">
      <c r="A3555" s="12"/>
      <c r="B3555" s="6"/>
      <c r="C3555" s="5"/>
    </row>
    <row r="3556" spans="1:3" s="2" customFormat="1">
      <c r="A3556" s="12"/>
      <c r="B3556" s="6"/>
      <c r="C3556" s="5"/>
    </row>
    <row r="3557" spans="1:3" s="2" customFormat="1">
      <c r="A3557" s="12"/>
      <c r="B3557" s="6"/>
      <c r="C3557" s="5"/>
    </row>
    <row r="3558" spans="1:3" s="2" customFormat="1">
      <c r="A3558" s="12"/>
      <c r="B3558" s="6"/>
      <c r="C3558" s="5"/>
    </row>
    <row r="3559" spans="1:3" s="2" customFormat="1">
      <c r="A3559" s="12"/>
      <c r="B3559" s="6"/>
      <c r="C3559" s="5"/>
    </row>
    <row r="3560" spans="1:3" s="2" customFormat="1">
      <c r="A3560" s="12"/>
      <c r="B3560" s="6"/>
      <c r="C3560" s="5"/>
    </row>
    <row r="3561" spans="1:3" s="2" customFormat="1">
      <c r="A3561" s="12"/>
      <c r="B3561" s="6"/>
      <c r="C3561" s="5"/>
    </row>
    <row r="3562" spans="1:3" s="2" customFormat="1">
      <c r="A3562" s="12"/>
      <c r="B3562" s="6"/>
      <c r="C3562" s="5"/>
    </row>
    <row r="3563" spans="1:3" s="2" customFormat="1">
      <c r="A3563" s="12"/>
      <c r="B3563" s="6"/>
      <c r="C3563" s="5"/>
    </row>
    <row r="3564" spans="1:3" s="2" customFormat="1">
      <c r="A3564" s="12"/>
      <c r="B3564" s="6"/>
      <c r="C3564" s="5"/>
    </row>
    <row r="3565" spans="1:3" s="2" customFormat="1">
      <c r="A3565" s="12"/>
      <c r="B3565" s="6"/>
      <c r="C3565" s="5"/>
    </row>
    <row r="3566" spans="1:3" s="2" customFormat="1">
      <c r="A3566" s="12"/>
      <c r="B3566" s="6"/>
      <c r="C3566" s="5"/>
    </row>
    <row r="3567" spans="1:3" s="2" customFormat="1">
      <c r="A3567" s="12"/>
      <c r="B3567" s="6"/>
      <c r="C3567" s="5"/>
    </row>
    <row r="3568" spans="1:3" s="2" customFormat="1">
      <c r="A3568" s="12"/>
      <c r="B3568" s="6"/>
      <c r="C3568" s="5"/>
    </row>
    <row r="3569" spans="1:3" s="2" customFormat="1">
      <c r="A3569" s="12"/>
      <c r="B3569" s="6"/>
      <c r="C3569" s="5"/>
    </row>
    <row r="3570" spans="1:3" s="2" customFormat="1">
      <c r="A3570" s="12"/>
      <c r="B3570" s="6"/>
      <c r="C3570" s="5"/>
    </row>
    <row r="3571" spans="1:3" s="2" customFormat="1">
      <c r="A3571" s="12"/>
      <c r="B3571" s="6"/>
      <c r="C3571" s="5"/>
    </row>
    <row r="3572" spans="1:3" s="2" customFormat="1">
      <c r="A3572" s="12"/>
      <c r="B3572" s="6"/>
      <c r="C3572" s="5"/>
    </row>
    <row r="3573" spans="1:3" s="2" customFormat="1">
      <c r="A3573" s="12"/>
      <c r="B3573" s="6"/>
      <c r="C3573" s="5"/>
    </row>
    <row r="3574" spans="1:3" s="2" customFormat="1">
      <c r="A3574" s="12"/>
      <c r="B3574" s="6"/>
      <c r="C3574" s="5"/>
    </row>
    <row r="3575" spans="1:3" s="2" customFormat="1">
      <c r="A3575" s="12"/>
      <c r="B3575" s="6"/>
      <c r="C3575" s="5"/>
    </row>
    <row r="3576" spans="1:3" s="2" customFormat="1">
      <c r="A3576" s="12"/>
      <c r="B3576" s="6"/>
      <c r="C3576" s="5"/>
    </row>
    <row r="3577" spans="1:3" s="2" customFormat="1">
      <c r="A3577" s="12"/>
      <c r="B3577" s="6"/>
      <c r="C3577" s="5"/>
    </row>
    <row r="3578" spans="1:3" s="2" customFormat="1">
      <c r="A3578" s="12"/>
      <c r="B3578" s="6"/>
      <c r="C3578" s="5"/>
    </row>
    <row r="3579" spans="1:3" s="2" customFormat="1">
      <c r="A3579" s="12"/>
      <c r="B3579" s="6"/>
      <c r="C3579" s="5"/>
    </row>
    <row r="3580" spans="1:3" s="2" customFormat="1">
      <c r="A3580" s="12"/>
      <c r="B3580" s="6"/>
      <c r="C3580" s="5"/>
    </row>
    <row r="3581" spans="1:3" s="2" customFormat="1">
      <c r="A3581" s="12"/>
      <c r="B3581" s="6"/>
      <c r="C3581" s="5"/>
    </row>
    <row r="3582" spans="1:3" s="2" customFormat="1">
      <c r="A3582" s="12"/>
      <c r="B3582" s="6"/>
      <c r="C3582" s="5"/>
    </row>
    <row r="3583" spans="1:3" s="2" customFormat="1">
      <c r="A3583" s="12"/>
      <c r="B3583" s="6"/>
      <c r="C3583" s="5"/>
    </row>
    <row r="3584" spans="1:3" s="2" customFormat="1">
      <c r="A3584" s="12"/>
      <c r="B3584" s="6"/>
      <c r="C3584" s="5"/>
    </row>
    <row r="3585" spans="1:3" s="2" customFormat="1">
      <c r="A3585" s="12"/>
      <c r="B3585" s="6"/>
      <c r="C3585" s="5"/>
    </row>
    <row r="3586" spans="1:3" s="2" customFormat="1">
      <c r="A3586" s="12"/>
      <c r="B3586" s="6"/>
      <c r="C3586" s="5"/>
    </row>
    <row r="3587" spans="1:3" s="2" customFormat="1">
      <c r="A3587" s="12"/>
      <c r="B3587" s="6"/>
      <c r="C3587" s="5"/>
    </row>
    <row r="3588" spans="1:3" s="2" customFormat="1">
      <c r="A3588" s="12"/>
      <c r="B3588" s="6"/>
      <c r="C3588" s="5"/>
    </row>
    <row r="3589" spans="1:3" s="2" customFormat="1">
      <c r="A3589" s="12"/>
      <c r="B3589" s="6"/>
      <c r="C3589" s="5"/>
    </row>
    <row r="3590" spans="1:3" s="2" customFormat="1">
      <c r="A3590" s="12"/>
      <c r="B3590" s="6"/>
      <c r="C3590" s="5"/>
    </row>
    <row r="3591" spans="1:3" s="2" customFormat="1">
      <c r="A3591" s="12"/>
      <c r="B3591" s="6"/>
      <c r="C3591" s="5"/>
    </row>
    <row r="3592" spans="1:3" s="2" customFormat="1">
      <c r="A3592" s="12"/>
      <c r="B3592" s="6"/>
      <c r="C3592" s="5"/>
    </row>
    <row r="3593" spans="1:3" s="2" customFormat="1">
      <c r="A3593" s="12"/>
      <c r="B3593" s="6"/>
      <c r="C3593" s="5"/>
    </row>
    <row r="3594" spans="1:3" s="2" customFormat="1">
      <c r="A3594" s="12"/>
      <c r="B3594" s="6"/>
      <c r="C3594" s="5"/>
    </row>
    <row r="3595" spans="1:3" s="2" customFormat="1">
      <c r="A3595" s="12"/>
      <c r="B3595" s="6"/>
      <c r="C3595" s="5"/>
    </row>
    <row r="3596" spans="1:3" s="2" customFormat="1">
      <c r="A3596" s="12"/>
      <c r="B3596" s="6"/>
      <c r="C3596" s="5"/>
    </row>
    <row r="3597" spans="1:3" s="2" customFormat="1">
      <c r="A3597" s="12"/>
      <c r="B3597" s="6"/>
      <c r="C3597" s="5"/>
    </row>
    <row r="3598" spans="1:3" s="2" customFormat="1">
      <c r="A3598" s="12"/>
      <c r="B3598" s="6"/>
      <c r="C3598" s="5"/>
    </row>
    <row r="3599" spans="1:3" s="2" customFormat="1">
      <c r="A3599" s="12"/>
      <c r="B3599" s="6"/>
      <c r="C3599" s="5"/>
    </row>
    <row r="3600" spans="1:3" s="2" customFormat="1">
      <c r="A3600" s="12"/>
      <c r="B3600" s="6"/>
      <c r="C3600" s="5"/>
    </row>
    <row r="3601" spans="1:3" s="2" customFormat="1">
      <c r="A3601" s="12"/>
      <c r="B3601" s="6"/>
      <c r="C3601" s="5"/>
    </row>
    <row r="3602" spans="1:3" s="2" customFormat="1">
      <c r="A3602" s="12"/>
      <c r="B3602" s="6"/>
      <c r="C3602" s="5"/>
    </row>
    <row r="3603" spans="1:3" s="2" customFormat="1">
      <c r="A3603" s="12"/>
      <c r="B3603" s="6"/>
      <c r="C3603" s="5"/>
    </row>
    <row r="3604" spans="1:3" s="2" customFormat="1">
      <c r="A3604" s="12"/>
      <c r="B3604" s="6"/>
      <c r="C3604" s="5"/>
    </row>
    <row r="3605" spans="1:3" s="2" customFormat="1">
      <c r="A3605" s="12"/>
      <c r="B3605" s="6"/>
      <c r="C3605" s="5"/>
    </row>
    <row r="3606" spans="1:3" s="2" customFormat="1">
      <c r="A3606" s="12"/>
      <c r="B3606" s="6"/>
      <c r="C3606" s="5"/>
    </row>
    <row r="3607" spans="1:3" s="2" customFormat="1">
      <c r="A3607" s="12"/>
      <c r="B3607" s="6"/>
      <c r="C3607" s="5"/>
    </row>
    <row r="3608" spans="1:3" s="2" customFormat="1">
      <c r="A3608" s="12"/>
      <c r="B3608" s="6"/>
      <c r="C3608" s="5"/>
    </row>
    <row r="3609" spans="1:3" s="2" customFormat="1">
      <c r="A3609" s="12"/>
      <c r="B3609" s="6"/>
      <c r="C3609" s="5"/>
    </row>
    <row r="3610" spans="1:3" s="2" customFormat="1">
      <c r="A3610" s="12"/>
      <c r="B3610" s="6"/>
      <c r="C3610" s="5"/>
    </row>
    <row r="3611" spans="1:3" s="2" customFormat="1">
      <c r="A3611" s="12"/>
      <c r="B3611" s="6"/>
      <c r="C3611" s="5"/>
    </row>
    <row r="3612" spans="1:3" s="2" customFormat="1">
      <c r="A3612" s="12"/>
      <c r="B3612" s="6"/>
      <c r="C3612" s="5"/>
    </row>
    <row r="3613" spans="1:3" s="2" customFormat="1">
      <c r="A3613" s="12"/>
      <c r="B3613" s="6"/>
      <c r="C3613" s="5"/>
    </row>
    <row r="3614" spans="1:3" s="2" customFormat="1">
      <c r="A3614" s="12"/>
      <c r="B3614" s="6"/>
      <c r="C3614" s="5"/>
    </row>
    <row r="3615" spans="1:3" s="2" customFormat="1">
      <c r="A3615" s="12"/>
      <c r="B3615" s="6"/>
      <c r="C3615" s="5"/>
    </row>
    <row r="3616" spans="1:3" s="2" customFormat="1">
      <c r="A3616" s="12"/>
      <c r="B3616" s="6"/>
      <c r="C3616" s="5"/>
    </row>
    <row r="3617" spans="1:3" s="2" customFormat="1">
      <c r="A3617" s="12"/>
      <c r="B3617" s="6"/>
      <c r="C3617" s="5"/>
    </row>
    <row r="3618" spans="1:3" s="2" customFormat="1">
      <c r="A3618" s="12"/>
      <c r="B3618" s="6"/>
      <c r="C3618" s="5"/>
    </row>
    <row r="3619" spans="1:3" s="2" customFormat="1">
      <c r="A3619" s="12"/>
      <c r="B3619" s="6"/>
      <c r="C3619" s="5"/>
    </row>
    <row r="3620" spans="1:3" s="2" customFormat="1">
      <c r="A3620" s="12"/>
      <c r="B3620" s="6"/>
      <c r="C3620" s="5"/>
    </row>
    <row r="3621" spans="1:3" s="2" customFormat="1">
      <c r="A3621" s="12"/>
      <c r="B3621" s="6"/>
      <c r="C3621" s="5"/>
    </row>
    <row r="3622" spans="1:3" s="2" customFormat="1">
      <c r="A3622" s="12"/>
      <c r="B3622" s="6"/>
      <c r="C3622" s="5"/>
    </row>
    <row r="3623" spans="1:3" s="2" customFormat="1">
      <c r="A3623" s="12"/>
      <c r="B3623" s="6"/>
      <c r="C3623" s="5"/>
    </row>
    <row r="3624" spans="1:3" s="2" customFormat="1">
      <c r="A3624" s="12"/>
      <c r="B3624" s="6"/>
      <c r="C3624" s="5"/>
    </row>
    <row r="3625" spans="1:3" s="2" customFormat="1">
      <c r="A3625" s="12"/>
      <c r="B3625" s="6"/>
      <c r="C3625" s="5"/>
    </row>
    <row r="3626" spans="1:3" s="2" customFormat="1">
      <c r="A3626" s="12"/>
      <c r="B3626" s="6"/>
      <c r="C3626" s="5"/>
    </row>
    <row r="3627" spans="1:3" s="2" customFormat="1">
      <c r="A3627" s="12"/>
      <c r="B3627" s="6"/>
      <c r="C3627" s="5"/>
    </row>
    <row r="3628" spans="1:3" s="2" customFormat="1">
      <c r="A3628" s="12"/>
      <c r="B3628" s="6"/>
      <c r="C3628" s="5"/>
    </row>
    <row r="3629" spans="1:3" s="2" customFormat="1">
      <c r="A3629" s="12"/>
      <c r="B3629" s="6"/>
      <c r="C3629" s="5"/>
    </row>
    <row r="3630" spans="1:3" s="2" customFormat="1">
      <c r="A3630" s="12"/>
      <c r="B3630" s="6"/>
      <c r="C3630" s="5"/>
    </row>
    <row r="3631" spans="1:3" s="2" customFormat="1">
      <c r="A3631" s="12"/>
      <c r="B3631" s="6"/>
      <c r="C3631" s="5"/>
    </row>
    <row r="3632" spans="1:3" s="2" customFormat="1">
      <c r="A3632" s="12"/>
      <c r="B3632" s="6"/>
      <c r="C3632" s="5"/>
    </row>
    <row r="3633" spans="1:3" s="2" customFormat="1">
      <c r="A3633" s="12"/>
      <c r="B3633" s="6"/>
      <c r="C3633" s="5"/>
    </row>
    <row r="3634" spans="1:3" s="2" customFormat="1">
      <c r="A3634" s="12"/>
      <c r="B3634" s="6"/>
      <c r="C3634" s="5"/>
    </row>
    <row r="3635" spans="1:3" s="2" customFormat="1">
      <c r="A3635" s="12"/>
      <c r="B3635" s="6"/>
      <c r="C3635" s="5"/>
    </row>
    <row r="3636" spans="1:3" s="2" customFormat="1">
      <c r="A3636" s="12"/>
      <c r="B3636" s="6"/>
      <c r="C3636" s="5"/>
    </row>
    <row r="3637" spans="1:3" s="2" customFormat="1">
      <c r="A3637" s="12"/>
      <c r="B3637" s="6"/>
      <c r="C3637" s="5"/>
    </row>
    <row r="3638" spans="1:3" s="2" customFormat="1">
      <c r="A3638" s="12"/>
      <c r="B3638" s="6"/>
      <c r="C3638" s="5"/>
    </row>
    <row r="3639" spans="1:3" s="2" customFormat="1">
      <c r="A3639" s="12"/>
      <c r="B3639" s="6"/>
      <c r="C3639" s="5"/>
    </row>
    <row r="3640" spans="1:3" s="2" customFormat="1">
      <c r="A3640" s="12"/>
      <c r="B3640" s="6"/>
      <c r="C3640" s="5"/>
    </row>
    <row r="3641" spans="1:3" s="2" customFormat="1">
      <c r="A3641" s="12"/>
      <c r="B3641" s="6"/>
      <c r="C3641" s="5"/>
    </row>
    <row r="3642" spans="1:3" s="2" customFormat="1">
      <c r="A3642" s="12"/>
      <c r="B3642" s="6"/>
      <c r="C3642" s="5"/>
    </row>
    <row r="3643" spans="1:3" s="2" customFormat="1">
      <c r="A3643" s="12"/>
      <c r="B3643" s="6"/>
      <c r="C3643" s="5"/>
    </row>
    <row r="3644" spans="1:3" s="2" customFormat="1">
      <c r="A3644" s="12"/>
      <c r="B3644" s="6"/>
      <c r="C3644" s="5"/>
    </row>
    <row r="3645" spans="1:3" s="2" customFormat="1">
      <c r="A3645" s="12"/>
      <c r="B3645" s="6"/>
      <c r="C3645" s="5"/>
    </row>
    <row r="3646" spans="1:3" s="2" customFormat="1">
      <c r="A3646" s="12"/>
      <c r="B3646" s="6"/>
      <c r="C3646" s="5"/>
    </row>
    <row r="3647" spans="1:3" s="2" customFormat="1">
      <c r="A3647" s="12"/>
      <c r="B3647" s="6"/>
      <c r="C3647" s="5"/>
    </row>
    <row r="3648" spans="1:3" s="2" customFormat="1">
      <c r="A3648" s="12"/>
      <c r="B3648" s="6"/>
      <c r="C3648" s="5"/>
    </row>
    <row r="3649" spans="1:3" s="2" customFormat="1">
      <c r="A3649" s="12"/>
      <c r="B3649" s="6"/>
      <c r="C3649" s="5"/>
    </row>
    <row r="3650" spans="1:3" s="2" customFormat="1">
      <c r="A3650" s="12"/>
      <c r="B3650" s="6"/>
      <c r="C3650" s="5"/>
    </row>
    <row r="3651" spans="1:3" s="2" customFormat="1">
      <c r="A3651" s="12"/>
      <c r="B3651" s="6"/>
      <c r="C3651" s="5"/>
    </row>
    <row r="3652" spans="1:3" s="2" customFormat="1">
      <c r="A3652" s="12"/>
      <c r="B3652" s="6"/>
      <c r="C3652" s="5"/>
    </row>
    <row r="3653" spans="1:3" s="2" customFormat="1">
      <c r="A3653" s="12"/>
      <c r="B3653" s="6"/>
      <c r="C3653" s="5"/>
    </row>
    <row r="3654" spans="1:3" s="2" customFormat="1">
      <c r="A3654" s="12"/>
      <c r="B3654" s="6"/>
      <c r="C3654" s="5"/>
    </row>
    <row r="3655" spans="1:3" s="2" customFormat="1">
      <c r="A3655" s="12"/>
      <c r="B3655" s="6"/>
      <c r="C3655" s="5"/>
    </row>
    <row r="3656" spans="1:3" s="2" customFormat="1">
      <c r="A3656" s="12"/>
      <c r="B3656" s="6"/>
      <c r="C3656" s="5"/>
    </row>
    <row r="3657" spans="1:3" s="2" customFormat="1">
      <c r="A3657" s="12"/>
      <c r="B3657" s="6"/>
      <c r="C3657" s="5"/>
    </row>
    <row r="3658" spans="1:3" s="2" customFormat="1">
      <c r="A3658" s="12"/>
      <c r="B3658" s="6"/>
      <c r="C3658" s="5"/>
    </row>
    <row r="3659" spans="1:3" s="2" customFormat="1">
      <c r="A3659" s="12"/>
      <c r="B3659" s="6"/>
      <c r="C3659" s="5"/>
    </row>
    <row r="3660" spans="1:3" s="2" customFormat="1">
      <c r="A3660" s="12"/>
      <c r="B3660" s="6"/>
      <c r="C3660" s="5"/>
    </row>
    <row r="3661" spans="1:3" s="2" customFormat="1">
      <c r="A3661" s="12"/>
      <c r="B3661" s="6"/>
      <c r="C3661" s="5"/>
    </row>
    <row r="3662" spans="1:3" s="2" customFormat="1">
      <c r="A3662" s="12"/>
      <c r="B3662" s="6"/>
      <c r="C3662" s="5"/>
    </row>
    <row r="3663" spans="1:3" s="2" customFormat="1">
      <c r="A3663" s="12"/>
      <c r="B3663" s="6"/>
      <c r="C3663" s="5"/>
    </row>
    <row r="3664" spans="1:3" s="2" customFormat="1">
      <c r="A3664" s="12"/>
      <c r="B3664" s="6"/>
      <c r="C3664" s="5"/>
    </row>
    <row r="3665" spans="1:3" s="2" customFormat="1">
      <c r="A3665" s="12"/>
      <c r="B3665" s="6"/>
      <c r="C3665" s="5"/>
    </row>
    <row r="3666" spans="1:3" s="2" customFormat="1">
      <c r="A3666" s="12"/>
      <c r="B3666" s="6"/>
      <c r="C3666" s="5"/>
    </row>
    <row r="3667" spans="1:3" s="2" customFormat="1">
      <c r="A3667" s="12"/>
      <c r="B3667" s="6"/>
      <c r="C3667" s="5"/>
    </row>
    <row r="3668" spans="1:3" s="2" customFormat="1">
      <c r="A3668" s="12"/>
      <c r="B3668" s="6"/>
      <c r="C3668" s="5"/>
    </row>
    <row r="3669" spans="1:3" s="2" customFormat="1">
      <c r="A3669" s="12"/>
      <c r="B3669" s="6"/>
      <c r="C3669" s="5"/>
    </row>
    <row r="3670" spans="1:3" s="2" customFormat="1">
      <c r="A3670" s="12"/>
      <c r="B3670" s="6"/>
      <c r="C3670" s="5"/>
    </row>
    <row r="3671" spans="1:3" s="2" customFormat="1">
      <c r="A3671" s="12"/>
      <c r="B3671" s="6"/>
      <c r="C3671" s="5"/>
    </row>
    <row r="3672" spans="1:3" s="2" customFormat="1">
      <c r="A3672" s="12"/>
      <c r="B3672" s="6"/>
      <c r="C3672" s="5"/>
    </row>
    <row r="3673" spans="1:3" s="2" customFormat="1">
      <c r="A3673" s="12"/>
      <c r="B3673" s="6"/>
      <c r="C3673" s="5"/>
    </row>
    <row r="3674" spans="1:3" s="2" customFormat="1">
      <c r="A3674" s="12"/>
      <c r="B3674" s="6"/>
      <c r="C3674" s="5"/>
    </row>
    <row r="3675" spans="1:3" s="2" customFormat="1">
      <c r="A3675" s="12"/>
      <c r="B3675" s="6"/>
      <c r="C3675" s="5"/>
    </row>
    <row r="3676" spans="1:3" s="2" customFormat="1">
      <c r="A3676" s="12"/>
      <c r="B3676" s="6"/>
      <c r="C3676" s="5"/>
    </row>
    <row r="3677" spans="1:3" s="2" customFormat="1">
      <c r="A3677" s="12"/>
      <c r="B3677" s="6"/>
      <c r="C3677" s="5"/>
    </row>
    <row r="3678" spans="1:3" s="2" customFormat="1">
      <c r="A3678" s="12"/>
      <c r="B3678" s="6"/>
      <c r="C3678" s="5"/>
    </row>
    <row r="3679" spans="1:3" s="2" customFormat="1">
      <c r="A3679" s="12"/>
      <c r="B3679" s="6"/>
      <c r="C3679" s="5"/>
    </row>
    <row r="3680" spans="1:3" s="2" customFormat="1">
      <c r="A3680" s="12"/>
      <c r="B3680" s="6"/>
      <c r="C3680" s="5"/>
    </row>
    <row r="3681" spans="1:3" s="2" customFormat="1">
      <c r="A3681" s="12"/>
      <c r="B3681" s="6"/>
      <c r="C3681" s="5"/>
    </row>
    <row r="3682" spans="1:3" s="2" customFormat="1">
      <c r="A3682" s="12"/>
      <c r="B3682" s="6"/>
      <c r="C3682" s="5"/>
    </row>
    <row r="3683" spans="1:3" s="2" customFormat="1">
      <c r="A3683" s="12"/>
      <c r="B3683" s="6"/>
      <c r="C3683" s="5"/>
    </row>
    <row r="3684" spans="1:3" s="2" customFormat="1">
      <c r="A3684" s="12"/>
      <c r="B3684" s="6"/>
      <c r="C3684" s="5"/>
    </row>
    <row r="3685" spans="1:3" s="2" customFormat="1">
      <c r="A3685" s="12"/>
      <c r="B3685" s="6"/>
      <c r="C3685" s="5"/>
    </row>
    <row r="3686" spans="1:3" s="2" customFormat="1">
      <c r="A3686" s="12"/>
      <c r="B3686" s="6"/>
      <c r="C3686" s="5"/>
    </row>
    <row r="3687" spans="1:3" s="2" customFormat="1">
      <c r="A3687" s="12"/>
      <c r="B3687" s="6"/>
      <c r="C3687" s="5"/>
    </row>
    <row r="3688" spans="1:3" s="2" customFormat="1">
      <c r="A3688" s="12"/>
      <c r="B3688" s="6"/>
      <c r="C3688" s="5"/>
    </row>
    <row r="3689" spans="1:3" s="2" customFormat="1">
      <c r="A3689" s="12"/>
      <c r="B3689" s="6"/>
      <c r="C3689" s="5"/>
    </row>
    <row r="3690" spans="1:3" s="2" customFormat="1">
      <c r="A3690" s="12"/>
      <c r="B3690" s="6"/>
      <c r="C3690" s="5"/>
    </row>
    <row r="3691" spans="1:3" s="2" customFormat="1">
      <c r="A3691" s="12"/>
      <c r="B3691" s="6"/>
      <c r="C3691" s="5"/>
    </row>
    <row r="3692" spans="1:3" s="2" customFormat="1">
      <c r="A3692" s="12"/>
      <c r="B3692" s="6"/>
      <c r="C3692" s="5"/>
    </row>
    <row r="3693" spans="1:3" s="2" customFormat="1">
      <c r="A3693" s="12"/>
      <c r="B3693" s="6"/>
      <c r="C3693" s="5"/>
    </row>
    <row r="3694" spans="1:3" s="2" customFormat="1">
      <c r="A3694" s="12"/>
      <c r="B3694" s="6"/>
      <c r="C3694" s="5"/>
    </row>
    <row r="3695" spans="1:3" s="2" customFormat="1">
      <c r="A3695" s="12"/>
      <c r="B3695" s="6"/>
      <c r="C3695" s="5"/>
    </row>
    <row r="3696" spans="1:3" s="2" customFormat="1">
      <c r="A3696" s="12"/>
      <c r="B3696" s="6"/>
      <c r="C3696" s="5"/>
    </row>
    <row r="3697" spans="1:3" s="2" customFormat="1">
      <c r="A3697" s="12"/>
      <c r="B3697" s="6"/>
      <c r="C3697" s="5"/>
    </row>
    <row r="3698" spans="1:3" s="2" customFormat="1">
      <c r="A3698" s="12"/>
      <c r="B3698" s="6"/>
      <c r="C3698" s="5"/>
    </row>
    <row r="3699" spans="1:3" s="2" customFormat="1">
      <c r="A3699" s="12"/>
      <c r="B3699" s="6"/>
      <c r="C3699" s="5"/>
    </row>
    <row r="3700" spans="1:3" s="2" customFormat="1">
      <c r="A3700" s="12"/>
      <c r="B3700" s="6"/>
      <c r="C3700" s="5"/>
    </row>
    <row r="3701" spans="1:3" s="2" customFormat="1">
      <c r="A3701" s="12"/>
      <c r="B3701" s="6"/>
      <c r="C3701" s="5"/>
    </row>
    <row r="3702" spans="1:3" s="2" customFormat="1">
      <c r="A3702" s="12"/>
      <c r="B3702" s="6"/>
      <c r="C3702" s="5"/>
    </row>
    <row r="3703" spans="1:3" s="2" customFormat="1">
      <c r="A3703" s="12"/>
      <c r="B3703" s="6"/>
      <c r="C3703" s="5"/>
    </row>
    <row r="3704" spans="1:3" s="2" customFormat="1">
      <c r="A3704" s="12"/>
      <c r="B3704" s="6"/>
      <c r="C3704" s="5"/>
    </row>
    <row r="3705" spans="1:3" s="2" customFormat="1">
      <c r="A3705" s="12"/>
      <c r="B3705" s="6"/>
      <c r="C3705" s="5"/>
    </row>
    <row r="3706" spans="1:3" s="2" customFormat="1">
      <c r="A3706" s="12"/>
      <c r="B3706" s="6"/>
      <c r="C3706" s="5"/>
    </row>
    <row r="3707" spans="1:3" s="2" customFormat="1">
      <c r="A3707" s="12"/>
      <c r="B3707" s="6"/>
      <c r="C3707" s="5"/>
    </row>
    <row r="3708" spans="1:3" s="2" customFormat="1">
      <c r="A3708" s="12"/>
      <c r="B3708" s="6"/>
      <c r="C3708" s="5"/>
    </row>
    <row r="3709" spans="1:3" s="2" customFormat="1">
      <c r="A3709" s="12"/>
      <c r="B3709" s="6"/>
      <c r="C3709" s="5"/>
    </row>
    <row r="3710" spans="1:3" s="2" customFormat="1">
      <c r="A3710" s="12"/>
      <c r="B3710" s="6"/>
      <c r="C3710" s="5"/>
    </row>
    <row r="3711" spans="1:3" s="2" customFormat="1">
      <c r="A3711" s="12"/>
      <c r="B3711" s="6"/>
      <c r="C3711" s="5"/>
    </row>
    <row r="3712" spans="1:3" s="2" customFormat="1">
      <c r="A3712" s="12"/>
      <c r="B3712" s="6"/>
      <c r="C3712" s="5"/>
    </row>
    <row r="3713" spans="1:3" s="2" customFormat="1">
      <c r="A3713" s="12"/>
      <c r="B3713" s="6"/>
      <c r="C3713" s="5"/>
    </row>
    <row r="3714" spans="1:3" s="2" customFormat="1">
      <c r="A3714" s="12"/>
      <c r="B3714" s="6"/>
      <c r="C3714" s="5"/>
    </row>
    <row r="3715" spans="1:3" s="2" customFormat="1">
      <c r="A3715" s="12"/>
      <c r="B3715" s="6"/>
      <c r="C3715" s="5"/>
    </row>
    <row r="3716" spans="1:3" s="2" customFormat="1">
      <c r="A3716" s="12"/>
      <c r="B3716" s="6"/>
      <c r="C3716" s="5"/>
    </row>
    <row r="3717" spans="1:3" s="2" customFormat="1">
      <c r="A3717" s="12"/>
      <c r="B3717" s="6"/>
      <c r="C3717" s="5"/>
    </row>
    <row r="3718" spans="1:3" s="2" customFormat="1">
      <c r="A3718" s="12"/>
      <c r="B3718" s="6"/>
      <c r="C3718" s="5"/>
    </row>
    <row r="3719" spans="1:3" s="2" customFormat="1">
      <c r="A3719" s="12"/>
      <c r="B3719" s="6"/>
      <c r="C3719" s="5"/>
    </row>
    <row r="3720" spans="1:3" s="2" customFormat="1">
      <c r="A3720" s="12"/>
      <c r="B3720" s="6"/>
      <c r="C3720" s="5"/>
    </row>
    <row r="3721" spans="1:3" s="2" customFormat="1">
      <c r="A3721" s="12"/>
      <c r="B3721" s="6"/>
      <c r="C3721" s="5"/>
    </row>
    <row r="3722" spans="1:3" s="2" customFormat="1">
      <c r="A3722" s="12"/>
      <c r="B3722" s="6"/>
      <c r="C3722" s="5"/>
    </row>
    <row r="3723" spans="1:3" s="2" customFormat="1">
      <c r="A3723" s="12"/>
      <c r="B3723" s="6"/>
      <c r="C3723" s="5"/>
    </row>
    <row r="3724" spans="1:3" s="2" customFormat="1">
      <c r="A3724" s="12"/>
      <c r="B3724" s="6"/>
      <c r="C3724" s="5"/>
    </row>
    <row r="3725" spans="1:3" s="2" customFormat="1">
      <c r="A3725" s="12"/>
      <c r="B3725" s="6"/>
      <c r="C3725" s="5"/>
    </row>
    <row r="3726" spans="1:3" s="2" customFormat="1">
      <c r="A3726" s="12"/>
      <c r="B3726" s="6"/>
      <c r="C3726" s="5"/>
    </row>
    <row r="3727" spans="1:3" s="2" customFormat="1">
      <c r="A3727" s="12"/>
      <c r="B3727" s="6"/>
      <c r="C3727" s="5"/>
    </row>
    <row r="3728" spans="1:3" s="2" customFormat="1">
      <c r="A3728" s="12"/>
      <c r="B3728" s="6"/>
      <c r="C3728" s="5"/>
    </row>
    <row r="3729" spans="1:3" s="2" customFormat="1">
      <c r="A3729" s="12"/>
      <c r="B3729" s="6"/>
      <c r="C3729" s="5"/>
    </row>
    <row r="3730" spans="1:3" s="2" customFormat="1">
      <c r="A3730" s="12"/>
      <c r="B3730" s="6"/>
      <c r="C3730" s="5"/>
    </row>
    <row r="3731" spans="1:3" s="2" customFormat="1">
      <c r="A3731" s="12"/>
      <c r="B3731" s="6"/>
      <c r="C3731" s="5"/>
    </row>
    <row r="3732" spans="1:3" s="2" customFormat="1">
      <c r="A3732" s="12"/>
      <c r="B3732" s="6"/>
      <c r="C3732" s="5"/>
    </row>
    <row r="3733" spans="1:3" s="2" customFormat="1">
      <c r="A3733" s="12"/>
      <c r="B3733" s="6"/>
      <c r="C3733" s="5"/>
    </row>
    <row r="3734" spans="1:3" s="2" customFormat="1">
      <c r="A3734" s="12"/>
      <c r="B3734" s="6"/>
      <c r="C3734" s="5"/>
    </row>
    <row r="3735" spans="1:3" s="2" customFormat="1">
      <c r="A3735" s="12"/>
      <c r="B3735" s="6"/>
      <c r="C3735" s="5"/>
    </row>
    <row r="3736" spans="1:3" s="2" customFormat="1">
      <c r="A3736" s="12"/>
      <c r="B3736" s="6"/>
      <c r="C3736" s="5"/>
    </row>
    <row r="3737" spans="1:3" s="2" customFormat="1">
      <c r="A3737" s="12"/>
      <c r="B3737" s="6"/>
      <c r="C3737" s="5"/>
    </row>
    <row r="3738" spans="1:3" s="2" customFormat="1">
      <c r="A3738" s="12"/>
      <c r="B3738" s="6"/>
      <c r="C3738" s="5"/>
    </row>
    <row r="3739" spans="1:3" s="2" customFormat="1">
      <c r="A3739" s="12"/>
      <c r="B3739" s="6"/>
      <c r="C3739" s="5"/>
    </row>
    <row r="3740" spans="1:3" s="2" customFormat="1">
      <c r="A3740" s="12"/>
      <c r="B3740" s="6"/>
      <c r="C3740" s="5"/>
    </row>
    <row r="3741" spans="1:3" s="2" customFormat="1">
      <c r="A3741" s="12"/>
      <c r="B3741" s="6"/>
      <c r="C3741" s="5"/>
    </row>
    <row r="3742" spans="1:3" s="2" customFormat="1">
      <c r="A3742" s="12"/>
      <c r="B3742" s="6"/>
      <c r="C3742" s="5"/>
    </row>
    <row r="3743" spans="1:3" s="2" customFormat="1">
      <c r="A3743" s="12"/>
      <c r="B3743" s="6"/>
      <c r="C3743" s="5"/>
    </row>
    <row r="3744" spans="1:3" s="2" customFormat="1">
      <c r="A3744" s="12"/>
      <c r="B3744" s="6"/>
      <c r="C3744" s="5"/>
    </row>
    <row r="3745" spans="1:3" s="2" customFormat="1">
      <c r="A3745" s="12"/>
      <c r="B3745" s="6"/>
      <c r="C3745" s="5"/>
    </row>
    <row r="3746" spans="1:3" s="2" customFormat="1">
      <c r="A3746" s="12"/>
      <c r="B3746" s="6"/>
      <c r="C3746" s="5"/>
    </row>
    <row r="3747" spans="1:3" s="2" customFormat="1">
      <c r="A3747" s="12"/>
      <c r="B3747" s="6"/>
      <c r="C3747" s="5"/>
    </row>
    <row r="3748" spans="1:3" s="2" customFormat="1">
      <c r="A3748" s="12"/>
      <c r="B3748" s="6"/>
      <c r="C3748" s="5"/>
    </row>
    <row r="3749" spans="1:3" s="2" customFormat="1">
      <c r="A3749" s="12"/>
      <c r="B3749" s="6"/>
      <c r="C3749" s="5"/>
    </row>
    <row r="3750" spans="1:3" s="2" customFormat="1">
      <c r="A3750" s="12"/>
      <c r="B3750" s="6"/>
      <c r="C3750" s="5"/>
    </row>
    <row r="3751" spans="1:3" s="2" customFormat="1">
      <c r="A3751" s="12"/>
      <c r="B3751" s="6"/>
      <c r="C3751" s="5"/>
    </row>
    <row r="3752" spans="1:3" s="2" customFormat="1">
      <c r="A3752" s="12"/>
      <c r="B3752" s="6"/>
      <c r="C3752" s="5"/>
    </row>
    <row r="3753" spans="1:3" s="2" customFormat="1">
      <c r="A3753" s="12"/>
      <c r="B3753" s="6"/>
      <c r="C3753" s="5"/>
    </row>
    <row r="3754" spans="1:3" s="2" customFormat="1">
      <c r="A3754" s="12"/>
      <c r="B3754" s="6"/>
      <c r="C3754" s="5"/>
    </row>
    <row r="3755" spans="1:3" s="2" customFormat="1">
      <c r="A3755" s="12"/>
      <c r="B3755" s="6"/>
      <c r="C3755" s="5"/>
    </row>
    <row r="3756" spans="1:3" s="2" customFormat="1">
      <c r="A3756" s="12"/>
      <c r="B3756" s="6"/>
      <c r="C3756" s="5"/>
    </row>
    <row r="3757" spans="1:3" s="2" customFormat="1">
      <c r="A3757" s="12"/>
      <c r="B3757" s="6"/>
      <c r="C3757" s="5"/>
    </row>
    <row r="3758" spans="1:3" s="2" customFormat="1">
      <c r="A3758" s="12"/>
      <c r="B3758" s="6"/>
      <c r="C3758" s="5"/>
    </row>
    <row r="3759" spans="1:3" s="2" customFormat="1">
      <c r="A3759" s="12"/>
      <c r="B3759" s="6"/>
      <c r="C3759" s="5"/>
    </row>
    <row r="3760" spans="1:3" s="2" customFormat="1">
      <c r="A3760" s="12"/>
      <c r="B3760" s="6"/>
      <c r="C3760" s="5"/>
    </row>
    <row r="3761" spans="1:3" s="2" customFormat="1">
      <c r="A3761" s="12"/>
      <c r="B3761" s="6"/>
      <c r="C3761" s="5"/>
    </row>
    <row r="3762" spans="1:3" s="2" customFormat="1">
      <c r="A3762" s="12"/>
      <c r="B3762" s="6"/>
      <c r="C3762" s="5"/>
    </row>
    <row r="3763" spans="1:3" s="2" customFormat="1">
      <c r="A3763" s="12"/>
      <c r="B3763" s="6"/>
      <c r="C3763" s="5"/>
    </row>
    <row r="3764" spans="1:3" s="2" customFormat="1">
      <c r="A3764" s="12"/>
      <c r="B3764" s="6"/>
      <c r="C3764" s="5"/>
    </row>
    <row r="3765" spans="1:3" s="2" customFormat="1">
      <c r="A3765" s="12"/>
      <c r="B3765" s="6"/>
      <c r="C3765" s="5"/>
    </row>
    <row r="3766" spans="1:3" s="2" customFormat="1">
      <c r="A3766" s="12"/>
      <c r="B3766" s="6"/>
      <c r="C3766" s="5"/>
    </row>
    <row r="3767" spans="1:3" s="2" customFormat="1">
      <c r="A3767" s="12"/>
      <c r="B3767" s="6"/>
      <c r="C3767" s="5"/>
    </row>
    <row r="3768" spans="1:3" s="2" customFormat="1">
      <c r="A3768" s="12"/>
      <c r="B3768" s="6"/>
      <c r="C3768" s="5"/>
    </row>
    <row r="3769" spans="1:3" s="2" customFormat="1">
      <c r="A3769" s="12"/>
      <c r="B3769" s="6"/>
      <c r="C3769" s="5"/>
    </row>
    <row r="3770" spans="1:3" s="2" customFormat="1">
      <c r="A3770" s="12"/>
      <c r="B3770" s="6"/>
      <c r="C3770" s="5"/>
    </row>
    <row r="3771" spans="1:3" s="2" customFormat="1">
      <c r="A3771" s="12"/>
      <c r="B3771" s="6"/>
      <c r="C3771" s="5"/>
    </row>
    <row r="3772" spans="1:3" s="2" customFormat="1">
      <c r="A3772" s="12"/>
      <c r="B3772" s="6"/>
      <c r="C3772" s="5"/>
    </row>
    <row r="3773" spans="1:3" s="2" customFormat="1">
      <c r="A3773" s="12"/>
      <c r="B3773" s="6"/>
      <c r="C3773" s="5"/>
    </row>
    <row r="3774" spans="1:3" s="2" customFormat="1">
      <c r="A3774" s="12"/>
      <c r="B3774" s="6"/>
      <c r="C3774" s="5"/>
    </row>
    <row r="3775" spans="1:3" s="2" customFormat="1">
      <c r="A3775" s="12"/>
      <c r="B3775" s="6"/>
      <c r="C3775" s="5"/>
    </row>
    <row r="3776" spans="1:3" s="2" customFormat="1">
      <c r="A3776" s="12"/>
      <c r="B3776" s="6"/>
      <c r="C3776" s="5"/>
    </row>
    <row r="3777" spans="1:3" s="2" customFormat="1">
      <c r="A3777" s="12"/>
      <c r="B3777" s="6"/>
      <c r="C3777" s="5"/>
    </row>
    <row r="3778" spans="1:3" s="2" customFormat="1">
      <c r="A3778" s="12"/>
      <c r="B3778" s="6"/>
      <c r="C3778" s="5"/>
    </row>
    <row r="3779" spans="1:3" s="2" customFormat="1">
      <c r="A3779" s="12"/>
      <c r="B3779" s="6"/>
      <c r="C3779" s="5"/>
    </row>
    <row r="3780" spans="1:3" s="2" customFormat="1">
      <c r="A3780" s="12"/>
      <c r="B3780" s="6"/>
      <c r="C3780" s="5"/>
    </row>
    <row r="3781" spans="1:3" s="2" customFormat="1">
      <c r="A3781" s="12"/>
      <c r="B3781" s="6"/>
      <c r="C3781" s="5"/>
    </row>
    <row r="3782" spans="1:3" s="2" customFormat="1">
      <c r="A3782" s="12"/>
      <c r="B3782" s="6"/>
      <c r="C3782" s="5"/>
    </row>
    <row r="3783" spans="1:3" s="2" customFormat="1">
      <c r="A3783" s="12"/>
      <c r="B3783" s="6"/>
      <c r="C3783" s="5"/>
    </row>
    <row r="3784" spans="1:3" s="2" customFormat="1">
      <c r="A3784" s="12"/>
      <c r="B3784" s="6"/>
      <c r="C3784" s="5"/>
    </row>
    <row r="3785" spans="1:3" s="2" customFormat="1">
      <c r="A3785" s="12"/>
      <c r="B3785" s="6"/>
      <c r="C3785" s="5"/>
    </row>
    <row r="3786" spans="1:3" s="2" customFormat="1">
      <c r="A3786" s="12"/>
      <c r="B3786" s="6"/>
      <c r="C3786" s="5"/>
    </row>
    <row r="3787" spans="1:3" s="2" customFormat="1">
      <c r="A3787" s="12"/>
      <c r="B3787" s="6"/>
      <c r="C3787" s="5"/>
    </row>
    <row r="3788" spans="1:3" s="2" customFormat="1">
      <c r="A3788" s="12"/>
      <c r="B3788" s="6"/>
      <c r="C3788" s="5"/>
    </row>
    <row r="3789" spans="1:3" s="2" customFormat="1">
      <c r="A3789" s="12"/>
      <c r="B3789" s="6"/>
      <c r="C3789" s="5"/>
    </row>
    <row r="3790" spans="1:3" s="2" customFormat="1">
      <c r="A3790" s="12"/>
      <c r="B3790" s="6"/>
      <c r="C3790" s="5"/>
    </row>
    <row r="3791" spans="1:3" s="2" customFormat="1">
      <c r="A3791" s="12"/>
      <c r="B3791" s="6"/>
      <c r="C3791" s="5"/>
    </row>
    <row r="3792" spans="1:3" s="2" customFormat="1">
      <c r="A3792" s="12"/>
      <c r="B3792" s="6"/>
      <c r="C3792" s="5"/>
    </row>
    <row r="3793" spans="1:3" s="2" customFormat="1">
      <c r="A3793" s="12"/>
      <c r="B3793" s="6"/>
      <c r="C3793" s="5"/>
    </row>
    <row r="3794" spans="1:3" s="2" customFormat="1">
      <c r="A3794" s="12"/>
      <c r="B3794" s="6"/>
      <c r="C3794" s="5"/>
    </row>
    <row r="3795" spans="1:3" s="2" customFormat="1">
      <c r="A3795" s="12"/>
      <c r="B3795" s="6"/>
      <c r="C3795" s="5"/>
    </row>
    <row r="3796" spans="1:3" s="2" customFormat="1">
      <c r="A3796" s="12"/>
      <c r="B3796" s="6"/>
      <c r="C3796" s="5"/>
    </row>
    <row r="3797" spans="1:3" s="2" customFormat="1">
      <c r="A3797" s="12"/>
      <c r="B3797" s="6"/>
      <c r="C3797" s="5"/>
    </row>
    <row r="3798" spans="1:3" s="2" customFormat="1">
      <c r="A3798" s="12"/>
      <c r="B3798" s="6"/>
      <c r="C3798" s="5"/>
    </row>
    <row r="3799" spans="1:3" s="2" customFormat="1">
      <c r="A3799" s="12"/>
      <c r="B3799" s="6"/>
      <c r="C3799" s="5"/>
    </row>
    <row r="3800" spans="1:3" s="2" customFormat="1">
      <c r="A3800" s="12"/>
      <c r="B3800" s="6"/>
      <c r="C3800" s="5"/>
    </row>
    <row r="3801" spans="1:3" s="2" customFormat="1">
      <c r="A3801" s="12"/>
      <c r="B3801" s="6"/>
      <c r="C3801" s="5"/>
    </row>
    <row r="3802" spans="1:3" s="2" customFormat="1">
      <c r="A3802" s="12"/>
      <c r="B3802" s="6"/>
      <c r="C3802" s="5"/>
    </row>
    <row r="3803" spans="1:3" s="2" customFormat="1">
      <c r="A3803" s="12"/>
      <c r="B3803" s="6"/>
      <c r="C3803" s="5"/>
    </row>
    <row r="3804" spans="1:3" s="2" customFormat="1">
      <c r="A3804" s="12"/>
      <c r="B3804" s="6"/>
      <c r="C3804" s="5"/>
    </row>
    <row r="3805" spans="1:3" s="2" customFormat="1">
      <c r="A3805" s="12"/>
      <c r="B3805" s="6"/>
      <c r="C3805" s="5"/>
    </row>
    <row r="3806" spans="1:3" s="2" customFormat="1">
      <c r="A3806" s="12"/>
      <c r="B3806" s="6"/>
      <c r="C3806" s="5"/>
    </row>
    <row r="3807" spans="1:3" s="2" customFormat="1">
      <c r="A3807" s="12"/>
      <c r="B3807" s="6"/>
      <c r="C3807" s="5"/>
    </row>
    <row r="3808" spans="1:3" s="2" customFormat="1">
      <c r="A3808" s="12"/>
      <c r="B3808" s="6"/>
      <c r="C3808" s="5"/>
    </row>
    <row r="3809" spans="1:3" s="2" customFormat="1">
      <c r="A3809" s="12"/>
      <c r="B3809" s="6"/>
      <c r="C3809" s="5"/>
    </row>
    <row r="3810" spans="1:3" s="2" customFormat="1">
      <c r="A3810" s="12"/>
      <c r="B3810" s="6"/>
      <c r="C3810" s="5"/>
    </row>
    <row r="3811" spans="1:3" s="2" customFormat="1">
      <c r="A3811" s="12"/>
      <c r="B3811" s="6"/>
      <c r="C3811" s="5"/>
    </row>
    <row r="3812" spans="1:3" s="2" customFormat="1">
      <c r="A3812" s="12"/>
      <c r="B3812" s="6"/>
      <c r="C3812" s="5"/>
    </row>
    <row r="3813" spans="1:3" s="2" customFormat="1">
      <c r="A3813" s="12"/>
      <c r="B3813" s="6"/>
      <c r="C3813" s="5"/>
    </row>
    <row r="3814" spans="1:3" s="2" customFormat="1">
      <c r="A3814" s="12"/>
      <c r="B3814" s="6"/>
      <c r="C3814" s="5"/>
    </row>
    <row r="3815" spans="1:3" s="2" customFormat="1">
      <c r="A3815" s="12"/>
      <c r="B3815" s="6"/>
      <c r="C3815" s="5"/>
    </row>
    <row r="3816" spans="1:3" s="2" customFormat="1">
      <c r="A3816" s="12"/>
      <c r="B3816" s="6"/>
      <c r="C3816" s="5"/>
    </row>
    <row r="3817" spans="1:3" s="2" customFormat="1">
      <c r="A3817" s="12"/>
      <c r="B3817" s="6"/>
      <c r="C3817" s="5"/>
    </row>
    <row r="3818" spans="1:3" s="2" customFormat="1">
      <c r="A3818" s="12"/>
      <c r="B3818" s="6"/>
      <c r="C3818" s="5"/>
    </row>
    <row r="3819" spans="1:3" s="2" customFormat="1">
      <c r="A3819" s="12"/>
      <c r="B3819" s="6"/>
      <c r="C3819" s="5"/>
    </row>
    <row r="3820" spans="1:3" s="2" customFormat="1">
      <c r="A3820" s="12"/>
      <c r="B3820" s="6"/>
      <c r="C3820" s="5"/>
    </row>
    <row r="3821" spans="1:3" s="2" customFormat="1">
      <c r="A3821" s="12"/>
      <c r="B3821" s="6"/>
      <c r="C3821" s="5"/>
    </row>
    <row r="3822" spans="1:3" s="2" customFormat="1">
      <c r="A3822" s="12"/>
      <c r="B3822" s="6"/>
      <c r="C3822" s="5"/>
    </row>
    <row r="3823" spans="1:3" s="2" customFormat="1">
      <c r="A3823" s="12"/>
      <c r="B3823" s="6"/>
      <c r="C3823" s="5"/>
    </row>
    <row r="3824" spans="1:3" s="2" customFormat="1">
      <c r="A3824" s="12"/>
      <c r="B3824" s="6"/>
      <c r="C3824" s="5"/>
    </row>
    <row r="3825" spans="1:3" s="2" customFormat="1">
      <c r="A3825" s="12"/>
      <c r="B3825" s="6"/>
      <c r="C3825" s="5"/>
    </row>
    <row r="3826" spans="1:3" s="2" customFormat="1">
      <c r="A3826" s="12"/>
      <c r="B3826" s="6"/>
      <c r="C3826" s="5"/>
    </row>
    <row r="3827" spans="1:3" s="2" customFormat="1">
      <c r="A3827" s="12"/>
      <c r="B3827" s="6"/>
      <c r="C3827" s="5"/>
    </row>
    <row r="3828" spans="1:3" s="2" customFormat="1">
      <c r="A3828" s="12"/>
      <c r="B3828" s="6"/>
      <c r="C3828" s="5"/>
    </row>
    <row r="3829" spans="1:3" s="2" customFormat="1">
      <c r="A3829" s="12"/>
      <c r="B3829" s="6"/>
      <c r="C3829" s="5"/>
    </row>
    <row r="3830" spans="1:3" s="2" customFormat="1">
      <c r="A3830" s="12"/>
      <c r="B3830" s="6"/>
      <c r="C3830" s="5"/>
    </row>
    <row r="3831" spans="1:3" s="2" customFormat="1">
      <c r="A3831" s="12"/>
      <c r="B3831" s="6"/>
      <c r="C3831" s="5"/>
    </row>
    <row r="3832" spans="1:3" s="2" customFormat="1">
      <c r="A3832" s="12"/>
      <c r="B3832" s="6"/>
      <c r="C3832" s="5"/>
    </row>
    <row r="3833" spans="1:3" s="2" customFormat="1">
      <c r="A3833" s="12"/>
      <c r="B3833" s="6"/>
      <c r="C3833" s="5"/>
    </row>
    <row r="3834" spans="1:3" s="2" customFormat="1">
      <c r="A3834" s="12"/>
      <c r="B3834" s="6"/>
      <c r="C3834" s="5"/>
    </row>
    <row r="3835" spans="1:3" s="2" customFormat="1">
      <c r="A3835" s="12"/>
      <c r="B3835" s="6"/>
      <c r="C3835" s="5"/>
    </row>
    <row r="3836" spans="1:3" s="2" customFormat="1">
      <c r="A3836" s="12"/>
      <c r="B3836" s="6"/>
      <c r="C3836" s="5"/>
    </row>
    <row r="3837" spans="1:3" s="2" customFormat="1">
      <c r="A3837" s="12"/>
      <c r="B3837" s="6"/>
      <c r="C3837" s="5"/>
    </row>
    <row r="3838" spans="1:3" s="2" customFormat="1">
      <c r="A3838" s="12"/>
      <c r="B3838" s="6"/>
      <c r="C3838" s="5"/>
    </row>
    <row r="3839" spans="1:3" s="2" customFormat="1">
      <c r="A3839" s="12"/>
      <c r="B3839" s="6"/>
      <c r="C3839" s="5"/>
    </row>
    <row r="3840" spans="1:3" s="2" customFormat="1">
      <c r="A3840" s="12"/>
      <c r="B3840" s="6"/>
      <c r="C3840" s="5"/>
    </row>
    <row r="3841" spans="1:3" s="2" customFormat="1">
      <c r="A3841" s="12"/>
      <c r="B3841" s="6"/>
      <c r="C3841" s="5"/>
    </row>
    <row r="3842" spans="1:3" s="2" customFormat="1">
      <c r="A3842" s="12"/>
      <c r="B3842" s="6"/>
      <c r="C3842" s="5"/>
    </row>
    <row r="3843" spans="1:3" s="2" customFormat="1">
      <c r="A3843" s="12"/>
      <c r="B3843" s="6"/>
      <c r="C3843" s="5"/>
    </row>
    <row r="3844" spans="1:3" s="2" customFormat="1">
      <c r="A3844" s="12"/>
      <c r="B3844" s="6"/>
      <c r="C3844" s="5"/>
    </row>
    <row r="3845" spans="1:3" s="2" customFormat="1">
      <c r="A3845" s="12"/>
      <c r="B3845" s="6"/>
      <c r="C3845" s="5"/>
    </row>
    <row r="3846" spans="1:3" s="2" customFormat="1">
      <c r="A3846" s="12"/>
      <c r="B3846" s="6"/>
      <c r="C3846" s="5"/>
    </row>
    <row r="3847" spans="1:3" s="2" customFormat="1">
      <c r="A3847" s="12"/>
      <c r="B3847" s="6"/>
      <c r="C3847" s="5"/>
    </row>
    <row r="3848" spans="1:3" s="2" customFormat="1">
      <c r="A3848" s="12"/>
      <c r="B3848" s="6"/>
      <c r="C3848" s="5"/>
    </row>
    <row r="3849" spans="1:3" s="2" customFormat="1">
      <c r="A3849" s="12"/>
      <c r="B3849" s="6"/>
      <c r="C3849" s="5"/>
    </row>
    <row r="3850" spans="1:3" s="2" customFormat="1">
      <c r="A3850" s="12"/>
      <c r="B3850" s="6"/>
      <c r="C3850" s="5"/>
    </row>
    <row r="3851" spans="1:3" s="2" customFormat="1">
      <c r="A3851" s="12"/>
      <c r="B3851" s="6"/>
      <c r="C3851" s="5"/>
    </row>
    <row r="3852" spans="1:3" s="2" customFormat="1">
      <c r="A3852" s="12"/>
      <c r="B3852" s="6"/>
      <c r="C3852" s="5"/>
    </row>
    <row r="3853" spans="1:3" s="2" customFormat="1">
      <c r="A3853" s="12"/>
      <c r="B3853" s="6"/>
      <c r="C3853" s="5"/>
    </row>
    <row r="3854" spans="1:3" s="2" customFormat="1">
      <c r="A3854" s="12"/>
      <c r="B3854" s="6"/>
      <c r="C3854" s="5"/>
    </row>
    <row r="3855" spans="1:3" s="2" customFormat="1">
      <c r="A3855" s="12"/>
      <c r="B3855" s="6"/>
      <c r="C3855" s="5"/>
    </row>
    <row r="3856" spans="1:3" s="2" customFormat="1">
      <c r="A3856" s="12"/>
      <c r="B3856" s="6"/>
      <c r="C3856" s="5"/>
    </row>
    <row r="3857" spans="1:3" s="2" customFormat="1">
      <c r="A3857" s="12"/>
      <c r="B3857" s="6"/>
      <c r="C3857" s="5"/>
    </row>
    <row r="3858" spans="1:3" s="2" customFormat="1">
      <c r="A3858" s="12"/>
      <c r="B3858" s="6"/>
      <c r="C3858" s="5"/>
    </row>
    <row r="3859" spans="1:3" s="2" customFormat="1">
      <c r="A3859" s="12"/>
      <c r="B3859" s="6"/>
      <c r="C3859" s="5"/>
    </row>
    <row r="3860" spans="1:3" s="2" customFormat="1">
      <c r="A3860" s="12"/>
      <c r="B3860" s="6"/>
      <c r="C3860" s="5"/>
    </row>
    <row r="3861" spans="1:3" s="2" customFormat="1">
      <c r="A3861" s="12"/>
      <c r="B3861" s="6"/>
      <c r="C3861" s="5"/>
    </row>
    <row r="3862" spans="1:3" s="2" customFormat="1">
      <c r="A3862" s="12"/>
      <c r="B3862" s="6"/>
      <c r="C3862" s="5"/>
    </row>
    <row r="3863" spans="1:3" s="2" customFormat="1">
      <c r="A3863" s="12"/>
      <c r="B3863" s="6"/>
      <c r="C3863" s="5"/>
    </row>
    <row r="3864" spans="1:3" s="2" customFormat="1">
      <c r="A3864" s="12"/>
      <c r="B3864" s="6"/>
      <c r="C3864" s="5"/>
    </row>
    <row r="3865" spans="1:3" s="2" customFormat="1">
      <c r="A3865" s="12"/>
      <c r="B3865" s="6"/>
      <c r="C3865" s="5"/>
    </row>
    <row r="3866" spans="1:3" s="2" customFormat="1">
      <c r="A3866" s="12"/>
      <c r="B3866" s="6"/>
      <c r="C3866" s="5"/>
    </row>
    <row r="3867" spans="1:3" s="2" customFormat="1">
      <c r="A3867" s="12"/>
      <c r="B3867" s="6"/>
      <c r="C3867" s="5"/>
    </row>
    <row r="3868" spans="1:3" s="2" customFormat="1">
      <c r="A3868" s="12"/>
      <c r="B3868" s="6"/>
      <c r="C3868" s="5"/>
    </row>
    <row r="3869" spans="1:3" s="2" customFormat="1">
      <c r="A3869" s="12"/>
      <c r="B3869" s="6"/>
      <c r="C3869" s="5"/>
    </row>
    <row r="3870" spans="1:3" s="2" customFormat="1">
      <c r="A3870" s="12"/>
      <c r="B3870" s="6"/>
      <c r="C3870" s="5"/>
    </row>
    <row r="3871" spans="1:3" s="2" customFormat="1">
      <c r="A3871" s="12"/>
      <c r="B3871" s="6"/>
      <c r="C3871" s="5"/>
    </row>
    <row r="3872" spans="1:3" s="2" customFormat="1">
      <c r="A3872" s="12"/>
      <c r="B3872" s="6"/>
      <c r="C3872" s="5"/>
    </row>
    <row r="3873" spans="1:3" s="2" customFormat="1">
      <c r="A3873" s="12"/>
      <c r="B3873" s="6"/>
      <c r="C3873" s="5"/>
    </row>
    <row r="3874" spans="1:3" s="2" customFormat="1">
      <c r="A3874" s="12"/>
      <c r="B3874" s="6"/>
      <c r="C3874" s="5"/>
    </row>
    <row r="3875" spans="1:3" s="2" customFormat="1">
      <c r="A3875" s="12"/>
      <c r="B3875" s="6"/>
      <c r="C3875" s="5"/>
    </row>
    <row r="3876" spans="1:3" s="2" customFormat="1">
      <c r="A3876" s="12"/>
      <c r="B3876" s="6"/>
      <c r="C3876" s="5"/>
    </row>
    <row r="3877" spans="1:3" s="2" customFormat="1">
      <c r="A3877" s="12"/>
      <c r="B3877" s="6"/>
      <c r="C3877" s="5"/>
    </row>
    <row r="3878" spans="1:3" s="2" customFormat="1">
      <c r="A3878" s="12"/>
      <c r="B3878" s="6"/>
      <c r="C3878" s="5"/>
    </row>
    <row r="3879" spans="1:3" s="2" customFormat="1">
      <c r="A3879" s="12"/>
      <c r="B3879" s="6"/>
      <c r="C3879" s="5"/>
    </row>
    <row r="3880" spans="1:3" s="2" customFormat="1">
      <c r="A3880" s="12"/>
      <c r="B3880" s="6"/>
      <c r="C3880" s="5"/>
    </row>
    <row r="3881" spans="1:3" s="2" customFormat="1">
      <c r="A3881" s="12"/>
      <c r="B3881" s="6"/>
      <c r="C3881" s="5"/>
    </row>
    <row r="3882" spans="1:3" s="2" customFormat="1">
      <c r="A3882" s="12"/>
      <c r="B3882" s="6"/>
      <c r="C3882" s="5"/>
    </row>
    <row r="3883" spans="1:3" s="2" customFormat="1">
      <c r="A3883" s="12"/>
      <c r="B3883" s="6"/>
      <c r="C3883" s="5"/>
    </row>
    <row r="3884" spans="1:3" s="2" customFormat="1">
      <c r="A3884" s="12"/>
      <c r="B3884" s="6"/>
      <c r="C3884" s="5"/>
    </row>
    <row r="3885" spans="1:3" s="2" customFormat="1">
      <c r="A3885" s="12"/>
      <c r="B3885" s="6"/>
      <c r="C3885" s="5"/>
    </row>
    <row r="3886" spans="1:3" s="2" customFormat="1">
      <c r="A3886" s="12"/>
      <c r="B3886" s="6"/>
      <c r="C3886" s="5"/>
    </row>
    <row r="3887" spans="1:3" s="2" customFormat="1">
      <c r="A3887" s="12"/>
      <c r="B3887" s="6"/>
      <c r="C3887" s="5"/>
    </row>
    <row r="3888" spans="1:3" s="2" customFormat="1">
      <c r="A3888" s="12"/>
      <c r="B3888" s="6"/>
      <c r="C3888" s="5"/>
    </row>
    <row r="3889" spans="1:3" s="2" customFormat="1">
      <c r="A3889" s="12"/>
      <c r="B3889" s="6"/>
      <c r="C3889" s="5"/>
    </row>
    <row r="3890" spans="1:3" s="2" customFormat="1">
      <c r="A3890" s="12"/>
      <c r="B3890" s="6"/>
      <c r="C3890" s="5"/>
    </row>
    <row r="3891" spans="1:3" s="2" customFormat="1">
      <c r="A3891" s="12"/>
      <c r="B3891" s="6"/>
      <c r="C3891" s="5"/>
    </row>
    <row r="3892" spans="1:3" s="2" customFormat="1">
      <c r="A3892" s="12"/>
      <c r="B3892" s="6"/>
      <c r="C3892" s="5"/>
    </row>
    <row r="3893" spans="1:3" s="2" customFormat="1">
      <c r="A3893" s="12"/>
      <c r="B3893" s="6"/>
      <c r="C3893" s="5"/>
    </row>
    <row r="3894" spans="1:3" s="2" customFormat="1">
      <c r="A3894" s="12"/>
      <c r="B3894" s="6"/>
      <c r="C3894" s="5"/>
    </row>
    <row r="3895" spans="1:3" s="2" customFormat="1">
      <c r="A3895" s="12"/>
      <c r="B3895" s="6"/>
      <c r="C3895" s="5"/>
    </row>
    <row r="3896" spans="1:3" s="2" customFormat="1">
      <c r="A3896" s="12"/>
      <c r="B3896" s="6"/>
      <c r="C3896" s="5"/>
    </row>
    <row r="3897" spans="1:3" s="2" customFormat="1">
      <c r="A3897" s="12"/>
      <c r="B3897" s="6"/>
      <c r="C3897" s="5"/>
    </row>
    <row r="3898" spans="1:3" s="2" customFormat="1">
      <c r="A3898" s="12"/>
      <c r="B3898" s="6"/>
      <c r="C3898" s="5"/>
    </row>
    <row r="3899" spans="1:3" s="2" customFormat="1">
      <c r="A3899" s="12"/>
      <c r="B3899" s="6"/>
      <c r="C3899" s="5"/>
    </row>
    <row r="3900" spans="1:3" s="2" customFormat="1">
      <c r="A3900" s="12"/>
      <c r="B3900" s="6"/>
      <c r="C3900" s="5"/>
    </row>
    <row r="3901" spans="1:3" s="2" customFormat="1">
      <c r="A3901" s="12"/>
      <c r="B3901" s="6"/>
      <c r="C3901" s="5"/>
    </row>
    <row r="3902" spans="1:3" s="2" customFormat="1">
      <c r="A3902" s="12"/>
      <c r="B3902" s="6"/>
      <c r="C3902" s="5"/>
    </row>
    <row r="3903" spans="1:3" s="2" customFormat="1">
      <c r="A3903" s="12"/>
      <c r="B3903" s="6"/>
      <c r="C3903" s="5"/>
    </row>
    <row r="3904" spans="1:3" s="2" customFormat="1">
      <c r="A3904" s="12"/>
      <c r="B3904" s="6"/>
      <c r="C3904" s="5"/>
    </row>
    <row r="3905" spans="1:3" s="2" customFormat="1">
      <c r="A3905" s="12"/>
      <c r="B3905" s="6"/>
      <c r="C3905" s="5"/>
    </row>
    <row r="3906" spans="1:3" s="2" customFormat="1">
      <c r="A3906" s="12"/>
      <c r="B3906" s="6"/>
      <c r="C3906" s="5"/>
    </row>
    <row r="3907" spans="1:3" s="2" customFormat="1">
      <c r="A3907" s="12"/>
      <c r="B3907" s="6"/>
      <c r="C3907" s="5"/>
    </row>
    <row r="3908" spans="1:3" s="2" customFormat="1">
      <c r="A3908" s="12"/>
      <c r="B3908" s="6"/>
      <c r="C3908" s="5"/>
    </row>
    <row r="3909" spans="1:3" s="2" customFormat="1">
      <c r="A3909" s="12"/>
      <c r="B3909" s="6"/>
      <c r="C3909" s="5"/>
    </row>
    <row r="3910" spans="1:3" s="2" customFormat="1">
      <c r="A3910" s="12"/>
      <c r="B3910" s="6"/>
      <c r="C3910" s="5"/>
    </row>
    <row r="3911" spans="1:3" s="2" customFormat="1">
      <c r="A3911" s="12"/>
      <c r="B3911" s="6"/>
      <c r="C3911" s="5"/>
    </row>
    <row r="3912" spans="1:3" s="2" customFormat="1">
      <c r="A3912" s="12"/>
      <c r="B3912" s="6"/>
      <c r="C3912" s="5"/>
    </row>
    <row r="3913" spans="1:3" s="2" customFormat="1">
      <c r="A3913" s="12"/>
      <c r="B3913" s="6"/>
      <c r="C3913" s="5"/>
    </row>
    <row r="3914" spans="1:3" s="2" customFormat="1">
      <c r="A3914" s="12"/>
      <c r="B3914" s="6"/>
      <c r="C3914" s="5"/>
    </row>
    <row r="3915" spans="1:3" s="2" customFormat="1">
      <c r="A3915" s="12"/>
      <c r="B3915" s="6"/>
      <c r="C3915" s="5"/>
    </row>
    <row r="3916" spans="1:3" s="2" customFormat="1">
      <c r="A3916" s="12"/>
      <c r="B3916" s="6"/>
      <c r="C3916" s="5"/>
    </row>
    <row r="3917" spans="1:3" s="2" customFormat="1">
      <c r="A3917" s="12"/>
      <c r="B3917" s="6"/>
      <c r="C3917" s="5"/>
    </row>
    <row r="3918" spans="1:3" s="2" customFormat="1">
      <c r="A3918" s="12"/>
      <c r="B3918" s="6"/>
      <c r="C3918" s="5"/>
    </row>
    <row r="3919" spans="1:3" s="2" customFormat="1">
      <c r="A3919" s="12"/>
      <c r="B3919" s="6"/>
      <c r="C3919" s="5"/>
    </row>
    <row r="3920" spans="1:3" s="2" customFormat="1">
      <c r="A3920" s="12"/>
      <c r="B3920" s="6"/>
      <c r="C3920" s="5"/>
    </row>
    <row r="3921" spans="1:3" s="2" customFormat="1">
      <c r="A3921" s="12"/>
      <c r="B3921" s="6"/>
      <c r="C3921" s="5"/>
    </row>
    <row r="3922" spans="1:3" s="2" customFormat="1">
      <c r="A3922" s="12"/>
      <c r="B3922" s="6"/>
      <c r="C3922" s="5"/>
    </row>
    <row r="3923" spans="1:3" s="2" customFormat="1">
      <c r="A3923" s="12"/>
      <c r="B3923" s="6"/>
      <c r="C3923" s="5"/>
    </row>
    <row r="3924" spans="1:3" s="2" customFormat="1">
      <c r="A3924" s="12"/>
      <c r="B3924" s="6"/>
      <c r="C3924" s="5"/>
    </row>
    <row r="3925" spans="1:3" s="2" customFormat="1">
      <c r="A3925" s="12"/>
      <c r="B3925" s="6"/>
      <c r="C3925" s="5"/>
    </row>
    <row r="3926" spans="1:3" s="2" customFormat="1">
      <c r="A3926" s="12"/>
      <c r="B3926" s="6"/>
      <c r="C3926" s="5"/>
    </row>
    <row r="3927" spans="1:3" s="2" customFormat="1">
      <c r="A3927" s="12"/>
      <c r="B3927" s="6"/>
      <c r="C3927" s="5"/>
    </row>
    <row r="3928" spans="1:3" s="2" customFormat="1">
      <c r="A3928" s="12"/>
      <c r="B3928" s="6"/>
      <c r="C3928" s="5"/>
    </row>
    <row r="3929" spans="1:3" s="2" customFormat="1">
      <c r="A3929" s="12"/>
      <c r="B3929" s="6"/>
      <c r="C3929" s="5"/>
    </row>
    <row r="3930" spans="1:3" s="2" customFormat="1">
      <c r="A3930" s="12"/>
      <c r="B3930" s="6"/>
      <c r="C3930" s="5"/>
    </row>
    <row r="3931" spans="1:3" s="2" customFormat="1">
      <c r="A3931" s="12"/>
      <c r="B3931" s="6"/>
      <c r="C3931" s="5"/>
    </row>
    <row r="3932" spans="1:3" s="2" customFormat="1">
      <c r="A3932" s="12"/>
      <c r="B3932" s="6"/>
      <c r="C3932" s="5"/>
    </row>
    <row r="3933" spans="1:3" s="2" customFormat="1">
      <c r="A3933" s="12"/>
      <c r="B3933" s="6"/>
      <c r="C3933" s="5"/>
    </row>
    <row r="3934" spans="1:3" s="2" customFormat="1">
      <c r="A3934" s="12"/>
      <c r="B3934" s="6"/>
      <c r="C3934" s="5"/>
    </row>
    <row r="3935" spans="1:3" s="2" customFormat="1">
      <c r="A3935" s="12"/>
      <c r="B3935" s="6"/>
      <c r="C3935" s="5"/>
    </row>
    <row r="3936" spans="1:3" s="2" customFormat="1">
      <c r="A3936" s="12"/>
      <c r="B3936" s="6"/>
      <c r="C3936" s="5"/>
    </row>
    <row r="3937" spans="1:3" s="2" customFormat="1">
      <c r="A3937" s="12"/>
      <c r="B3937" s="6"/>
      <c r="C3937" s="5"/>
    </row>
    <row r="3938" spans="1:3" s="2" customFormat="1">
      <c r="A3938" s="12"/>
      <c r="B3938" s="6"/>
      <c r="C3938" s="5"/>
    </row>
    <row r="3939" spans="1:3" s="2" customFormat="1">
      <c r="A3939" s="12"/>
      <c r="B3939" s="6"/>
      <c r="C3939" s="5"/>
    </row>
    <row r="3940" spans="1:3" s="2" customFormat="1">
      <c r="A3940" s="12"/>
      <c r="B3940" s="6"/>
      <c r="C3940" s="5"/>
    </row>
    <row r="3941" spans="1:3" s="2" customFormat="1">
      <c r="A3941" s="12"/>
      <c r="B3941" s="6"/>
      <c r="C3941" s="5"/>
    </row>
    <row r="3942" spans="1:3" s="2" customFormat="1">
      <c r="A3942" s="12"/>
      <c r="B3942" s="6"/>
      <c r="C3942" s="5"/>
    </row>
    <row r="3943" spans="1:3" s="2" customFormat="1">
      <c r="A3943" s="12"/>
      <c r="B3943" s="6"/>
      <c r="C3943" s="5"/>
    </row>
    <row r="3944" spans="1:3" s="2" customFormat="1">
      <c r="A3944" s="12"/>
      <c r="B3944" s="6"/>
      <c r="C3944" s="5"/>
    </row>
    <row r="3945" spans="1:3" s="2" customFormat="1">
      <c r="A3945" s="12"/>
      <c r="B3945" s="6"/>
      <c r="C3945" s="5"/>
    </row>
    <row r="3946" spans="1:3" s="2" customFormat="1">
      <c r="A3946" s="12"/>
      <c r="B3946" s="6"/>
      <c r="C3946" s="5"/>
    </row>
    <row r="3947" spans="1:3" s="2" customFormat="1">
      <c r="A3947" s="12"/>
      <c r="B3947" s="6"/>
      <c r="C3947" s="5"/>
    </row>
    <row r="3948" spans="1:3" s="2" customFormat="1">
      <c r="A3948" s="12"/>
      <c r="B3948" s="6"/>
      <c r="C3948" s="5"/>
    </row>
    <row r="3949" spans="1:3" s="2" customFormat="1">
      <c r="A3949" s="12"/>
      <c r="B3949" s="6"/>
      <c r="C3949" s="5"/>
    </row>
    <row r="3950" spans="1:3" s="2" customFormat="1">
      <c r="A3950" s="12"/>
      <c r="B3950" s="6"/>
      <c r="C3950" s="5"/>
    </row>
    <row r="3951" spans="1:3" s="2" customFormat="1">
      <c r="A3951" s="12"/>
      <c r="B3951" s="6"/>
      <c r="C3951" s="5"/>
    </row>
    <row r="3952" spans="1:3" s="2" customFormat="1">
      <c r="A3952" s="12"/>
      <c r="B3952" s="6"/>
      <c r="C3952" s="5"/>
    </row>
    <row r="3953" spans="1:3" s="2" customFormat="1">
      <c r="A3953" s="12"/>
      <c r="B3953" s="6"/>
      <c r="C3953" s="5"/>
    </row>
    <row r="3954" spans="1:3" s="2" customFormat="1">
      <c r="A3954" s="12"/>
      <c r="B3954" s="6"/>
      <c r="C3954" s="5"/>
    </row>
    <row r="3955" spans="1:3" s="2" customFormat="1">
      <c r="A3955" s="12"/>
      <c r="B3955" s="6"/>
      <c r="C3955" s="5"/>
    </row>
    <row r="3956" spans="1:3" s="2" customFormat="1">
      <c r="A3956" s="12"/>
      <c r="B3956" s="6"/>
      <c r="C3956" s="5"/>
    </row>
    <row r="3957" spans="1:3" s="2" customFormat="1">
      <c r="A3957" s="12"/>
      <c r="B3957" s="6"/>
      <c r="C3957" s="5"/>
    </row>
    <row r="3958" spans="1:3" s="2" customFormat="1">
      <c r="A3958" s="12"/>
      <c r="B3958" s="6"/>
      <c r="C3958" s="5"/>
    </row>
    <row r="3959" spans="1:3" s="2" customFormat="1">
      <c r="A3959" s="12"/>
      <c r="B3959" s="6"/>
      <c r="C3959" s="5"/>
    </row>
    <row r="3960" spans="1:3" s="2" customFormat="1">
      <c r="A3960" s="12"/>
      <c r="B3960" s="6"/>
      <c r="C3960" s="5"/>
    </row>
    <row r="3961" spans="1:3" s="2" customFormat="1">
      <c r="A3961" s="12"/>
      <c r="B3961" s="6"/>
      <c r="C3961" s="5"/>
    </row>
    <row r="3962" spans="1:3" s="2" customFormat="1">
      <c r="A3962" s="12"/>
      <c r="B3962" s="6"/>
      <c r="C3962" s="5"/>
    </row>
    <row r="3963" spans="1:3" s="2" customFormat="1">
      <c r="A3963" s="12"/>
      <c r="B3963" s="6"/>
      <c r="C3963" s="5"/>
    </row>
    <row r="3964" spans="1:3" s="2" customFormat="1">
      <c r="A3964" s="12"/>
      <c r="B3964" s="6"/>
      <c r="C3964" s="5"/>
    </row>
    <row r="3965" spans="1:3" s="2" customFormat="1">
      <c r="A3965" s="12"/>
      <c r="B3965" s="6"/>
      <c r="C3965" s="5"/>
    </row>
    <row r="3966" spans="1:3" s="2" customFormat="1">
      <c r="A3966" s="12"/>
      <c r="B3966" s="6"/>
      <c r="C3966" s="5"/>
    </row>
    <row r="3967" spans="1:3" s="2" customFormat="1">
      <c r="A3967" s="12"/>
      <c r="B3967" s="6"/>
      <c r="C3967" s="5"/>
    </row>
    <row r="3968" spans="1:3" s="2" customFormat="1">
      <c r="A3968" s="12"/>
      <c r="B3968" s="6"/>
      <c r="C3968" s="5"/>
    </row>
    <row r="3969" spans="1:3" s="2" customFormat="1">
      <c r="A3969" s="12"/>
      <c r="B3969" s="6"/>
      <c r="C3969" s="5"/>
    </row>
    <row r="3970" spans="1:3" s="2" customFormat="1">
      <c r="A3970" s="12"/>
      <c r="B3970" s="6"/>
      <c r="C3970" s="5"/>
    </row>
    <row r="3971" spans="1:3" s="2" customFormat="1">
      <c r="A3971" s="12"/>
      <c r="B3971" s="6"/>
      <c r="C3971" s="5"/>
    </row>
    <row r="3972" spans="1:3" s="2" customFormat="1">
      <c r="A3972" s="12"/>
      <c r="B3972" s="6"/>
      <c r="C3972" s="5"/>
    </row>
    <row r="3973" spans="1:3" s="2" customFormat="1">
      <c r="A3973" s="12"/>
      <c r="B3973" s="6"/>
      <c r="C3973" s="5"/>
    </row>
    <row r="3974" spans="1:3" s="2" customFormat="1">
      <c r="A3974" s="12"/>
      <c r="B3974" s="6"/>
      <c r="C3974" s="5"/>
    </row>
    <row r="3975" spans="1:3" s="2" customFormat="1">
      <c r="A3975" s="12"/>
      <c r="B3975" s="6"/>
      <c r="C3975" s="5"/>
    </row>
    <row r="3976" spans="1:3" s="2" customFormat="1">
      <c r="A3976" s="12"/>
      <c r="B3976" s="6"/>
      <c r="C3976" s="5"/>
    </row>
    <row r="3977" spans="1:3" s="2" customFormat="1">
      <c r="A3977" s="12"/>
      <c r="B3977" s="6"/>
      <c r="C3977" s="5"/>
    </row>
    <row r="3978" spans="1:3" s="2" customFormat="1">
      <c r="A3978" s="12"/>
      <c r="B3978" s="6"/>
      <c r="C3978" s="5"/>
    </row>
    <row r="3979" spans="1:3" s="2" customFormat="1">
      <c r="A3979" s="12"/>
      <c r="B3979" s="6"/>
      <c r="C3979" s="5"/>
    </row>
    <row r="3980" spans="1:3" s="2" customFormat="1">
      <c r="A3980" s="12"/>
      <c r="B3980" s="6"/>
      <c r="C3980" s="5"/>
    </row>
    <row r="3981" spans="1:3" s="2" customFormat="1">
      <c r="A3981" s="12"/>
      <c r="B3981" s="6"/>
      <c r="C3981" s="5"/>
    </row>
    <row r="3982" spans="1:3" s="2" customFormat="1">
      <c r="A3982" s="12"/>
      <c r="B3982" s="6"/>
      <c r="C3982" s="5"/>
    </row>
    <row r="3983" spans="1:3" s="2" customFormat="1">
      <c r="A3983" s="12"/>
      <c r="B3983" s="6"/>
      <c r="C3983" s="5"/>
    </row>
    <row r="3984" spans="1:3" s="2" customFormat="1">
      <c r="A3984" s="12"/>
      <c r="B3984" s="6"/>
      <c r="C3984" s="5"/>
    </row>
    <row r="3985" spans="1:3" s="2" customFormat="1">
      <c r="A3985" s="12"/>
      <c r="B3985" s="6"/>
      <c r="C3985" s="5"/>
    </row>
    <row r="3986" spans="1:3" s="2" customFormat="1">
      <c r="A3986" s="12"/>
      <c r="B3986" s="6"/>
      <c r="C3986" s="5"/>
    </row>
    <row r="3987" spans="1:3" s="2" customFormat="1">
      <c r="A3987" s="12"/>
      <c r="B3987" s="6"/>
      <c r="C3987" s="5"/>
    </row>
    <row r="3988" spans="1:3" s="2" customFormat="1">
      <c r="A3988" s="12"/>
      <c r="B3988" s="6"/>
      <c r="C3988" s="5"/>
    </row>
    <row r="3989" spans="1:3" s="2" customFormat="1">
      <c r="A3989" s="12"/>
      <c r="B3989" s="6"/>
      <c r="C3989" s="5"/>
    </row>
    <row r="3990" spans="1:3" s="2" customFormat="1">
      <c r="A3990" s="12"/>
      <c r="B3990" s="6"/>
      <c r="C3990" s="5"/>
    </row>
    <row r="3991" spans="1:3" s="2" customFormat="1">
      <c r="A3991" s="12"/>
      <c r="B3991" s="6"/>
      <c r="C3991" s="5"/>
    </row>
    <row r="3992" spans="1:3" s="2" customFormat="1">
      <c r="A3992" s="12"/>
      <c r="B3992" s="6"/>
      <c r="C3992" s="5"/>
    </row>
    <row r="3993" spans="1:3" s="2" customFormat="1">
      <c r="A3993" s="12"/>
      <c r="B3993" s="6"/>
      <c r="C3993" s="5"/>
    </row>
    <row r="3994" spans="1:3" s="2" customFormat="1">
      <c r="A3994" s="12"/>
      <c r="B3994" s="6"/>
      <c r="C3994" s="5"/>
    </row>
    <row r="3995" spans="1:3" s="2" customFormat="1">
      <c r="A3995" s="12"/>
      <c r="B3995" s="6"/>
      <c r="C3995" s="5"/>
    </row>
    <row r="3996" spans="1:3" s="2" customFormat="1">
      <c r="A3996" s="12"/>
      <c r="B3996" s="6"/>
      <c r="C3996" s="5"/>
    </row>
    <row r="3997" spans="1:3" s="2" customFormat="1">
      <c r="A3997" s="12"/>
      <c r="B3997" s="6"/>
      <c r="C3997" s="5"/>
    </row>
    <row r="3998" spans="1:3" s="2" customFormat="1">
      <c r="A3998" s="12"/>
      <c r="B3998" s="6"/>
      <c r="C3998" s="5"/>
    </row>
    <row r="3999" spans="1:3" s="2" customFormat="1">
      <c r="A3999" s="12"/>
      <c r="B3999" s="6"/>
      <c r="C3999" s="5"/>
    </row>
    <row r="4000" spans="1:3" s="2" customFormat="1">
      <c r="A4000" s="12"/>
      <c r="B4000" s="6"/>
      <c r="C4000" s="5"/>
    </row>
    <row r="4001" spans="1:3" s="2" customFormat="1">
      <c r="A4001" s="12"/>
      <c r="B4001" s="6"/>
      <c r="C4001" s="5"/>
    </row>
    <row r="4002" spans="1:3" s="2" customFormat="1">
      <c r="A4002" s="12"/>
      <c r="B4002" s="6"/>
      <c r="C4002" s="5"/>
    </row>
    <row r="4003" spans="1:3" s="2" customFormat="1">
      <c r="A4003" s="12"/>
      <c r="B4003" s="6"/>
      <c r="C4003" s="5"/>
    </row>
    <row r="4004" spans="1:3" s="2" customFormat="1">
      <c r="A4004" s="12"/>
      <c r="B4004" s="6"/>
      <c r="C4004" s="5"/>
    </row>
    <row r="4005" spans="1:3" s="2" customFormat="1">
      <c r="A4005" s="12"/>
      <c r="B4005" s="6"/>
      <c r="C4005" s="5"/>
    </row>
    <row r="4006" spans="1:3" s="2" customFormat="1">
      <c r="A4006" s="12"/>
      <c r="B4006" s="6"/>
      <c r="C4006" s="5"/>
    </row>
    <row r="4007" spans="1:3" s="2" customFormat="1">
      <c r="A4007" s="12"/>
      <c r="B4007" s="6"/>
      <c r="C4007" s="5"/>
    </row>
    <row r="4008" spans="1:3" s="2" customFormat="1">
      <c r="A4008" s="12"/>
      <c r="B4008" s="6"/>
      <c r="C4008" s="5"/>
    </row>
    <row r="4009" spans="1:3" s="2" customFormat="1">
      <c r="A4009" s="12"/>
      <c r="B4009" s="6"/>
      <c r="C4009" s="5"/>
    </row>
    <row r="4010" spans="1:3" s="2" customFormat="1">
      <c r="A4010" s="12"/>
      <c r="B4010" s="6"/>
      <c r="C4010" s="5"/>
    </row>
    <row r="4011" spans="1:3" s="2" customFormat="1">
      <c r="A4011" s="12"/>
      <c r="B4011" s="6"/>
      <c r="C4011" s="5"/>
    </row>
    <row r="4012" spans="1:3" s="2" customFormat="1">
      <c r="A4012" s="12"/>
      <c r="B4012" s="6"/>
      <c r="C4012" s="5"/>
    </row>
    <row r="4013" spans="1:3" s="2" customFormat="1">
      <c r="A4013" s="12"/>
      <c r="B4013" s="6"/>
      <c r="C4013" s="5"/>
    </row>
    <row r="4014" spans="1:3" s="2" customFormat="1">
      <c r="A4014" s="12"/>
      <c r="B4014" s="6"/>
      <c r="C4014" s="5"/>
    </row>
    <row r="4015" spans="1:3" s="2" customFormat="1">
      <c r="A4015" s="12"/>
      <c r="B4015" s="6"/>
      <c r="C4015" s="5"/>
    </row>
    <row r="4016" spans="1:3" s="2" customFormat="1">
      <c r="A4016" s="12"/>
      <c r="B4016" s="6"/>
      <c r="C4016" s="5"/>
    </row>
    <row r="4017" spans="1:3" s="2" customFormat="1">
      <c r="A4017" s="12"/>
      <c r="B4017" s="6"/>
      <c r="C4017" s="5"/>
    </row>
    <row r="4018" spans="1:3" s="2" customFormat="1">
      <c r="A4018" s="12"/>
      <c r="B4018" s="6"/>
      <c r="C4018" s="5"/>
    </row>
    <row r="4019" spans="1:3" s="2" customFormat="1">
      <c r="A4019" s="12"/>
      <c r="B4019" s="6"/>
      <c r="C4019" s="5"/>
    </row>
    <row r="4020" spans="1:3" s="2" customFormat="1">
      <c r="A4020" s="12"/>
      <c r="B4020" s="6"/>
      <c r="C4020" s="5"/>
    </row>
    <row r="4021" spans="1:3" s="2" customFormat="1">
      <c r="A4021" s="12"/>
      <c r="B4021" s="6"/>
      <c r="C4021" s="5"/>
    </row>
    <row r="4022" spans="1:3" s="2" customFormat="1">
      <c r="A4022" s="12"/>
      <c r="B4022" s="6"/>
      <c r="C4022" s="5"/>
    </row>
    <row r="4023" spans="1:3" s="2" customFormat="1">
      <c r="A4023" s="12"/>
      <c r="B4023" s="6"/>
      <c r="C4023" s="5"/>
    </row>
    <row r="4024" spans="1:3" s="2" customFormat="1">
      <c r="A4024" s="12"/>
      <c r="B4024" s="6"/>
      <c r="C4024" s="5"/>
    </row>
    <row r="4025" spans="1:3" s="2" customFormat="1">
      <c r="A4025" s="12"/>
      <c r="B4025" s="6"/>
      <c r="C4025" s="5"/>
    </row>
    <row r="4026" spans="1:3" s="2" customFormat="1">
      <c r="A4026" s="12"/>
      <c r="B4026" s="6"/>
      <c r="C4026" s="5"/>
    </row>
    <row r="4027" spans="1:3" s="2" customFormat="1">
      <c r="A4027" s="12"/>
      <c r="B4027" s="6"/>
      <c r="C4027" s="5"/>
    </row>
    <row r="4028" spans="1:3" s="2" customFormat="1">
      <c r="A4028" s="12"/>
      <c r="B4028" s="6"/>
      <c r="C4028" s="5"/>
    </row>
    <row r="4029" spans="1:3" s="2" customFormat="1">
      <c r="A4029" s="12"/>
      <c r="B4029" s="6"/>
      <c r="C4029" s="5"/>
    </row>
    <row r="4030" spans="1:3" s="2" customFormat="1">
      <c r="A4030" s="12"/>
      <c r="B4030" s="6"/>
      <c r="C4030" s="5"/>
    </row>
    <row r="4031" spans="1:3" s="2" customFormat="1">
      <c r="A4031" s="12"/>
      <c r="B4031" s="6"/>
      <c r="C4031" s="5"/>
    </row>
    <row r="4032" spans="1:3" s="2" customFormat="1">
      <c r="A4032" s="12"/>
      <c r="B4032" s="6"/>
      <c r="C4032" s="5"/>
    </row>
    <row r="4033" spans="1:3" s="2" customFormat="1">
      <c r="A4033" s="12"/>
      <c r="B4033" s="6"/>
      <c r="C4033" s="5"/>
    </row>
    <row r="4034" spans="1:3" s="2" customFormat="1">
      <c r="A4034" s="12"/>
      <c r="B4034" s="6"/>
      <c r="C4034" s="5"/>
    </row>
    <row r="4035" spans="1:3" s="2" customFormat="1">
      <c r="A4035" s="12"/>
      <c r="B4035" s="6"/>
      <c r="C4035" s="5"/>
    </row>
    <row r="4036" spans="1:3" s="2" customFormat="1">
      <c r="A4036" s="12"/>
      <c r="B4036" s="6"/>
      <c r="C4036" s="5"/>
    </row>
    <row r="4037" spans="1:3" s="2" customFormat="1">
      <c r="A4037" s="12"/>
      <c r="B4037" s="6"/>
      <c r="C4037" s="5"/>
    </row>
    <row r="4038" spans="1:3" s="2" customFormat="1">
      <c r="A4038" s="12"/>
      <c r="B4038" s="6"/>
      <c r="C4038" s="5"/>
    </row>
    <row r="4039" spans="1:3" s="2" customFormat="1">
      <c r="A4039" s="12"/>
      <c r="B4039" s="6"/>
      <c r="C4039" s="5"/>
    </row>
    <row r="4040" spans="1:3" s="2" customFormat="1">
      <c r="A4040" s="12"/>
      <c r="B4040" s="6"/>
      <c r="C4040" s="5"/>
    </row>
    <row r="4041" spans="1:3" s="2" customFormat="1">
      <c r="A4041" s="12"/>
      <c r="B4041" s="6"/>
      <c r="C4041" s="5"/>
    </row>
    <row r="4042" spans="1:3" s="2" customFormat="1">
      <c r="A4042" s="12"/>
      <c r="B4042" s="6"/>
      <c r="C4042" s="5"/>
    </row>
    <row r="4043" spans="1:3" s="2" customFormat="1">
      <c r="A4043" s="12"/>
      <c r="B4043" s="6"/>
      <c r="C4043" s="5"/>
    </row>
    <row r="4044" spans="1:3" s="2" customFormat="1">
      <c r="A4044" s="12"/>
      <c r="B4044" s="6"/>
      <c r="C4044" s="5"/>
    </row>
    <row r="4045" spans="1:3" s="2" customFormat="1">
      <c r="A4045" s="12"/>
      <c r="B4045" s="6"/>
      <c r="C4045" s="5"/>
    </row>
    <row r="4046" spans="1:3" s="2" customFormat="1">
      <c r="A4046" s="12"/>
      <c r="B4046" s="6"/>
      <c r="C4046" s="5"/>
    </row>
    <row r="4047" spans="1:3" s="2" customFormat="1">
      <c r="A4047" s="12"/>
      <c r="B4047" s="6"/>
      <c r="C4047" s="5"/>
    </row>
    <row r="4048" spans="1:3" s="2" customFormat="1">
      <c r="A4048" s="12"/>
      <c r="B4048" s="6"/>
      <c r="C4048" s="5"/>
    </row>
    <row r="4049" spans="1:3" s="2" customFormat="1">
      <c r="A4049" s="12"/>
      <c r="B4049" s="6"/>
      <c r="C4049" s="5"/>
    </row>
    <row r="4050" spans="1:3" s="2" customFormat="1">
      <c r="A4050" s="12"/>
      <c r="B4050" s="6"/>
      <c r="C4050" s="5"/>
    </row>
    <row r="4051" spans="1:3" s="2" customFormat="1">
      <c r="A4051" s="12"/>
      <c r="B4051" s="6"/>
      <c r="C4051" s="5"/>
    </row>
    <row r="4052" spans="1:3" s="2" customFormat="1">
      <c r="A4052" s="12"/>
      <c r="B4052" s="6"/>
      <c r="C4052" s="5"/>
    </row>
    <row r="4053" spans="1:3" s="2" customFormat="1">
      <c r="A4053" s="12"/>
      <c r="B4053" s="6"/>
      <c r="C4053" s="5"/>
    </row>
    <row r="4054" spans="1:3" s="2" customFormat="1">
      <c r="A4054" s="12"/>
      <c r="B4054" s="6"/>
      <c r="C4054" s="5"/>
    </row>
    <row r="4055" spans="1:3" s="2" customFormat="1">
      <c r="A4055" s="12"/>
      <c r="B4055" s="6"/>
      <c r="C4055" s="5"/>
    </row>
    <row r="4056" spans="1:3" s="2" customFormat="1">
      <c r="A4056" s="12"/>
      <c r="B4056" s="6"/>
      <c r="C4056" s="5"/>
    </row>
    <row r="4057" spans="1:3" s="2" customFormat="1">
      <c r="A4057" s="12"/>
      <c r="B4057" s="6"/>
      <c r="C4057" s="5"/>
    </row>
    <row r="4058" spans="1:3" s="2" customFormat="1">
      <c r="A4058" s="12"/>
      <c r="B4058" s="6"/>
      <c r="C4058" s="5"/>
    </row>
    <row r="4059" spans="1:3" s="2" customFormat="1">
      <c r="A4059" s="12"/>
      <c r="B4059" s="6"/>
      <c r="C4059" s="5"/>
    </row>
    <row r="4060" spans="1:3" s="2" customFormat="1">
      <c r="A4060" s="12"/>
      <c r="B4060" s="6"/>
      <c r="C4060" s="5"/>
    </row>
    <row r="4061" spans="1:3" s="2" customFormat="1">
      <c r="A4061" s="12"/>
      <c r="B4061" s="6"/>
      <c r="C4061" s="5"/>
    </row>
    <row r="4062" spans="1:3" s="2" customFormat="1">
      <c r="A4062" s="12"/>
      <c r="B4062" s="6"/>
      <c r="C4062" s="5"/>
    </row>
    <row r="4063" spans="1:3" s="2" customFormat="1">
      <c r="A4063" s="12"/>
      <c r="B4063" s="6"/>
      <c r="C4063" s="5"/>
    </row>
    <row r="4064" spans="1:3" s="2" customFormat="1">
      <c r="A4064" s="12"/>
      <c r="B4064" s="6"/>
      <c r="C4064" s="5"/>
    </row>
    <row r="4065" spans="1:3" s="2" customFormat="1">
      <c r="A4065" s="12"/>
      <c r="B4065" s="6"/>
      <c r="C4065" s="5"/>
    </row>
    <row r="4066" spans="1:3" s="2" customFormat="1">
      <c r="A4066" s="12"/>
      <c r="B4066" s="6"/>
      <c r="C4066" s="5"/>
    </row>
    <row r="4067" spans="1:3" s="2" customFormat="1">
      <c r="A4067" s="12"/>
      <c r="B4067" s="6"/>
      <c r="C4067" s="5"/>
    </row>
    <row r="4068" spans="1:3" s="2" customFormat="1">
      <c r="A4068" s="12"/>
      <c r="B4068" s="6"/>
      <c r="C4068" s="5"/>
    </row>
    <row r="4069" spans="1:3" s="2" customFormat="1">
      <c r="A4069" s="12"/>
      <c r="B4069" s="6"/>
      <c r="C4069" s="5"/>
    </row>
    <row r="4070" spans="1:3" s="2" customFormat="1">
      <c r="A4070" s="12"/>
      <c r="B4070" s="6"/>
      <c r="C4070" s="5"/>
    </row>
    <row r="4071" spans="1:3" s="2" customFormat="1">
      <c r="A4071" s="12"/>
      <c r="B4071" s="6"/>
      <c r="C4071" s="5"/>
    </row>
    <row r="4072" spans="1:3" s="2" customFormat="1">
      <c r="A4072" s="12"/>
      <c r="B4072" s="6"/>
      <c r="C4072" s="5"/>
    </row>
    <row r="4073" spans="1:3" s="2" customFormat="1">
      <c r="A4073" s="12"/>
      <c r="B4073" s="6"/>
      <c r="C4073" s="5"/>
    </row>
    <row r="4074" spans="1:3" s="2" customFormat="1">
      <c r="A4074" s="12"/>
      <c r="B4074" s="6"/>
      <c r="C4074" s="5"/>
    </row>
    <row r="4075" spans="1:3" s="2" customFormat="1">
      <c r="A4075" s="12"/>
      <c r="B4075" s="6"/>
      <c r="C4075" s="5"/>
    </row>
    <row r="4076" spans="1:3" s="2" customFormat="1">
      <c r="A4076" s="12"/>
      <c r="B4076" s="6"/>
      <c r="C4076" s="5"/>
    </row>
    <row r="4077" spans="1:3" s="2" customFormat="1">
      <c r="A4077" s="12"/>
      <c r="B4077" s="6"/>
      <c r="C4077" s="5"/>
    </row>
    <row r="4078" spans="1:3" s="2" customFormat="1">
      <c r="A4078" s="12"/>
      <c r="B4078" s="6"/>
      <c r="C4078" s="5"/>
    </row>
    <row r="4079" spans="1:3" s="2" customFormat="1">
      <c r="A4079" s="12"/>
      <c r="B4079" s="6"/>
      <c r="C4079" s="5"/>
    </row>
    <row r="4080" spans="1:3" s="2" customFormat="1">
      <c r="A4080" s="12"/>
      <c r="B4080" s="6"/>
      <c r="C4080" s="5"/>
    </row>
    <row r="4081" spans="1:3" s="2" customFormat="1">
      <c r="A4081" s="12"/>
      <c r="B4081" s="6"/>
      <c r="C4081" s="5"/>
    </row>
    <row r="4082" spans="1:3" s="2" customFormat="1">
      <c r="A4082" s="12"/>
      <c r="B4082" s="6"/>
      <c r="C4082" s="5"/>
    </row>
    <row r="4083" spans="1:3" s="2" customFormat="1">
      <c r="A4083" s="12"/>
      <c r="B4083" s="6"/>
      <c r="C4083" s="5"/>
    </row>
    <row r="4084" spans="1:3" s="2" customFormat="1">
      <c r="A4084" s="12"/>
      <c r="B4084" s="6"/>
      <c r="C4084" s="5"/>
    </row>
    <row r="4085" spans="1:3" s="2" customFormat="1">
      <c r="A4085" s="12"/>
      <c r="B4085" s="6"/>
      <c r="C4085" s="5"/>
    </row>
    <row r="4086" spans="1:3" s="2" customFormat="1">
      <c r="A4086" s="12"/>
      <c r="B4086" s="6"/>
      <c r="C4086" s="5"/>
    </row>
    <row r="4087" spans="1:3" s="2" customFormat="1">
      <c r="A4087" s="12"/>
      <c r="B4087" s="6"/>
      <c r="C4087" s="5"/>
    </row>
    <row r="4088" spans="1:3" s="2" customFormat="1">
      <c r="A4088" s="12"/>
      <c r="B4088" s="6"/>
      <c r="C4088" s="5"/>
    </row>
    <row r="4089" spans="1:3" s="2" customFormat="1">
      <c r="A4089" s="12"/>
      <c r="B4089" s="6"/>
      <c r="C4089" s="5"/>
    </row>
    <row r="4090" spans="1:3" s="2" customFormat="1">
      <c r="A4090" s="12"/>
      <c r="B4090" s="6"/>
      <c r="C4090" s="5"/>
    </row>
    <row r="4091" spans="1:3" s="2" customFormat="1">
      <c r="A4091" s="12"/>
      <c r="B4091" s="6"/>
      <c r="C4091" s="5"/>
    </row>
    <row r="4092" spans="1:3" s="2" customFormat="1">
      <c r="A4092" s="12"/>
      <c r="B4092" s="6"/>
      <c r="C4092" s="5"/>
    </row>
    <row r="4093" spans="1:3" s="2" customFormat="1">
      <c r="A4093" s="12"/>
      <c r="B4093" s="6"/>
      <c r="C4093" s="5"/>
    </row>
    <row r="4094" spans="1:3" s="2" customFormat="1">
      <c r="A4094" s="12"/>
      <c r="B4094" s="6"/>
      <c r="C4094" s="5"/>
    </row>
    <row r="4095" spans="1:3" s="2" customFormat="1">
      <c r="A4095" s="12"/>
      <c r="B4095" s="6"/>
      <c r="C4095" s="5"/>
    </row>
    <row r="4096" spans="1:3" s="2" customFormat="1">
      <c r="A4096" s="12"/>
      <c r="B4096" s="6"/>
      <c r="C4096" s="5"/>
    </row>
    <row r="4097" spans="1:3" s="2" customFormat="1">
      <c r="A4097" s="12"/>
      <c r="B4097" s="6"/>
      <c r="C4097" s="5"/>
    </row>
    <row r="4098" spans="1:3" s="2" customFormat="1">
      <c r="A4098" s="12"/>
      <c r="B4098" s="6"/>
      <c r="C4098" s="5"/>
    </row>
    <row r="4099" spans="1:3" s="2" customFormat="1">
      <c r="A4099" s="12"/>
      <c r="B4099" s="6"/>
      <c r="C4099" s="5"/>
    </row>
    <row r="4100" spans="1:3" s="2" customFormat="1">
      <c r="A4100" s="12"/>
      <c r="B4100" s="6"/>
      <c r="C4100" s="5"/>
    </row>
    <row r="4101" spans="1:3" s="2" customFormat="1">
      <c r="A4101" s="12"/>
      <c r="B4101" s="6"/>
      <c r="C4101" s="5"/>
    </row>
    <row r="4102" spans="1:3" s="2" customFormat="1">
      <c r="A4102" s="12"/>
      <c r="B4102" s="6"/>
      <c r="C4102" s="5"/>
    </row>
    <row r="4103" spans="1:3" s="2" customFormat="1">
      <c r="A4103" s="12"/>
      <c r="B4103" s="6"/>
      <c r="C4103" s="5"/>
    </row>
    <row r="4104" spans="1:3" s="2" customFormat="1">
      <c r="A4104" s="12"/>
      <c r="B4104" s="6"/>
      <c r="C4104" s="5"/>
    </row>
    <row r="4105" spans="1:3" s="2" customFormat="1">
      <c r="A4105" s="12"/>
      <c r="B4105" s="6"/>
      <c r="C4105" s="5"/>
    </row>
    <row r="4106" spans="1:3" s="2" customFormat="1">
      <c r="A4106" s="12"/>
      <c r="B4106" s="6"/>
      <c r="C4106" s="5"/>
    </row>
    <row r="4107" spans="1:3" s="2" customFormat="1">
      <c r="A4107" s="12"/>
      <c r="B4107" s="6"/>
      <c r="C4107" s="5"/>
    </row>
    <row r="4108" spans="1:3" s="2" customFormat="1">
      <c r="A4108" s="12"/>
      <c r="B4108" s="6"/>
      <c r="C4108" s="5"/>
    </row>
    <row r="4109" spans="1:3" s="2" customFormat="1">
      <c r="A4109" s="12"/>
      <c r="B4109" s="6"/>
      <c r="C4109" s="5"/>
    </row>
    <row r="4110" spans="1:3" s="2" customFormat="1">
      <c r="A4110" s="12"/>
      <c r="B4110" s="6"/>
      <c r="C4110" s="5"/>
    </row>
    <row r="4111" spans="1:3" s="2" customFormat="1">
      <c r="A4111" s="12"/>
      <c r="B4111" s="6"/>
      <c r="C4111" s="5"/>
    </row>
    <row r="4112" spans="1:3" s="2" customFormat="1">
      <c r="A4112" s="12"/>
      <c r="B4112" s="6"/>
      <c r="C4112" s="5"/>
    </row>
    <row r="4113" spans="1:3" s="2" customFormat="1">
      <c r="A4113" s="12"/>
      <c r="B4113" s="6"/>
      <c r="C4113" s="5"/>
    </row>
    <row r="4114" spans="1:3" s="2" customFormat="1">
      <c r="A4114" s="12"/>
      <c r="B4114" s="6"/>
      <c r="C4114" s="5"/>
    </row>
    <row r="4115" spans="1:3" s="2" customFormat="1">
      <c r="A4115" s="12"/>
      <c r="B4115" s="6"/>
      <c r="C4115" s="5"/>
    </row>
    <row r="4116" spans="1:3" s="2" customFormat="1">
      <c r="A4116" s="12"/>
      <c r="B4116" s="6"/>
      <c r="C4116" s="5"/>
    </row>
    <row r="4117" spans="1:3" s="2" customFormat="1">
      <c r="A4117" s="12"/>
      <c r="B4117" s="6"/>
      <c r="C4117" s="5"/>
    </row>
    <row r="4118" spans="1:3" s="2" customFormat="1">
      <c r="A4118" s="12"/>
      <c r="B4118" s="6"/>
      <c r="C4118" s="5"/>
    </row>
    <row r="4119" spans="1:3" s="2" customFormat="1">
      <c r="A4119" s="12"/>
      <c r="B4119" s="6"/>
      <c r="C4119" s="5"/>
    </row>
    <row r="4120" spans="1:3" s="2" customFormat="1">
      <c r="A4120" s="12"/>
      <c r="B4120" s="6"/>
      <c r="C4120" s="5"/>
    </row>
    <row r="4121" spans="1:3" s="2" customFormat="1">
      <c r="A4121" s="12"/>
      <c r="B4121" s="6"/>
      <c r="C4121" s="5"/>
    </row>
    <row r="4122" spans="1:3" s="2" customFormat="1">
      <c r="A4122" s="12"/>
      <c r="B4122" s="6"/>
      <c r="C4122" s="5"/>
    </row>
    <row r="4123" spans="1:3" s="2" customFormat="1">
      <c r="A4123" s="12"/>
      <c r="B4123" s="6"/>
      <c r="C4123" s="5"/>
    </row>
    <row r="4124" spans="1:3" s="2" customFormat="1">
      <c r="A4124" s="12"/>
      <c r="B4124" s="6"/>
      <c r="C4124" s="5"/>
    </row>
    <row r="4125" spans="1:3" s="2" customFormat="1">
      <c r="A4125" s="12"/>
      <c r="B4125" s="6"/>
      <c r="C4125" s="5"/>
    </row>
    <row r="4126" spans="1:3" s="2" customFormat="1">
      <c r="A4126" s="12"/>
      <c r="B4126" s="6"/>
      <c r="C4126" s="5"/>
    </row>
    <row r="4127" spans="1:3" s="2" customFormat="1">
      <c r="A4127" s="12"/>
      <c r="B4127" s="6"/>
      <c r="C4127" s="5"/>
    </row>
    <row r="4128" spans="1:3" s="2" customFormat="1">
      <c r="A4128" s="12"/>
      <c r="B4128" s="6"/>
      <c r="C4128" s="5"/>
    </row>
    <row r="4129" spans="1:3" s="2" customFormat="1">
      <c r="A4129" s="12"/>
      <c r="B4129" s="6"/>
      <c r="C4129" s="5"/>
    </row>
    <row r="4130" spans="1:3" s="2" customFormat="1">
      <c r="A4130" s="12"/>
      <c r="B4130" s="6"/>
      <c r="C4130" s="5"/>
    </row>
    <row r="4131" spans="1:3" s="2" customFormat="1">
      <c r="A4131" s="12"/>
      <c r="B4131" s="6"/>
      <c r="C4131" s="5"/>
    </row>
    <row r="4132" spans="1:3" s="2" customFormat="1">
      <c r="A4132" s="12"/>
      <c r="B4132" s="6"/>
      <c r="C4132" s="5"/>
    </row>
    <row r="4133" spans="1:3" s="2" customFormat="1">
      <c r="A4133" s="12"/>
      <c r="B4133" s="6"/>
      <c r="C4133" s="5"/>
    </row>
    <row r="4134" spans="1:3" s="2" customFormat="1">
      <c r="A4134" s="12"/>
      <c r="B4134" s="6"/>
      <c r="C4134" s="5"/>
    </row>
    <row r="4135" spans="1:3" s="2" customFormat="1">
      <c r="A4135" s="12"/>
      <c r="B4135" s="6"/>
      <c r="C4135" s="5"/>
    </row>
    <row r="4136" spans="1:3" s="2" customFormat="1">
      <c r="A4136" s="12"/>
      <c r="B4136" s="6"/>
      <c r="C4136" s="5"/>
    </row>
    <row r="4137" spans="1:3" s="2" customFormat="1">
      <c r="A4137" s="12"/>
      <c r="B4137" s="6"/>
      <c r="C4137" s="5"/>
    </row>
    <row r="4138" spans="1:3" s="2" customFormat="1">
      <c r="A4138" s="12"/>
      <c r="B4138" s="6"/>
      <c r="C4138" s="5"/>
    </row>
    <row r="4139" spans="1:3" s="2" customFormat="1">
      <c r="A4139" s="12"/>
      <c r="B4139" s="6"/>
      <c r="C4139" s="5"/>
    </row>
    <row r="4140" spans="1:3" s="2" customFormat="1">
      <c r="A4140" s="12"/>
      <c r="B4140" s="6"/>
      <c r="C4140" s="5"/>
    </row>
    <row r="4141" spans="1:3" s="2" customFormat="1">
      <c r="A4141" s="12"/>
      <c r="B4141" s="6"/>
      <c r="C4141" s="5"/>
    </row>
    <row r="4142" spans="1:3" s="2" customFormat="1">
      <c r="A4142" s="12"/>
      <c r="B4142" s="6"/>
      <c r="C4142" s="5"/>
    </row>
    <row r="4143" spans="1:3" s="2" customFormat="1">
      <c r="A4143" s="12"/>
      <c r="B4143" s="6"/>
      <c r="C4143" s="5"/>
    </row>
    <row r="4144" spans="1:3" s="2" customFormat="1">
      <c r="A4144" s="12"/>
      <c r="B4144" s="6"/>
      <c r="C4144" s="5"/>
    </row>
    <row r="4145" spans="1:3" s="2" customFormat="1">
      <c r="A4145" s="12"/>
      <c r="B4145" s="6"/>
      <c r="C4145" s="5"/>
    </row>
    <row r="4146" spans="1:3" s="2" customFormat="1">
      <c r="A4146" s="12"/>
      <c r="B4146" s="6"/>
      <c r="C4146" s="5"/>
    </row>
    <row r="4147" spans="1:3" s="2" customFormat="1">
      <c r="A4147" s="12"/>
      <c r="B4147" s="6"/>
      <c r="C4147" s="5"/>
    </row>
    <row r="4148" spans="1:3" s="2" customFormat="1">
      <c r="A4148" s="12"/>
      <c r="B4148" s="6"/>
      <c r="C4148" s="5"/>
    </row>
    <row r="4149" spans="1:3" s="2" customFormat="1">
      <c r="A4149" s="12"/>
      <c r="B4149" s="6"/>
      <c r="C4149" s="5"/>
    </row>
    <row r="4150" spans="1:3" s="2" customFormat="1">
      <c r="A4150" s="12"/>
      <c r="B4150" s="6"/>
      <c r="C4150" s="5"/>
    </row>
    <row r="4151" spans="1:3" s="2" customFormat="1">
      <c r="A4151" s="12"/>
      <c r="B4151" s="6"/>
      <c r="C4151" s="5"/>
    </row>
    <row r="4152" spans="1:3" s="2" customFormat="1">
      <c r="A4152" s="12"/>
      <c r="B4152" s="6"/>
      <c r="C4152" s="5"/>
    </row>
    <row r="4153" spans="1:3" s="2" customFormat="1">
      <c r="A4153" s="12"/>
      <c r="B4153" s="6"/>
      <c r="C4153" s="5"/>
    </row>
    <row r="4154" spans="1:3" s="2" customFormat="1">
      <c r="A4154" s="12"/>
      <c r="B4154" s="6"/>
      <c r="C4154" s="5"/>
    </row>
    <row r="4155" spans="1:3" s="2" customFormat="1">
      <c r="A4155" s="12"/>
      <c r="B4155" s="6"/>
      <c r="C4155" s="5"/>
    </row>
    <row r="4156" spans="1:3" s="2" customFormat="1">
      <c r="A4156" s="12"/>
      <c r="B4156" s="6"/>
      <c r="C4156" s="5"/>
    </row>
    <row r="4157" spans="1:3" s="2" customFormat="1">
      <c r="A4157" s="12"/>
      <c r="B4157" s="6"/>
      <c r="C4157" s="5"/>
    </row>
    <row r="4158" spans="1:3" s="2" customFormat="1">
      <c r="A4158" s="12"/>
      <c r="B4158" s="6"/>
      <c r="C4158" s="5"/>
    </row>
    <row r="4159" spans="1:3" s="2" customFormat="1">
      <c r="A4159" s="12"/>
      <c r="B4159" s="6"/>
      <c r="C4159" s="5"/>
    </row>
    <row r="4160" spans="1:3" s="2" customFormat="1">
      <c r="A4160" s="12"/>
      <c r="B4160" s="6"/>
      <c r="C4160" s="5"/>
    </row>
    <row r="4161" spans="1:3" s="2" customFormat="1">
      <c r="A4161" s="12"/>
      <c r="B4161" s="6"/>
      <c r="C4161" s="5"/>
    </row>
    <row r="4162" spans="1:3" s="2" customFormat="1">
      <c r="A4162" s="12"/>
      <c r="B4162" s="6"/>
      <c r="C4162" s="5"/>
    </row>
    <row r="4163" spans="1:3" s="2" customFormat="1">
      <c r="A4163" s="12"/>
      <c r="B4163" s="6"/>
      <c r="C4163" s="5"/>
    </row>
    <row r="4164" spans="1:3" s="2" customFormat="1">
      <c r="A4164" s="12"/>
      <c r="B4164" s="6"/>
      <c r="C4164" s="5"/>
    </row>
    <row r="4165" spans="1:3" s="2" customFormat="1">
      <c r="A4165" s="12"/>
      <c r="B4165" s="6"/>
      <c r="C4165" s="5"/>
    </row>
    <row r="4166" spans="1:3" s="2" customFormat="1">
      <c r="A4166" s="12"/>
      <c r="B4166" s="6"/>
      <c r="C4166" s="5"/>
    </row>
    <row r="4167" spans="1:3" s="2" customFormat="1">
      <c r="A4167" s="12"/>
      <c r="B4167" s="6"/>
      <c r="C4167" s="5"/>
    </row>
    <row r="4168" spans="1:3" s="2" customFormat="1">
      <c r="A4168" s="12"/>
      <c r="B4168" s="6"/>
      <c r="C4168" s="5"/>
    </row>
    <row r="4169" spans="1:3" s="2" customFormat="1">
      <c r="A4169" s="12"/>
      <c r="B4169" s="6"/>
      <c r="C4169" s="5"/>
    </row>
    <row r="4170" spans="1:3" s="2" customFormat="1">
      <c r="A4170" s="12"/>
      <c r="B4170" s="6"/>
      <c r="C4170" s="5"/>
    </row>
    <row r="4171" spans="1:3" s="2" customFormat="1">
      <c r="A4171" s="12"/>
      <c r="B4171" s="6"/>
      <c r="C4171" s="5"/>
    </row>
    <row r="4172" spans="1:3" s="2" customFormat="1">
      <c r="A4172" s="12"/>
      <c r="B4172" s="6"/>
      <c r="C4172" s="5"/>
    </row>
    <row r="4173" spans="1:3" s="2" customFormat="1">
      <c r="A4173" s="12"/>
      <c r="B4173" s="6"/>
      <c r="C4173" s="5"/>
    </row>
    <row r="4174" spans="1:3" s="2" customFormat="1">
      <c r="A4174" s="12"/>
      <c r="B4174" s="6"/>
      <c r="C4174" s="5"/>
    </row>
    <row r="4175" spans="1:3" s="2" customFormat="1">
      <c r="A4175" s="12"/>
      <c r="B4175" s="6"/>
      <c r="C4175" s="5"/>
    </row>
    <row r="4176" spans="1:3" s="2" customFormat="1">
      <c r="A4176" s="12"/>
      <c r="B4176" s="6"/>
      <c r="C4176" s="5"/>
    </row>
    <row r="4177" spans="1:3" s="2" customFormat="1">
      <c r="A4177" s="12"/>
      <c r="B4177" s="6"/>
      <c r="C4177" s="5"/>
    </row>
    <row r="4178" spans="1:3" s="2" customFormat="1">
      <c r="A4178" s="12"/>
      <c r="B4178" s="6"/>
      <c r="C4178" s="5"/>
    </row>
    <row r="4179" spans="1:3" s="2" customFormat="1">
      <c r="A4179" s="12"/>
      <c r="B4179" s="6"/>
      <c r="C4179" s="5"/>
    </row>
    <row r="4180" spans="1:3" s="2" customFormat="1">
      <c r="A4180" s="12"/>
      <c r="B4180" s="6"/>
      <c r="C4180" s="5"/>
    </row>
    <row r="4181" spans="1:3" s="2" customFormat="1">
      <c r="A4181" s="12"/>
      <c r="B4181" s="6"/>
      <c r="C4181" s="5"/>
    </row>
    <row r="4182" spans="1:3" s="2" customFormat="1">
      <c r="A4182" s="12"/>
      <c r="B4182" s="6"/>
      <c r="C4182" s="5"/>
    </row>
    <row r="4183" spans="1:3" s="2" customFormat="1">
      <c r="A4183" s="12"/>
      <c r="B4183" s="6"/>
      <c r="C4183" s="5"/>
    </row>
    <row r="4184" spans="1:3" s="2" customFormat="1">
      <c r="A4184" s="12"/>
      <c r="B4184" s="6"/>
      <c r="C4184" s="5"/>
    </row>
    <row r="4185" spans="1:3" s="2" customFormat="1">
      <c r="A4185" s="12"/>
      <c r="B4185" s="6"/>
      <c r="C4185" s="5"/>
    </row>
    <row r="4186" spans="1:3" s="2" customFormat="1">
      <c r="A4186" s="12"/>
      <c r="B4186" s="6"/>
      <c r="C4186" s="5"/>
    </row>
    <row r="4187" spans="1:3" s="2" customFormat="1">
      <c r="A4187" s="12"/>
      <c r="B4187" s="6"/>
      <c r="C4187" s="5"/>
    </row>
    <row r="4188" spans="1:3" s="2" customFormat="1">
      <c r="A4188" s="12"/>
      <c r="B4188" s="6"/>
      <c r="C4188" s="5"/>
    </row>
    <row r="4189" spans="1:3" s="2" customFormat="1">
      <c r="A4189" s="12"/>
      <c r="B4189" s="6"/>
      <c r="C4189" s="5"/>
    </row>
    <row r="4190" spans="1:3" s="2" customFormat="1">
      <c r="A4190" s="12"/>
      <c r="B4190" s="6"/>
      <c r="C4190" s="5"/>
    </row>
    <row r="4191" spans="1:3" s="2" customFormat="1">
      <c r="A4191" s="12"/>
      <c r="B4191" s="6"/>
      <c r="C4191" s="5"/>
    </row>
    <row r="4192" spans="1:3" s="2" customFormat="1">
      <c r="A4192" s="12"/>
      <c r="B4192" s="6"/>
      <c r="C4192" s="5"/>
    </row>
    <row r="4193" spans="1:3" s="2" customFormat="1">
      <c r="A4193" s="12"/>
      <c r="B4193" s="6"/>
      <c r="C4193" s="5"/>
    </row>
    <row r="4194" spans="1:3" s="2" customFormat="1">
      <c r="A4194" s="12"/>
      <c r="B4194" s="6"/>
      <c r="C4194" s="5"/>
    </row>
    <row r="4195" spans="1:3" s="2" customFormat="1">
      <c r="A4195" s="12"/>
      <c r="B4195" s="6"/>
      <c r="C4195" s="5"/>
    </row>
    <row r="4196" spans="1:3" s="2" customFormat="1">
      <c r="A4196" s="12"/>
      <c r="B4196" s="6"/>
      <c r="C4196" s="5"/>
    </row>
    <row r="4197" spans="1:3" s="2" customFormat="1">
      <c r="A4197" s="12"/>
      <c r="B4197" s="6"/>
      <c r="C4197" s="5"/>
    </row>
    <row r="4198" spans="1:3" s="2" customFormat="1">
      <c r="A4198" s="12"/>
      <c r="B4198" s="6"/>
      <c r="C4198" s="5"/>
    </row>
    <row r="4199" spans="1:3" s="2" customFormat="1">
      <c r="A4199" s="12"/>
      <c r="B4199" s="6"/>
      <c r="C4199" s="5"/>
    </row>
    <row r="4200" spans="1:3" s="2" customFormat="1">
      <c r="A4200" s="12"/>
      <c r="B4200" s="6"/>
      <c r="C4200" s="5"/>
    </row>
    <row r="4201" spans="1:3" s="2" customFormat="1">
      <c r="A4201" s="12"/>
      <c r="B4201" s="6"/>
      <c r="C4201" s="5"/>
    </row>
    <row r="4202" spans="1:3" s="2" customFormat="1">
      <c r="A4202" s="12"/>
      <c r="B4202" s="6"/>
      <c r="C4202" s="5"/>
    </row>
    <row r="4203" spans="1:3" s="2" customFormat="1">
      <c r="A4203" s="12"/>
      <c r="B4203" s="6"/>
      <c r="C4203" s="5"/>
    </row>
    <row r="4204" spans="1:3" s="2" customFormat="1">
      <c r="A4204" s="12"/>
      <c r="B4204" s="6"/>
      <c r="C4204" s="5"/>
    </row>
    <row r="4205" spans="1:3" s="2" customFormat="1">
      <c r="A4205" s="12"/>
      <c r="B4205" s="6"/>
      <c r="C4205" s="5"/>
    </row>
    <row r="4206" spans="1:3" s="2" customFormat="1">
      <c r="A4206" s="12"/>
      <c r="B4206" s="6"/>
      <c r="C4206" s="5"/>
    </row>
    <row r="4207" spans="1:3" s="2" customFormat="1">
      <c r="A4207" s="12"/>
      <c r="B4207" s="6"/>
      <c r="C4207" s="5"/>
    </row>
    <row r="4208" spans="1:3" s="2" customFormat="1">
      <c r="A4208" s="12"/>
      <c r="B4208" s="6"/>
      <c r="C4208" s="5"/>
    </row>
    <row r="4209" spans="1:3" s="2" customFormat="1">
      <c r="A4209" s="12"/>
      <c r="B4209" s="6"/>
      <c r="C4209" s="5"/>
    </row>
    <row r="4210" spans="1:3" s="2" customFormat="1">
      <c r="A4210" s="12"/>
      <c r="B4210" s="6"/>
      <c r="C4210" s="5"/>
    </row>
    <row r="4211" spans="1:3" s="2" customFormat="1">
      <c r="A4211" s="12"/>
      <c r="B4211" s="6"/>
      <c r="C4211" s="5"/>
    </row>
    <row r="4212" spans="1:3" s="2" customFormat="1">
      <c r="A4212" s="12"/>
      <c r="B4212" s="6"/>
      <c r="C4212" s="5"/>
    </row>
    <row r="4213" spans="1:3" s="2" customFormat="1">
      <c r="A4213" s="12"/>
      <c r="B4213" s="6"/>
      <c r="C4213" s="5"/>
    </row>
    <row r="4214" spans="1:3" s="2" customFormat="1">
      <c r="A4214" s="12"/>
      <c r="B4214" s="6"/>
      <c r="C4214" s="5"/>
    </row>
    <row r="4215" spans="1:3" s="2" customFormat="1">
      <c r="A4215" s="12"/>
      <c r="B4215" s="6"/>
      <c r="C4215" s="5"/>
    </row>
    <row r="4216" spans="1:3" s="2" customFormat="1">
      <c r="A4216" s="12"/>
      <c r="B4216" s="6"/>
      <c r="C4216" s="5"/>
    </row>
    <row r="4217" spans="1:3" s="2" customFormat="1">
      <c r="A4217" s="12"/>
      <c r="B4217" s="6"/>
      <c r="C4217" s="5"/>
    </row>
    <row r="4218" spans="1:3" s="2" customFormat="1">
      <c r="A4218" s="12"/>
      <c r="B4218" s="6"/>
      <c r="C4218" s="5"/>
    </row>
    <row r="4219" spans="1:3" s="2" customFormat="1">
      <c r="A4219" s="12"/>
      <c r="B4219" s="6"/>
      <c r="C4219" s="5"/>
    </row>
    <row r="4220" spans="1:3" s="2" customFormat="1">
      <c r="A4220" s="12"/>
      <c r="B4220" s="6"/>
      <c r="C4220" s="5"/>
    </row>
    <row r="4221" spans="1:3" s="2" customFormat="1">
      <c r="A4221" s="12"/>
      <c r="B4221" s="6"/>
      <c r="C4221" s="5"/>
    </row>
    <row r="4222" spans="1:3" s="2" customFormat="1">
      <c r="A4222" s="12"/>
      <c r="B4222" s="6"/>
      <c r="C4222" s="5"/>
    </row>
    <row r="4223" spans="1:3" s="2" customFormat="1">
      <c r="A4223" s="12"/>
      <c r="B4223" s="6"/>
      <c r="C4223" s="5"/>
    </row>
    <row r="4224" spans="1:3" s="2" customFormat="1">
      <c r="A4224" s="12"/>
      <c r="B4224" s="6"/>
      <c r="C4224" s="5"/>
    </row>
    <row r="4225" spans="1:3" s="2" customFormat="1">
      <c r="A4225" s="12"/>
      <c r="B4225" s="6"/>
      <c r="C4225" s="5"/>
    </row>
    <row r="4226" spans="1:3" s="2" customFormat="1">
      <c r="A4226" s="12"/>
      <c r="B4226" s="6"/>
      <c r="C4226" s="5"/>
    </row>
    <row r="4227" spans="1:3" s="2" customFormat="1">
      <c r="A4227" s="12"/>
      <c r="B4227" s="6"/>
      <c r="C4227" s="5"/>
    </row>
    <row r="4228" spans="1:3" s="2" customFormat="1">
      <c r="A4228" s="12"/>
      <c r="B4228" s="6"/>
      <c r="C4228" s="5"/>
    </row>
    <row r="4229" spans="1:3" s="2" customFormat="1">
      <c r="A4229" s="12"/>
      <c r="B4229" s="6"/>
      <c r="C4229" s="5"/>
    </row>
    <row r="4230" spans="1:3" s="2" customFormat="1">
      <c r="A4230" s="12"/>
      <c r="B4230" s="6"/>
      <c r="C4230" s="5"/>
    </row>
    <row r="4231" spans="1:3" s="2" customFormat="1">
      <c r="A4231" s="12"/>
      <c r="B4231" s="6"/>
      <c r="C4231" s="5"/>
    </row>
    <row r="4232" spans="1:3" s="2" customFormat="1">
      <c r="A4232" s="12"/>
      <c r="B4232" s="6"/>
      <c r="C4232" s="5"/>
    </row>
    <row r="4233" spans="1:3" s="2" customFormat="1">
      <c r="A4233" s="12"/>
      <c r="B4233" s="6"/>
      <c r="C4233" s="5"/>
    </row>
    <row r="4234" spans="1:3" s="2" customFormat="1">
      <c r="A4234" s="12"/>
      <c r="B4234" s="6"/>
      <c r="C4234" s="5"/>
    </row>
    <row r="4235" spans="1:3" s="2" customFormat="1">
      <c r="A4235" s="12"/>
      <c r="B4235" s="6"/>
      <c r="C4235" s="5"/>
    </row>
    <row r="4236" spans="1:3" s="2" customFormat="1">
      <c r="A4236" s="12"/>
      <c r="B4236" s="6"/>
      <c r="C4236" s="5"/>
    </row>
    <row r="4237" spans="1:3" s="2" customFormat="1">
      <c r="A4237" s="12"/>
      <c r="B4237" s="6"/>
      <c r="C4237" s="5"/>
    </row>
    <row r="4238" spans="1:3" s="2" customFormat="1">
      <c r="A4238" s="12"/>
      <c r="B4238" s="6"/>
      <c r="C4238" s="5"/>
    </row>
    <row r="4239" spans="1:3" s="2" customFormat="1">
      <c r="A4239" s="12"/>
      <c r="B4239" s="6"/>
      <c r="C4239" s="5"/>
    </row>
    <row r="4240" spans="1:3" s="2" customFormat="1">
      <c r="A4240" s="12"/>
      <c r="B4240" s="6"/>
      <c r="C4240" s="5"/>
    </row>
    <row r="4241" spans="1:3" s="2" customFormat="1">
      <c r="A4241" s="12"/>
      <c r="B4241" s="6"/>
      <c r="C4241" s="5"/>
    </row>
    <row r="4242" spans="1:3" s="2" customFormat="1">
      <c r="A4242" s="12"/>
      <c r="B4242" s="6"/>
      <c r="C4242" s="5"/>
    </row>
    <row r="4243" spans="1:3" s="2" customFormat="1">
      <c r="A4243" s="12"/>
      <c r="B4243" s="6"/>
      <c r="C4243" s="5"/>
    </row>
    <row r="4244" spans="1:3" s="2" customFormat="1">
      <c r="A4244" s="12"/>
      <c r="B4244" s="6"/>
      <c r="C4244" s="5"/>
    </row>
    <row r="4245" spans="1:3" s="2" customFormat="1">
      <c r="A4245" s="12"/>
      <c r="B4245" s="6"/>
      <c r="C4245" s="5"/>
    </row>
    <row r="4246" spans="1:3" s="2" customFormat="1">
      <c r="A4246" s="12"/>
      <c r="B4246" s="6"/>
      <c r="C4246" s="5"/>
    </row>
    <row r="4247" spans="1:3" s="2" customFormat="1">
      <c r="A4247" s="12"/>
      <c r="B4247" s="6"/>
      <c r="C4247" s="5"/>
    </row>
    <row r="4248" spans="1:3" s="2" customFormat="1">
      <c r="A4248" s="12"/>
      <c r="B4248" s="6"/>
      <c r="C4248" s="5"/>
    </row>
    <row r="4249" spans="1:3" s="2" customFormat="1">
      <c r="A4249" s="12"/>
      <c r="B4249" s="6"/>
      <c r="C4249" s="5"/>
    </row>
    <row r="4250" spans="1:3" s="2" customFormat="1">
      <c r="A4250" s="12"/>
      <c r="B4250" s="6"/>
      <c r="C4250" s="5"/>
    </row>
    <row r="4251" spans="1:3" s="2" customFormat="1">
      <c r="A4251" s="12"/>
      <c r="B4251" s="6"/>
      <c r="C4251" s="5"/>
    </row>
    <row r="4252" spans="1:3" s="2" customFormat="1">
      <c r="A4252" s="12"/>
      <c r="B4252" s="6"/>
      <c r="C4252" s="5"/>
    </row>
    <row r="4253" spans="1:3" s="2" customFormat="1">
      <c r="A4253" s="12"/>
      <c r="B4253" s="6"/>
      <c r="C4253" s="5"/>
    </row>
    <row r="4254" spans="1:3" s="2" customFormat="1">
      <c r="A4254" s="12"/>
      <c r="B4254" s="6"/>
      <c r="C4254" s="5"/>
    </row>
    <row r="4255" spans="1:3" s="2" customFormat="1">
      <c r="A4255" s="12"/>
      <c r="B4255" s="6"/>
      <c r="C4255" s="5"/>
    </row>
    <row r="4256" spans="1:3" s="2" customFormat="1">
      <c r="A4256" s="12"/>
      <c r="B4256" s="6"/>
      <c r="C4256" s="5"/>
    </row>
    <row r="4257" spans="1:3" s="2" customFormat="1">
      <c r="A4257" s="12"/>
      <c r="B4257" s="6"/>
      <c r="C4257" s="5"/>
    </row>
    <row r="4258" spans="1:3" s="2" customFormat="1">
      <c r="A4258" s="12"/>
      <c r="B4258" s="6"/>
      <c r="C4258" s="5"/>
    </row>
    <row r="4259" spans="1:3" s="2" customFormat="1">
      <c r="A4259" s="12"/>
      <c r="B4259" s="6"/>
      <c r="C4259" s="5"/>
    </row>
    <row r="4260" spans="1:3" s="2" customFormat="1">
      <c r="A4260" s="12"/>
      <c r="B4260" s="6"/>
      <c r="C4260" s="5"/>
    </row>
    <row r="4261" spans="1:3" s="2" customFormat="1">
      <c r="A4261" s="12"/>
      <c r="B4261" s="6"/>
      <c r="C4261" s="5"/>
    </row>
    <row r="4262" spans="1:3" s="2" customFormat="1">
      <c r="A4262" s="12"/>
      <c r="B4262" s="6"/>
      <c r="C4262" s="5"/>
    </row>
    <row r="4263" spans="1:3" s="2" customFormat="1">
      <c r="A4263" s="12"/>
      <c r="B4263" s="6"/>
      <c r="C4263" s="5"/>
    </row>
    <row r="4264" spans="1:3" s="2" customFormat="1">
      <c r="A4264" s="12"/>
      <c r="B4264" s="6"/>
      <c r="C4264" s="5"/>
    </row>
    <row r="4265" spans="1:3" s="2" customFormat="1">
      <c r="A4265" s="12"/>
      <c r="B4265" s="6"/>
      <c r="C4265" s="5"/>
    </row>
    <row r="4266" spans="1:3" s="2" customFormat="1">
      <c r="A4266" s="12"/>
      <c r="B4266" s="6"/>
      <c r="C4266" s="5"/>
    </row>
    <row r="4267" spans="1:3" s="2" customFormat="1">
      <c r="A4267" s="12"/>
      <c r="B4267" s="6"/>
      <c r="C4267" s="5"/>
    </row>
    <row r="4268" spans="1:3" s="2" customFormat="1">
      <c r="A4268" s="12"/>
      <c r="B4268" s="6"/>
      <c r="C4268" s="5"/>
    </row>
    <row r="4269" spans="1:3" s="2" customFormat="1">
      <c r="A4269" s="12"/>
      <c r="B4269" s="6"/>
      <c r="C4269" s="5"/>
    </row>
    <row r="4270" spans="1:3" s="2" customFormat="1">
      <c r="A4270" s="12"/>
      <c r="B4270" s="6"/>
      <c r="C4270" s="5"/>
    </row>
    <row r="4271" spans="1:3" s="2" customFormat="1">
      <c r="A4271" s="12"/>
      <c r="B4271" s="6"/>
      <c r="C4271" s="5"/>
    </row>
    <row r="4272" spans="1:3" s="2" customFormat="1">
      <c r="A4272" s="12"/>
      <c r="B4272" s="6"/>
      <c r="C4272" s="5"/>
    </row>
    <row r="4273" spans="1:3" s="2" customFormat="1">
      <c r="A4273" s="12"/>
      <c r="B4273" s="6"/>
      <c r="C4273" s="5"/>
    </row>
    <row r="4274" spans="1:3" s="2" customFormat="1">
      <c r="A4274" s="12"/>
      <c r="B4274" s="6"/>
      <c r="C4274" s="5"/>
    </row>
    <row r="4275" spans="1:3" s="2" customFormat="1">
      <c r="A4275" s="12"/>
      <c r="B4275" s="6"/>
      <c r="C4275" s="5"/>
    </row>
    <row r="4276" spans="1:3" s="2" customFormat="1">
      <c r="A4276" s="12"/>
      <c r="B4276" s="6"/>
      <c r="C4276" s="5"/>
    </row>
    <row r="4277" spans="1:3" s="2" customFormat="1">
      <c r="A4277" s="12"/>
      <c r="B4277" s="6"/>
      <c r="C4277" s="5"/>
    </row>
    <row r="4278" spans="1:3" s="2" customFormat="1">
      <c r="A4278" s="12"/>
      <c r="B4278" s="6"/>
      <c r="C4278" s="5"/>
    </row>
    <row r="4279" spans="1:3" s="2" customFormat="1">
      <c r="A4279" s="12"/>
      <c r="B4279" s="6"/>
      <c r="C4279" s="5"/>
    </row>
    <row r="4280" spans="1:3" s="2" customFormat="1">
      <c r="A4280" s="12"/>
      <c r="B4280" s="6"/>
      <c r="C4280" s="5"/>
    </row>
    <row r="4281" spans="1:3" s="2" customFormat="1">
      <c r="A4281" s="12"/>
      <c r="B4281" s="6"/>
      <c r="C4281" s="5"/>
    </row>
    <row r="4282" spans="1:3" s="2" customFormat="1">
      <c r="A4282" s="12"/>
      <c r="B4282" s="6"/>
      <c r="C4282" s="5"/>
    </row>
    <row r="4283" spans="1:3" s="2" customFormat="1">
      <c r="A4283" s="12"/>
      <c r="B4283" s="6"/>
      <c r="C4283" s="5"/>
    </row>
    <row r="4284" spans="1:3" s="2" customFormat="1">
      <c r="A4284" s="12"/>
      <c r="B4284" s="6"/>
      <c r="C4284" s="5"/>
    </row>
    <row r="4285" spans="1:3" s="2" customFormat="1">
      <c r="A4285" s="12"/>
      <c r="B4285" s="6"/>
      <c r="C4285" s="5"/>
    </row>
    <row r="4286" spans="1:3" s="2" customFormat="1">
      <c r="A4286" s="12"/>
      <c r="B4286" s="6"/>
      <c r="C4286" s="5"/>
    </row>
    <row r="4287" spans="1:3" s="2" customFormat="1">
      <c r="A4287" s="12"/>
      <c r="B4287" s="6"/>
      <c r="C4287" s="5"/>
    </row>
    <row r="4288" spans="1:3" s="2" customFormat="1">
      <c r="A4288" s="12"/>
      <c r="B4288" s="6"/>
      <c r="C4288" s="5"/>
    </row>
    <row r="4289" spans="1:3" s="2" customFormat="1">
      <c r="A4289" s="12"/>
      <c r="B4289" s="6"/>
      <c r="C4289" s="5"/>
    </row>
    <row r="4290" spans="1:3" s="2" customFormat="1">
      <c r="A4290" s="12"/>
      <c r="B4290" s="6"/>
      <c r="C4290" s="5"/>
    </row>
    <row r="4291" spans="1:3" s="2" customFormat="1">
      <c r="A4291" s="12"/>
      <c r="B4291" s="6"/>
      <c r="C4291" s="5"/>
    </row>
    <row r="4292" spans="1:3" s="2" customFormat="1">
      <c r="A4292" s="12"/>
      <c r="B4292" s="6"/>
      <c r="C4292" s="5"/>
    </row>
    <row r="4293" spans="1:3" s="2" customFormat="1">
      <c r="A4293" s="12"/>
      <c r="B4293" s="6"/>
      <c r="C4293" s="5"/>
    </row>
    <row r="4294" spans="1:3" s="2" customFormat="1">
      <c r="A4294" s="12"/>
      <c r="B4294" s="6"/>
      <c r="C4294" s="5"/>
    </row>
    <row r="4295" spans="1:3" s="2" customFormat="1">
      <c r="A4295" s="12"/>
      <c r="B4295" s="6"/>
      <c r="C4295" s="5"/>
    </row>
    <row r="4296" spans="1:3" s="2" customFormat="1">
      <c r="A4296" s="12"/>
      <c r="B4296" s="6"/>
      <c r="C4296" s="5"/>
    </row>
    <row r="4297" spans="1:3" s="2" customFormat="1">
      <c r="A4297" s="12"/>
      <c r="B4297" s="6"/>
      <c r="C4297" s="5"/>
    </row>
    <row r="4298" spans="1:3" s="2" customFormat="1">
      <c r="A4298" s="12"/>
      <c r="B4298" s="6"/>
      <c r="C4298" s="5"/>
    </row>
    <row r="4299" spans="1:3" s="2" customFormat="1">
      <c r="A4299" s="12"/>
      <c r="B4299" s="6"/>
      <c r="C4299" s="5"/>
    </row>
    <row r="4300" spans="1:3" s="2" customFormat="1">
      <c r="A4300" s="12"/>
      <c r="B4300" s="6"/>
      <c r="C4300" s="5"/>
    </row>
    <row r="4301" spans="1:3" s="2" customFormat="1">
      <c r="A4301" s="12"/>
      <c r="B4301" s="6"/>
      <c r="C4301" s="5"/>
    </row>
    <row r="4302" spans="1:3" s="2" customFormat="1">
      <c r="A4302" s="12"/>
      <c r="B4302" s="6"/>
      <c r="C4302" s="5"/>
    </row>
    <row r="4303" spans="1:3" s="2" customFormat="1">
      <c r="A4303" s="12"/>
      <c r="B4303" s="6"/>
      <c r="C4303" s="5"/>
    </row>
    <row r="4304" spans="1:3" s="2" customFormat="1">
      <c r="A4304" s="12"/>
      <c r="B4304" s="6"/>
      <c r="C4304" s="5"/>
    </row>
    <row r="4305" spans="1:3" s="2" customFormat="1">
      <c r="A4305" s="12"/>
      <c r="B4305" s="6"/>
      <c r="C4305" s="5"/>
    </row>
    <row r="4306" spans="1:3" s="2" customFormat="1">
      <c r="A4306" s="12"/>
      <c r="B4306" s="6"/>
      <c r="C4306" s="5"/>
    </row>
    <row r="4307" spans="1:3" s="2" customFormat="1">
      <c r="A4307" s="12"/>
      <c r="B4307" s="6"/>
      <c r="C4307" s="5"/>
    </row>
    <row r="4308" spans="1:3" s="2" customFormat="1">
      <c r="A4308" s="12"/>
      <c r="B4308" s="6"/>
      <c r="C4308" s="5"/>
    </row>
    <row r="4309" spans="1:3" s="2" customFormat="1">
      <c r="A4309" s="12"/>
      <c r="B4309" s="6"/>
      <c r="C4309" s="5"/>
    </row>
    <row r="4310" spans="1:3" s="2" customFormat="1">
      <c r="A4310" s="12"/>
      <c r="B4310" s="6"/>
      <c r="C4310" s="5"/>
    </row>
    <row r="4311" spans="1:3" s="2" customFormat="1">
      <c r="A4311" s="12"/>
      <c r="B4311" s="6"/>
      <c r="C4311" s="5"/>
    </row>
    <row r="4312" spans="1:3" s="2" customFormat="1">
      <c r="A4312" s="12"/>
      <c r="B4312" s="6"/>
      <c r="C4312" s="5"/>
    </row>
    <row r="4313" spans="1:3" s="2" customFormat="1">
      <c r="A4313" s="12"/>
      <c r="B4313" s="6"/>
      <c r="C4313" s="5"/>
    </row>
    <row r="4314" spans="1:3" s="2" customFormat="1">
      <c r="A4314" s="12"/>
      <c r="B4314" s="6"/>
      <c r="C4314" s="5"/>
    </row>
    <row r="4315" spans="1:3" s="2" customFormat="1">
      <c r="A4315" s="12"/>
      <c r="B4315" s="6"/>
      <c r="C4315" s="5"/>
    </row>
    <row r="4316" spans="1:3" s="2" customFormat="1">
      <c r="A4316" s="12"/>
      <c r="B4316" s="6"/>
      <c r="C4316" s="5"/>
    </row>
    <row r="4317" spans="1:3" s="2" customFormat="1">
      <c r="A4317" s="12"/>
      <c r="B4317" s="6"/>
      <c r="C4317" s="5"/>
    </row>
    <row r="4318" spans="1:3" s="2" customFormat="1">
      <c r="A4318" s="12"/>
      <c r="B4318" s="6"/>
      <c r="C4318" s="5"/>
    </row>
    <row r="4319" spans="1:3" s="2" customFormat="1">
      <c r="A4319" s="12"/>
      <c r="B4319" s="6"/>
      <c r="C4319" s="5"/>
    </row>
    <row r="4320" spans="1:3" s="2" customFormat="1">
      <c r="A4320" s="12"/>
      <c r="B4320" s="6"/>
      <c r="C4320" s="5"/>
    </row>
    <row r="4321" spans="1:3" s="2" customFormat="1">
      <c r="A4321" s="12"/>
      <c r="B4321" s="6"/>
      <c r="C4321" s="5"/>
    </row>
    <row r="4322" spans="1:3" s="2" customFormat="1">
      <c r="A4322" s="12"/>
      <c r="B4322" s="6"/>
      <c r="C4322" s="5"/>
    </row>
    <row r="4323" spans="1:3" s="2" customFormat="1">
      <c r="A4323" s="12"/>
      <c r="B4323" s="6"/>
      <c r="C4323" s="5"/>
    </row>
    <row r="4324" spans="1:3" s="2" customFormat="1">
      <c r="A4324" s="12"/>
      <c r="B4324" s="6"/>
      <c r="C4324" s="5"/>
    </row>
    <row r="4325" spans="1:3" s="2" customFormat="1">
      <c r="A4325" s="12"/>
      <c r="B4325" s="6"/>
      <c r="C4325" s="5"/>
    </row>
    <row r="4326" spans="1:3" s="2" customFormat="1">
      <c r="A4326" s="12"/>
      <c r="B4326" s="6"/>
      <c r="C4326" s="5"/>
    </row>
    <row r="4327" spans="1:3" s="2" customFormat="1">
      <c r="A4327" s="12"/>
      <c r="B4327" s="6"/>
      <c r="C4327" s="5"/>
    </row>
    <row r="4328" spans="1:3" s="2" customFormat="1">
      <c r="A4328" s="12"/>
      <c r="B4328" s="6"/>
      <c r="C4328" s="5"/>
    </row>
    <row r="4329" spans="1:3" s="2" customFormat="1">
      <c r="A4329" s="12"/>
      <c r="B4329" s="6"/>
      <c r="C4329" s="5"/>
    </row>
    <row r="4330" spans="1:3" s="2" customFormat="1">
      <c r="A4330" s="12"/>
      <c r="B4330" s="6"/>
      <c r="C4330" s="5"/>
    </row>
    <row r="4331" spans="1:3" s="2" customFormat="1">
      <c r="A4331" s="12"/>
      <c r="B4331" s="6"/>
      <c r="C4331" s="5"/>
    </row>
    <row r="4332" spans="1:3" s="2" customFormat="1">
      <c r="A4332" s="12"/>
      <c r="B4332" s="6"/>
      <c r="C4332" s="5"/>
    </row>
    <row r="4333" spans="1:3" s="2" customFormat="1">
      <c r="A4333" s="12"/>
      <c r="B4333" s="6"/>
      <c r="C4333" s="5"/>
    </row>
    <row r="4334" spans="1:3" s="2" customFormat="1">
      <c r="A4334" s="12"/>
      <c r="B4334" s="6"/>
      <c r="C4334" s="5"/>
    </row>
    <row r="4335" spans="1:3" s="2" customFormat="1">
      <c r="A4335" s="12"/>
      <c r="B4335" s="6"/>
      <c r="C4335" s="5"/>
    </row>
    <row r="4336" spans="1:3" s="2" customFormat="1">
      <c r="A4336" s="12"/>
      <c r="B4336" s="6"/>
      <c r="C4336" s="5"/>
    </row>
    <row r="4337" spans="1:3" s="2" customFormat="1">
      <c r="A4337" s="12"/>
      <c r="B4337" s="6"/>
      <c r="C4337" s="5"/>
    </row>
    <row r="4338" spans="1:3" s="2" customFormat="1">
      <c r="A4338" s="12"/>
      <c r="B4338" s="6"/>
      <c r="C4338" s="5"/>
    </row>
    <row r="4339" spans="1:3" s="2" customFormat="1">
      <c r="A4339" s="12"/>
      <c r="B4339" s="6"/>
      <c r="C4339" s="5"/>
    </row>
    <row r="4340" spans="1:3" s="2" customFormat="1">
      <c r="A4340" s="12"/>
      <c r="B4340" s="6"/>
      <c r="C4340" s="5"/>
    </row>
    <row r="4341" spans="1:3" s="2" customFormat="1">
      <c r="A4341" s="12"/>
      <c r="B4341" s="6"/>
      <c r="C4341" s="5"/>
    </row>
    <row r="4342" spans="1:3" s="2" customFormat="1">
      <c r="A4342" s="12"/>
      <c r="B4342" s="6"/>
      <c r="C4342" s="5"/>
    </row>
    <row r="4343" spans="1:3" s="2" customFormat="1">
      <c r="A4343" s="12"/>
      <c r="B4343" s="6"/>
      <c r="C4343" s="5"/>
    </row>
    <row r="4344" spans="1:3" s="2" customFormat="1">
      <c r="A4344" s="12"/>
      <c r="B4344" s="6"/>
      <c r="C4344" s="5"/>
    </row>
    <row r="4345" spans="1:3" s="2" customFormat="1">
      <c r="A4345" s="12"/>
      <c r="B4345" s="6"/>
      <c r="C4345" s="5"/>
    </row>
    <row r="4346" spans="1:3" s="2" customFormat="1">
      <c r="A4346" s="12"/>
      <c r="B4346" s="6"/>
      <c r="C4346" s="5"/>
    </row>
    <row r="4347" spans="1:3" s="2" customFormat="1">
      <c r="A4347" s="12"/>
      <c r="B4347" s="6"/>
      <c r="C4347" s="5"/>
    </row>
    <row r="4348" spans="1:3" s="2" customFormat="1">
      <c r="A4348" s="12"/>
      <c r="B4348" s="6"/>
      <c r="C4348" s="5"/>
    </row>
    <row r="4349" spans="1:3" s="2" customFormat="1">
      <c r="A4349" s="12"/>
      <c r="B4349" s="6"/>
      <c r="C4349" s="5"/>
    </row>
    <row r="4350" spans="1:3" s="2" customFormat="1">
      <c r="A4350" s="12"/>
      <c r="B4350" s="6"/>
      <c r="C4350" s="5"/>
    </row>
    <row r="4351" spans="1:3" s="2" customFormat="1">
      <c r="A4351" s="12"/>
      <c r="B4351" s="6"/>
      <c r="C4351" s="5"/>
    </row>
    <row r="4352" spans="1:3" s="2" customFormat="1">
      <c r="A4352" s="12"/>
      <c r="B4352" s="6"/>
      <c r="C4352" s="5"/>
    </row>
    <row r="4353" spans="1:3" s="2" customFormat="1">
      <c r="A4353" s="12"/>
      <c r="B4353" s="6"/>
      <c r="C4353" s="5"/>
    </row>
    <row r="4354" spans="1:3" s="2" customFormat="1">
      <c r="A4354" s="12"/>
      <c r="B4354" s="6"/>
      <c r="C4354" s="5"/>
    </row>
    <row r="4355" spans="1:3" s="2" customFormat="1">
      <c r="A4355" s="12"/>
      <c r="B4355" s="6"/>
      <c r="C4355" s="5"/>
    </row>
    <row r="4356" spans="1:3" s="2" customFormat="1">
      <c r="A4356" s="12"/>
      <c r="B4356" s="6"/>
      <c r="C4356" s="5"/>
    </row>
    <row r="4357" spans="1:3" s="2" customFormat="1">
      <c r="A4357" s="12"/>
      <c r="B4357" s="6"/>
      <c r="C4357" s="5"/>
    </row>
    <row r="4358" spans="1:3" s="2" customFormat="1">
      <c r="A4358" s="12"/>
      <c r="B4358" s="6"/>
      <c r="C4358" s="5"/>
    </row>
    <row r="4359" spans="1:3" s="2" customFormat="1">
      <c r="A4359" s="12"/>
      <c r="B4359" s="6"/>
      <c r="C4359" s="5"/>
    </row>
    <row r="4360" spans="1:3" s="2" customFormat="1">
      <c r="A4360" s="12"/>
      <c r="B4360" s="6"/>
      <c r="C4360" s="5"/>
    </row>
    <row r="4361" spans="1:3" s="2" customFormat="1">
      <c r="A4361" s="12"/>
      <c r="B4361" s="6"/>
      <c r="C4361" s="5"/>
    </row>
    <row r="4362" spans="1:3" s="2" customFormat="1">
      <c r="A4362" s="12"/>
      <c r="B4362" s="6"/>
      <c r="C4362" s="5"/>
    </row>
    <row r="4363" spans="1:3" s="2" customFormat="1">
      <c r="A4363" s="12"/>
      <c r="B4363" s="6"/>
      <c r="C4363" s="5"/>
    </row>
    <row r="4364" spans="1:3" s="2" customFormat="1">
      <c r="A4364" s="12"/>
      <c r="B4364" s="6"/>
      <c r="C4364" s="5"/>
    </row>
    <row r="4365" spans="1:3" s="2" customFormat="1">
      <c r="A4365" s="12"/>
      <c r="B4365" s="6"/>
      <c r="C4365" s="5"/>
    </row>
    <row r="4366" spans="1:3" s="2" customFormat="1">
      <c r="A4366" s="12"/>
      <c r="B4366" s="6"/>
      <c r="C4366" s="5"/>
    </row>
    <row r="4367" spans="1:3" s="2" customFormat="1">
      <c r="A4367" s="12"/>
      <c r="B4367" s="6"/>
      <c r="C4367" s="5"/>
    </row>
    <row r="4368" spans="1:3" s="2" customFormat="1">
      <c r="A4368" s="12"/>
      <c r="B4368" s="6"/>
      <c r="C4368" s="5"/>
    </row>
    <row r="4369" spans="1:3" s="2" customFormat="1">
      <c r="A4369" s="12"/>
      <c r="B4369" s="6"/>
      <c r="C4369" s="5"/>
    </row>
    <row r="4370" spans="1:3" s="2" customFormat="1">
      <c r="A4370" s="12"/>
      <c r="B4370" s="6"/>
      <c r="C4370" s="5"/>
    </row>
    <row r="4371" spans="1:3" s="2" customFormat="1">
      <c r="A4371" s="12"/>
      <c r="B4371" s="6"/>
      <c r="C4371" s="5"/>
    </row>
    <row r="4372" spans="1:3" s="2" customFormat="1">
      <c r="A4372" s="12"/>
      <c r="B4372" s="6"/>
      <c r="C4372" s="5"/>
    </row>
    <row r="4373" spans="1:3" s="2" customFormat="1">
      <c r="A4373" s="12"/>
      <c r="B4373" s="6"/>
      <c r="C4373" s="5"/>
    </row>
    <row r="4374" spans="1:3" s="2" customFormat="1">
      <c r="A4374" s="12"/>
      <c r="B4374" s="6"/>
      <c r="C4374" s="5"/>
    </row>
    <row r="4375" spans="1:3" s="2" customFormat="1">
      <c r="A4375" s="12"/>
      <c r="B4375" s="6"/>
      <c r="C4375" s="5"/>
    </row>
    <row r="4376" spans="1:3" s="2" customFormat="1">
      <c r="A4376" s="12"/>
      <c r="B4376" s="6"/>
      <c r="C4376" s="5"/>
    </row>
    <row r="4377" spans="1:3" s="2" customFormat="1">
      <c r="A4377" s="12"/>
      <c r="B4377" s="6"/>
      <c r="C4377" s="5"/>
    </row>
    <row r="4378" spans="1:3" s="2" customFormat="1">
      <c r="A4378" s="12"/>
      <c r="B4378" s="6"/>
      <c r="C4378" s="5"/>
    </row>
    <row r="4379" spans="1:3" s="2" customFormat="1">
      <c r="A4379" s="12"/>
      <c r="B4379" s="6"/>
      <c r="C4379" s="5"/>
    </row>
    <row r="4380" spans="1:3" s="2" customFormat="1">
      <c r="A4380" s="12"/>
      <c r="B4380" s="6"/>
      <c r="C4380" s="5"/>
    </row>
    <row r="4381" spans="1:3" s="2" customFormat="1">
      <c r="A4381" s="12"/>
      <c r="B4381" s="6"/>
      <c r="C4381" s="5"/>
    </row>
    <row r="4382" spans="1:3" s="2" customFormat="1">
      <c r="A4382" s="12"/>
      <c r="B4382" s="6"/>
      <c r="C4382" s="5"/>
    </row>
    <row r="4383" spans="1:3" s="2" customFormat="1">
      <c r="A4383" s="12"/>
      <c r="B4383" s="6"/>
      <c r="C4383" s="5"/>
    </row>
    <row r="4384" spans="1:3" s="2" customFormat="1">
      <c r="A4384" s="12"/>
      <c r="B4384" s="6"/>
      <c r="C4384" s="5"/>
    </row>
    <row r="4385" spans="1:3" s="2" customFormat="1">
      <c r="A4385" s="12"/>
      <c r="B4385" s="6"/>
      <c r="C4385" s="5"/>
    </row>
    <row r="4386" spans="1:3" s="2" customFormat="1">
      <c r="A4386" s="12"/>
      <c r="B4386" s="6"/>
      <c r="C4386" s="5"/>
    </row>
    <row r="4387" spans="1:3" s="2" customFormat="1">
      <c r="A4387" s="12"/>
      <c r="B4387" s="6"/>
      <c r="C4387" s="5"/>
    </row>
    <row r="4388" spans="1:3" s="2" customFormat="1">
      <c r="A4388" s="12"/>
      <c r="B4388" s="6"/>
      <c r="C4388" s="5"/>
    </row>
    <row r="4389" spans="1:3" s="2" customFormat="1">
      <c r="A4389" s="12"/>
      <c r="B4389" s="6"/>
      <c r="C4389" s="5"/>
    </row>
    <row r="4390" spans="1:3" s="2" customFormat="1">
      <c r="A4390" s="12"/>
      <c r="B4390" s="6"/>
      <c r="C4390" s="5"/>
    </row>
    <row r="4391" spans="1:3" s="2" customFormat="1">
      <c r="A4391" s="12"/>
      <c r="B4391" s="6"/>
      <c r="C4391" s="5"/>
    </row>
    <row r="4392" spans="1:3" s="2" customFormat="1">
      <c r="A4392" s="12"/>
      <c r="B4392" s="6"/>
      <c r="C4392" s="5"/>
    </row>
    <row r="4393" spans="1:3" s="2" customFormat="1">
      <c r="A4393" s="12"/>
      <c r="B4393" s="6"/>
      <c r="C4393" s="5"/>
    </row>
    <row r="4394" spans="1:3" s="2" customFormat="1">
      <c r="A4394" s="12"/>
      <c r="B4394" s="6"/>
      <c r="C4394" s="5"/>
    </row>
    <row r="4395" spans="1:3" s="2" customFormat="1">
      <c r="A4395" s="12"/>
      <c r="B4395" s="6"/>
      <c r="C4395" s="5"/>
    </row>
    <row r="4396" spans="1:3" s="2" customFormat="1">
      <c r="A4396" s="12"/>
      <c r="B4396" s="6"/>
      <c r="C4396" s="5"/>
    </row>
    <row r="4397" spans="1:3" s="2" customFormat="1">
      <c r="A4397" s="12"/>
      <c r="B4397" s="6"/>
      <c r="C4397" s="5"/>
    </row>
    <row r="4398" spans="1:3" s="2" customFormat="1">
      <c r="A4398" s="12"/>
      <c r="B4398" s="6"/>
      <c r="C4398" s="5"/>
    </row>
    <row r="4399" spans="1:3" s="2" customFormat="1">
      <c r="A4399" s="12"/>
      <c r="B4399" s="6"/>
      <c r="C4399" s="5"/>
    </row>
    <row r="4400" spans="1:3" s="2" customFormat="1">
      <c r="A4400" s="12"/>
      <c r="B4400" s="6"/>
      <c r="C4400" s="5"/>
    </row>
    <row r="4401" spans="1:3" s="2" customFormat="1">
      <c r="A4401" s="12"/>
      <c r="B4401" s="6"/>
      <c r="C4401" s="5"/>
    </row>
    <row r="4402" spans="1:3" s="2" customFormat="1">
      <c r="A4402" s="12"/>
      <c r="B4402" s="6"/>
      <c r="C4402" s="5"/>
    </row>
    <row r="4403" spans="1:3" s="2" customFormat="1">
      <c r="A4403" s="12"/>
      <c r="B4403" s="6"/>
      <c r="C4403" s="5"/>
    </row>
    <row r="4404" spans="1:3" s="2" customFormat="1">
      <c r="A4404" s="12"/>
      <c r="B4404" s="6"/>
      <c r="C4404" s="5"/>
    </row>
    <row r="4405" spans="1:3" s="2" customFormat="1">
      <c r="A4405" s="12"/>
      <c r="B4405" s="6"/>
      <c r="C4405" s="5"/>
    </row>
    <row r="4406" spans="1:3" s="2" customFormat="1">
      <c r="A4406" s="12"/>
      <c r="B4406" s="6"/>
      <c r="C4406" s="5"/>
    </row>
    <row r="4407" spans="1:3" s="2" customFormat="1">
      <c r="A4407" s="12"/>
      <c r="B4407" s="6"/>
      <c r="C4407" s="5"/>
    </row>
    <row r="4408" spans="1:3" s="2" customFormat="1">
      <c r="A4408" s="12"/>
      <c r="B4408" s="6"/>
      <c r="C4408" s="5"/>
    </row>
    <row r="4409" spans="1:3" s="2" customFormat="1">
      <c r="A4409" s="12"/>
      <c r="B4409" s="6"/>
      <c r="C4409" s="5"/>
    </row>
    <row r="4410" spans="1:3" s="2" customFormat="1">
      <c r="A4410" s="12"/>
      <c r="B4410" s="6"/>
      <c r="C4410" s="5"/>
    </row>
    <row r="4411" spans="1:3" s="2" customFormat="1">
      <c r="A4411" s="12"/>
      <c r="B4411" s="6"/>
      <c r="C4411" s="5"/>
    </row>
    <row r="4412" spans="1:3" s="2" customFormat="1">
      <c r="A4412" s="12"/>
      <c r="B4412" s="6"/>
      <c r="C4412" s="5"/>
    </row>
    <row r="4413" spans="1:3" s="2" customFormat="1">
      <c r="A4413" s="12"/>
      <c r="B4413" s="6"/>
      <c r="C4413" s="5"/>
    </row>
    <row r="4414" spans="1:3" s="2" customFormat="1">
      <c r="A4414" s="12"/>
      <c r="B4414" s="6"/>
      <c r="C4414" s="5"/>
    </row>
    <row r="4415" spans="1:3" s="2" customFormat="1">
      <c r="A4415" s="12"/>
      <c r="B4415" s="6"/>
      <c r="C4415" s="5"/>
    </row>
    <row r="4416" spans="1:3" s="2" customFormat="1">
      <c r="A4416" s="12"/>
      <c r="B4416" s="6"/>
      <c r="C4416" s="5"/>
    </row>
    <row r="4417" spans="1:3" s="2" customFormat="1">
      <c r="A4417" s="12"/>
      <c r="B4417" s="6"/>
      <c r="C4417" s="5"/>
    </row>
    <row r="4418" spans="1:3" s="2" customFormat="1">
      <c r="A4418" s="12"/>
      <c r="B4418" s="6"/>
      <c r="C4418" s="5"/>
    </row>
    <row r="4419" spans="1:3" s="2" customFormat="1">
      <c r="A4419" s="12"/>
      <c r="B4419" s="6"/>
      <c r="C4419" s="5"/>
    </row>
    <row r="4420" spans="1:3" s="2" customFormat="1">
      <c r="A4420" s="12"/>
      <c r="B4420" s="6"/>
      <c r="C4420" s="5"/>
    </row>
    <row r="4421" spans="1:3" s="2" customFormat="1">
      <c r="A4421" s="12"/>
      <c r="B4421" s="6"/>
      <c r="C4421" s="5"/>
    </row>
    <row r="4422" spans="1:3" s="2" customFormat="1">
      <c r="A4422" s="12"/>
      <c r="B4422" s="6"/>
      <c r="C4422" s="5"/>
    </row>
    <row r="4423" spans="1:3" s="2" customFormat="1">
      <c r="A4423" s="12"/>
      <c r="B4423" s="6"/>
      <c r="C4423" s="5"/>
    </row>
    <row r="4424" spans="1:3" s="2" customFormat="1">
      <c r="A4424" s="12"/>
      <c r="B4424" s="6"/>
      <c r="C4424" s="5"/>
    </row>
    <row r="4425" spans="1:3" s="2" customFormat="1">
      <c r="A4425" s="12"/>
      <c r="B4425" s="6"/>
      <c r="C4425" s="5"/>
    </row>
    <row r="4426" spans="1:3" s="2" customFormat="1">
      <c r="A4426" s="12"/>
      <c r="B4426" s="6"/>
      <c r="C4426" s="5"/>
    </row>
    <row r="4427" spans="1:3" s="2" customFormat="1">
      <c r="A4427" s="12"/>
      <c r="B4427" s="6"/>
      <c r="C4427" s="5"/>
    </row>
    <row r="4428" spans="1:3" s="2" customFormat="1">
      <c r="A4428" s="12"/>
      <c r="B4428" s="6"/>
      <c r="C4428" s="5"/>
    </row>
    <row r="4429" spans="1:3" s="2" customFormat="1">
      <c r="A4429" s="12"/>
      <c r="B4429" s="6"/>
      <c r="C4429" s="5"/>
    </row>
    <row r="4430" spans="1:3" s="2" customFormat="1">
      <c r="A4430" s="12"/>
      <c r="B4430" s="6"/>
      <c r="C4430" s="5"/>
    </row>
    <row r="4431" spans="1:3" s="2" customFormat="1">
      <c r="A4431" s="12"/>
      <c r="B4431" s="6"/>
      <c r="C4431" s="5"/>
    </row>
    <row r="4432" spans="1:3" s="2" customFormat="1">
      <c r="A4432" s="12"/>
      <c r="B4432" s="6"/>
      <c r="C4432" s="5"/>
    </row>
    <row r="4433" spans="1:3" s="2" customFormat="1">
      <c r="A4433" s="12"/>
      <c r="B4433" s="6"/>
      <c r="C4433" s="5"/>
    </row>
    <row r="4434" spans="1:3" s="2" customFormat="1">
      <c r="A4434" s="12"/>
      <c r="B4434" s="6"/>
      <c r="C4434" s="5"/>
    </row>
    <row r="4435" spans="1:3" s="2" customFormat="1">
      <c r="A4435" s="12"/>
      <c r="B4435" s="6"/>
      <c r="C4435" s="5"/>
    </row>
    <row r="4436" spans="1:3" s="2" customFormat="1">
      <c r="A4436" s="12"/>
      <c r="B4436" s="6"/>
      <c r="C4436" s="5"/>
    </row>
    <row r="4437" spans="1:3" s="2" customFormat="1">
      <c r="A4437" s="12"/>
      <c r="B4437" s="6"/>
      <c r="C4437" s="5"/>
    </row>
    <row r="4438" spans="1:3" s="2" customFormat="1">
      <c r="A4438" s="12"/>
      <c r="B4438" s="6"/>
      <c r="C4438" s="5"/>
    </row>
    <row r="4439" spans="1:3" s="2" customFormat="1">
      <c r="A4439" s="12"/>
      <c r="B4439" s="6"/>
      <c r="C4439" s="5"/>
    </row>
    <row r="4440" spans="1:3" s="2" customFormat="1">
      <c r="A4440" s="12"/>
      <c r="B4440" s="6"/>
      <c r="C4440" s="5"/>
    </row>
    <row r="4441" spans="1:3" s="2" customFormat="1">
      <c r="A4441" s="12"/>
      <c r="B4441" s="6"/>
      <c r="C4441" s="5"/>
    </row>
    <row r="4442" spans="1:3" s="2" customFormat="1">
      <c r="A4442" s="12"/>
      <c r="B4442" s="6"/>
      <c r="C4442" s="5"/>
    </row>
    <row r="4443" spans="1:3" s="2" customFormat="1">
      <c r="A4443" s="12"/>
      <c r="B4443" s="6"/>
      <c r="C4443" s="5"/>
    </row>
    <row r="4444" spans="1:3" s="2" customFormat="1">
      <c r="A4444" s="12"/>
      <c r="B4444" s="6"/>
      <c r="C4444" s="5"/>
    </row>
    <row r="4445" spans="1:3" s="2" customFormat="1">
      <c r="A4445" s="12"/>
      <c r="B4445" s="6"/>
      <c r="C4445" s="5"/>
    </row>
    <row r="4446" spans="1:3" s="2" customFormat="1">
      <c r="A4446" s="12"/>
      <c r="B4446" s="6"/>
      <c r="C4446" s="5"/>
    </row>
    <row r="4447" spans="1:3" s="2" customFormat="1">
      <c r="A4447" s="12"/>
      <c r="B4447" s="6"/>
      <c r="C4447" s="5"/>
    </row>
    <row r="4448" spans="1:3" s="2" customFormat="1">
      <c r="A4448" s="12"/>
      <c r="B4448" s="6"/>
      <c r="C4448" s="5"/>
    </row>
    <row r="4449" spans="1:3" s="2" customFormat="1">
      <c r="A4449" s="12"/>
      <c r="B4449" s="6"/>
      <c r="C4449" s="5"/>
    </row>
    <row r="4450" spans="1:3" s="2" customFormat="1">
      <c r="A4450" s="12"/>
      <c r="B4450" s="6"/>
      <c r="C4450" s="5"/>
    </row>
    <row r="4451" spans="1:3" s="2" customFormat="1">
      <c r="A4451" s="12"/>
      <c r="B4451" s="6"/>
      <c r="C4451" s="5"/>
    </row>
    <row r="4452" spans="1:3" s="2" customFormat="1">
      <c r="A4452" s="12"/>
      <c r="B4452" s="6"/>
      <c r="C4452" s="5"/>
    </row>
    <row r="4453" spans="1:3" s="2" customFormat="1">
      <c r="A4453" s="12"/>
      <c r="B4453" s="6"/>
      <c r="C4453" s="5"/>
    </row>
    <row r="4454" spans="1:3" s="2" customFormat="1">
      <c r="A4454" s="12"/>
      <c r="B4454" s="6"/>
      <c r="C4454" s="5"/>
    </row>
    <row r="4455" spans="1:3" s="2" customFormat="1">
      <c r="A4455" s="12"/>
      <c r="B4455" s="6"/>
      <c r="C4455" s="5"/>
    </row>
    <row r="4456" spans="1:3" s="2" customFormat="1">
      <c r="A4456" s="12"/>
      <c r="B4456" s="6"/>
      <c r="C4456" s="5"/>
    </row>
    <row r="4457" spans="1:3" s="2" customFormat="1">
      <c r="A4457" s="12"/>
      <c r="B4457" s="6"/>
      <c r="C4457" s="5"/>
    </row>
    <row r="4458" spans="1:3" s="2" customFormat="1">
      <c r="A4458" s="12"/>
      <c r="B4458" s="6"/>
      <c r="C4458" s="5"/>
    </row>
    <row r="4459" spans="1:3" s="2" customFormat="1">
      <c r="A4459" s="12"/>
      <c r="B4459" s="6"/>
      <c r="C4459" s="5"/>
    </row>
    <row r="4460" spans="1:3" s="2" customFormat="1">
      <c r="A4460" s="12"/>
      <c r="B4460" s="6"/>
      <c r="C4460" s="5"/>
    </row>
    <row r="4461" spans="1:3" s="2" customFormat="1">
      <c r="A4461" s="12"/>
      <c r="B4461" s="6"/>
      <c r="C4461" s="5"/>
    </row>
    <row r="4462" spans="1:3" s="2" customFormat="1">
      <c r="A4462" s="12"/>
      <c r="B4462" s="6"/>
      <c r="C4462" s="5"/>
    </row>
    <row r="4463" spans="1:3" s="2" customFormat="1">
      <c r="A4463" s="12"/>
      <c r="B4463" s="6"/>
      <c r="C4463" s="5"/>
    </row>
    <row r="4464" spans="1:3" s="2" customFormat="1">
      <c r="A4464" s="12"/>
      <c r="B4464" s="6"/>
      <c r="C4464" s="5"/>
    </row>
    <row r="4465" spans="1:3" s="2" customFormat="1">
      <c r="A4465" s="12"/>
      <c r="B4465" s="6"/>
      <c r="C4465" s="5"/>
    </row>
    <row r="4466" spans="1:3" s="2" customFormat="1">
      <c r="A4466" s="12"/>
      <c r="B4466" s="6"/>
      <c r="C4466" s="5"/>
    </row>
    <row r="4467" spans="1:3" s="2" customFormat="1">
      <c r="A4467" s="12"/>
      <c r="B4467" s="6"/>
      <c r="C4467" s="5"/>
    </row>
    <row r="4468" spans="1:3" s="2" customFormat="1">
      <c r="A4468" s="12"/>
      <c r="B4468" s="6"/>
      <c r="C4468" s="5"/>
    </row>
    <row r="4469" spans="1:3" s="2" customFormat="1">
      <c r="A4469" s="12"/>
      <c r="B4469" s="6"/>
      <c r="C4469" s="5"/>
    </row>
    <row r="4470" spans="1:3" s="2" customFormat="1">
      <c r="A4470" s="12"/>
      <c r="B4470" s="6"/>
      <c r="C4470" s="5"/>
    </row>
    <row r="4471" spans="1:3" s="2" customFormat="1">
      <c r="A4471" s="12"/>
      <c r="B4471" s="6"/>
      <c r="C4471" s="5"/>
    </row>
    <row r="4472" spans="1:3" s="2" customFormat="1">
      <c r="A4472" s="12"/>
      <c r="B4472" s="6"/>
      <c r="C4472" s="5"/>
    </row>
    <row r="4473" spans="1:3" s="2" customFormat="1">
      <c r="A4473" s="12"/>
      <c r="B4473" s="6"/>
      <c r="C4473" s="5"/>
    </row>
    <row r="4474" spans="1:3" s="2" customFormat="1">
      <c r="A4474" s="12"/>
      <c r="B4474" s="6"/>
      <c r="C4474" s="5"/>
    </row>
    <row r="4475" spans="1:3" s="2" customFormat="1">
      <c r="A4475" s="12"/>
      <c r="B4475" s="6"/>
      <c r="C4475" s="5"/>
    </row>
    <row r="4476" spans="1:3" s="2" customFormat="1">
      <c r="A4476" s="12"/>
      <c r="B4476" s="6"/>
      <c r="C4476" s="5"/>
    </row>
    <row r="4477" spans="1:3" s="2" customFormat="1">
      <c r="A4477" s="12"/>
      <c r="B4477" s="6"/>
      <c r="C4477" s="5"/>
    </row>
    <row r="4478" spans="1:3" s="2" customFormat="1">
      <c r="A4478" s="12"/>
      <c r="B4478" s="6"/>
      <c r="C4478" s="5"/>
    </row>
    <row r="4479" spans="1:3" s="2" customFormat="1">
      <c r="A4479" s="12"/>
      <c r="B4479" s="6"/>
      <c r="C4479" s="5"/>
    </row>
    <row r="4480" spans="1:3" s="2" customFormat="1">
      <c r="A4480" s="12"/>
      <c r="B4480" s="6"/>
      <c r="C4480" s="5"/>
    </row>
    <row r="4481" spans="1:3" s="2" customFormat="1">
      <c r="A4481" s="12"/>
      <c r="B4481" s="6"/>
      <c r="C4481" s="5"/>
    </row>
    <row r="4482" spans="1:3" s="2" customFormat="1">
      <c r="A4482" s="12"/>
      <c r="B4482" s="6"/>
      <c r="C4482" s="5"/>
    </row>
    <row r="4483" spans="1:3" s="2" customFormat="1">
      <c r="A4483" s="12"/>
      <c r="B4483" s="6"/>
      <c r="C4483" s="5"/>
    </row>
    <row r="4484" spans="1:3" s="2" customFormat="1">
      <c r="A4484" s="12"/>
      <c r="B4484" s="6"/>
      <c r="C4484" s="5"/>
    </row>
    <row r="4485" spans="1:3" s="2" customFormat="1">
      <c r="A4485" s="12"/>
      <c r="B4485" s="6"/>
      <c r="C4485" s="5"/>
    </row>
    <row r="4486" spans="1:3" s="2" customFormat="1">
      <c r="A4486" s="12"/>
      <c r="B4486" s="6"/>
      <c r="C4486" s="5"/>
    </row>
    <row r="4487" spans="1:3" s="2" customFormat="1">
      <c r="A4487" s="12"/>
      <c r="B4487" s="6"/>
      <c r="C4487" s="5"/>
    </row>
    <row r="4488" spans="1:3" s="2" customFormat="1">
      <c r="A4488" s="12"/>
      <c r="B4488" s="6"/>
      <c r="C4488" s="5"/>
    </row>
    <row r="4489" spans="1:3" s="2" customFormat="1">
      <c r="A4489" s="12"/>
      <c r="B4489" s="6"/>
      <c r="C4489" s="5"/>
    </row>
    <row r="4490" spans="1:3" s="2" customFormat="1">
      <c r="A4490" s="12"/>
      <c r="B4490" s="6"/>
      <c r="C4490" s="5"/>
    </row>
    <row r="4491" spans="1:3" s="2" customFormat="1">
      <c r="A4491" s="12"/>
      <c r="B4491" s="6"/>
      <c r="C4491" s="5"/>
    </row>
    <row r="4492" spans="1:3" s="2" customFormat="1">
      <c r="A4492" s="12"/>
      <c r="B4492" s="6"/>
      <c r="C4492" s="5"/>
    </row>
    <row r="4493" spans="1:3" s="2" customFormat="1">
      <c r="A4493" s="12"/>
      <c r="B4493" s="6"/>
      <c r="C4493" s="5"/>
    </row>
    <row r="4494" spans="1:3" s="2" customFormat="1">
      <c r="A4494" s="12"/>
      <c r="B4494" s="6"/>
      <c r="C4494" s="5"/>
    </row>
    <row r="4495" spans="1:3" s="2" customFormat="1">
      <c r="A4495" s="12"/>
      <c r="B4495" s="6"/>
      <c r="C4495" s="5"/>
    </row>
    <row r="4496" spans="1:3" s="2" customFormat="1">
      <c r="A4496" s="12"/>
      <c r="B4496" s="6"/>
      <c r="C4496" s="5"/>
    </row>
    <row r="4497" spans="1:3" s="2" customFormat="1">
      <c r="A4497" s="12"/>
      <c r="B4497" s="6"/>
      <c r="C4497" s="5"/>
    </row>
    <row r="4498" spans="1:3" s="2" customFormat="1">
      <c r="A4498" s="12"/>
      <c r="B4498" s="6"/>
      <c r="C4498" s="5"/>
    </row>
    <row r="4499" spans="1:3" s="2" customFormat="1">
      <c r="A4499" s="12"/>
      <c r="B4499" s="6"/>
      <c r="C4499" s="5"/>
    </row>
    <row r="4500" spans="1:3" s="2" customFormat="1">
      <c r="A4500" s="12"/>
      <c r="B4500" s="6"/>
      <c r="C4500" s="5"/>
    </row>
    <row r="4501" spans="1:3" s="2" customFormat="1">
      <c r="A4501" s="12"/>
      <c r="B4501" s="6"/>
      <c r="C4501" s="5"/>
    </row>
    <row r="4502" spans="1:3" s="2" customFormat="1">
      <c r="A4502" s="12"/>
      <c r="B4502" s="6"/>
      <c r="C4502" s="5"/>
    </row>
    <row r="4503" spans="1:3" s="2" customFormat="1">
      <c r="A4503" s="12"/>
      <c r="B4503" s="6"/>
      <c r="C4503" s="5"/>
    </row>
    <row r="4504" spans="1:3" s="2" customFormat="1">
      <c r="A4504" s="12"/>
      <c r="B4504" s="6"/>
      <c r="C4504" s="5"/>
    </row>
    <row r="4505" spans="1:3" s="2" customFormat="1">
      <c r="A4505" s="12"/>
      <c r="B4505" s="6"/>
      <c r="C4505" s="5"/>
    </row>
    <row r="4506" spans="1:3" s="2" customFormat="1">
      <c r="A4506" s="12"/>
      <c r="B4506" s="6"/>
      <c r="C4506" s="5"/>
    </row>
    <row r="4507" spans="1:3" s="2" customFormat="1">
      <c r="A4507" s="12"/>
      <c r="B4507" s="6"/>
      <c r="C4507" s="5"/>
    </row>
    <row r="4508" spans="1:3" s="2" customFormat="1">
      <c r="A4508" s="12"/>
      <c r="B4508" s="6"/>
      <c r="C4508" s="5"/>
    </row>
    <row r="4509" spans="1:3" s="2" customFormat="1">
      <c r="A4509" s="12"/>
      <c r="B4509" s="6"/>
      <c r="C4509" s="5"/>
    </row>
    <row r="4510" spans="1:3" s="2" customFormat="1">
      <c r="A4510" s="12"/>
      <c r="B4510" s="6"/>
      <c r="C4510" s="5"/>
    </row>
    <row r="4511" spans="1:3" s="2" customFormat="1">
      <c r="A4511" s="12"/>
      <c r="B4511" s="6"/>
      <c r="C4511" s="5"/>
    </row>
    <row r="4512" spans="1:3" s="2" customFormat="1">
      <c r="A4512" s="12"/>
      <c r="B4512" s="6"/>
      <c r="C4512" s="5"/>
    </row>
    <row r="4513" spans="1:3" s="2" customFormat="1">
      <c r="A4513" s="12"/>
      <c r="B4513" s="6"/>
      <c r="C4513" s="5"/>
    </row>
    <row r="4514" spans="1:3" s="2" customFormat="1">
      <c r="A4514" s="12"/>
      <c r="B4514" s="6"/>
      <c r="C4514" s="5"/>
    </row>
    <row r="4515" spans="1:3" s="2" customFormat="1">
      <c r="A4515" s="12"/>
      <c r="B4515" s="6"/>
      <c r="C4515" s="5"/>
    </row>
    <row r="4516" spans="1:3" s="2" customFormat="1">
      <c r="A4516" s="12"/>
      <c r="B4516" s="6"/>
      <c r="C4516" s="5"/>
    </row>
    <row r="4517" spans="1:3" s="2" customFormat="1">
      <c r="A4517" s="12"/>
      <c r="B4517" s="6"/>
      <c r="C4517" s="5"/>
    </row>
    <row r="4518" spans="1:3" s="2" customFormat="1">
      <c r="A4518" s="12"/>
      <c r="B4518" s="6"/>
      <c r="C4518" s="5"/>
    </row>
    <row r="4519" spans="1:3" s="2" customFormat="1">
      <c r="A4519" s="12"/>
      <c r="B4519" s="6"/>
      <c r="C4519" s="5"/>
    </row>
    <row r="4520" spans="1:3" s="2" customFormat="1">
      <c r="A4520" s="12"/>
      <c r="B4520" s="6"/>
      <c r="C4520" s="5"/>
    </row>
    <row r="4521" spans="1:3" s="2" customFormat="1">
      <c r="A4521" s="12"/>
      <c r="B4521" s="6"/>
      <c r="C4521" s="5"/>
    </row>
    <row r="4522" spans="1:3" s="2" customFormat="1">
      <c r="A4522" s="12"/>
      <c r="B4522" s="6"/>
      <c r="C4522" s="5"/>
    </row>
    <row r="4523" spans="1:3" s="2" customFormat="1">
      <c r="A4523" s="12"/>
      <c r="B4523" s="6"/>
      <c r="C4523" s="5"/>
    </row>
    <row r="4524" spans="1:3" s="2" customFormat="1">
      <c r="A4524" s="12"/>
      <c r="B4524" s="6"/>
      <c r="C4524" s="5"/>
    </row>
    <row r="4525" spans="1:3" s="2" customFormat="1">
      <c r="A4525" s="12"/>
      <c r="B4525" s="6"/>
      <c r="C4525" s="5"/>
    </row>
    <row r="4526" spans="1:3" s="2" customFormat="1">
      <c r="A4526" s="12"/>
      <c r="B4526" s="6"/>
      <c r="C4526" s="5"/>
    </row>
    <row r="4527" spans="1:3" s="2" customFormat="1">
      <c r="A4527" s="12"/>
      <c r="B4527" s="6"/>
      <c r="C4527" s="5"/>
    </row>
    <row r="4528" spans="1:3" s="2" customFormat="1">
      <c r="A4528" s="12"/>
      <c r="B4528" s="6"/>
      <c r="C4528" s="5"/>
    </row>
    <row r="4529" spans="1:3" s="2" customFormat="1">
      <c r="A4529" s="12"/>
      <c r="B4529" s="6"/>
      <c r="C4529" s="5"/>
    </row>
    <row r="4530" spans="1:3" s="2" customFormat="1">
      <c r="A4530" s="12"/>
      <c r="B4530" s="6"/>
      <c r="C4530" s="5"/>
    </row>
    <row r="4531" spans="1:3" s="2" customFormat="1">
      <c r="A4531" s="12"/>
      <c r="B4531" s="6"/>
      <c r="C4531" s="5"/>
    </row>
    <row r="4532" spans="1:3" s="2" customFormat="1">
      <c r="A4532" s="12"/>
      <c r="B4532" s="6"/>
      <c r="C4532" s="5"/>
    </row>
    <row r="4533" spans="1:3" s="2" customFormat="1">
      <c r="A4533" s="12"/>
      <c r="B4533" s="6"/>
      <c r="C4533" s="5"/>
    </row>
    <row r="4534" spans="1:3" s="2" customFormat="1">
      <c r="A4534" s="12"/>
      <c r="B4534" s="6"/>
      <c r="C4534" s="5"/>
    </row>
    <row r="4535" spans="1:3" s="2" customFormat="1">
      <c r="A4535" s="12"/>
      <c r="B4535" s="6"/>
      <c r="C4535" s="5"/>
    </row>
    <row r="4536" spans="1:3" s="2" customFormat="1">
      <c r="A4536" s="12"/>
      <c r="B4536" s="6"/>
      <c r="C4536" s="5"/>
    </row>
    <row r="4537" spans="1:3" s="2" customFormat="1">
      <c r="A4537" s="12"/>
      <c r="B4537" s="6"/>
      <c r="C4537" s="5"/>
    </row>
    <row r="4538" spans="1:3" s="2" customFormat="1">
      <c r="A4538" s="12"/>
      <c r="B4538" s="6"/>
      <c r="C4538" s="5"/>
    </row>
    <row r="4539" spans="1:3" s="2" customFormat="1">
      <c r="A4539" s="12"/>
      <c r="B4539" s="6"/>
      <c r="C4539" s="5"/>
    </row>
    <row r="4540" spans="1:3" s="2" customFormat="1">
      <c r="A4540" s="12"/>
      <c r="B4540" s="6"/>
      <c r="C4540" s="5"/>
    </row>
    <row r="4541" spans="1:3" s="2" customFormat="1">
      <c r="A4541" s="12"/>
      <c r="B4541" s="6"/>
      <c r="C4541" s="5"/>
    </row>
    <row r="4542" spans="1:3" s="2" customFormat="1">
      <c r="A4542" s="12"/>
      <c r="B4542" s="6"/>
      <c r="C4542" s="5"/>
    </row>
    <row r="4543" spans="1:3" s="2" customFormat="1">
      <c r="A4543" s="12"/>
      <c r="B4543" s="6"/>
      <c r="C4543" s="5"/>
    </row>
    <row r="4544" spans="1:3" s="2" customFormat="1">
      <c r="A4544" s="12"/>
      <c r="B4544" s="6"/>
      <c r="C4544" s="5"/>
    </row>
    <row r="4545" spans="1:3" s="2" customFormat="1">
      <c r="A4545" s="12"/>
      <c r="B4545" s="6"/>
      <c r="C4545" s="5"/>
    </row>
    <row r="4546" spans="1:3" s="2" customFormat="1">
      <c r="A4546" s="12"/>
      <c r="B4546" s="6"/>
      <c r="C4546" s="5"/>
    </row>
    <row r="4547" spans="1:3" s="2" customFormat="1">
      <c r="A4547" s="12"/>
      <c r="B4547" s="6"/>
      <c r="C4547" s="5"/>
    </row>
    <row r="4548" spans="1:3" s="2" customFormat="1">
      <c r="A4548" s="12"/>
      <c r="B4548" s="6"/>
      <c r="C4548" s="5"/>
    </row>
    <row r="4549" spans="1:3" s="2" customFormat="1">
      <c r="A4549" s="12"/>
      <c r="B4549" s="6"/>
      <c r="C4549" s="5"/>
    </row>
    <row r="4550" spans="1:3" s="2" customFormat="1">
      <c r="A4550" s="12"/>
      <c r="B4550" s="6"/>
      <c r="C4550" s="5"/>
    </row>
    <row r="4551" spans="1:3" s="2" customFormat="1">
      <c r="A4551" s="12"/>
      <c r="B4551" s="6"/>
      <c r="C4551" s="5"/>
    </row>
    <row r="4552" spans="1:3" s="2" customFormat="1">
      <c r="A4552" s="12"/>
      <c r="B4552" s="6"/>
      <c r="C4552" s="5"/>
    </row>
    <row r="4553" spans="1:3" s="2" customFormat="1">
      <c r="A4553" s="12"/>
      <c r="B4553" s="6"/>
      <c r="C4553" s="5"/>
    </row>
    <row r="4554" spans="1:3" s="2" customFormat="1">
      <c r="A4554" s="12"/>
      <c r="B4554" s="6"/>
      <c r="C4554" s="5"/>
    </row>
    <row r="4555" spans="1:3" s="2" customFormat="1">
      <c r="A4555" s="12"/>
      <c r="B4555" s="6"/>
      <c r="C4555" s="5"/>
    </row>
    <row r="4556" spans="1:3" s="2" customFormat="1">
      <c r="A4556" s="12"/>
      <c r="B4556" s="6"/>
      <c r="C4556" s="5"/>
    </row>
    <row r="4557" spans="1:3" s="2" customFormat="1">
      <c r="A4557" s="12"/>
      <c r="B4557" s="6"/>
      <c r="C4557" s="5"/>
    </row>
    <row r="4558" spans="1:3" s="2" customFormat="1">
      <c r="A4558" s="12"/>
      <c r="B4558" s="6"/>
      <c r="C4558" s="5"/>
    </row>
    <row r="4559" spans="1:3" s="2" customFormat="1">
      <c r="A4559" s="12"/>
      <c r="B4559" s="6"/>
      <c r="C4559" s="5"/>
    </row>
    <row r="4560" spans="1:3" s="2" customFormat="1">
      <c r="A4560" s="12"/>
      <c r="B4560" s="6"/>
      <c r="C4560" s="5"/>
    </row>
    <row r="4561" spans="1:3" s="2" customFormat="1">
      <c r="A4561" s="12"/>
      <c r="B4561" s="6"/>
      <c r="C4561" s="5"/>
    </row>
    <row r="4562" spans="1:3" s="2" customFormat="1">
      <c r="A4562" s="12"/>
      <c r="B4562" s="6"/>
      <c r="C4562" s="5"/>
    </row>
    <row r="4563" spans="1:3" s="2" customFormat="1">
      <c r="A4563" s="12"/>
      <c r="B4563" s="6"/>
      <c r="C4563" s="5"/>
    </row>
    <row r="4564" spans="1:3" s="2" customFormat="1">
      <c r="A4564" s="12"/>
      <c r="B4564" s="6"/>
      <c r="C4564" s="5"/>
    </row>
    <row r="4565" spans="1:3" s="2" customFormat="1">
      <c r="A4565" s="12"/>
      <c r="B4565" s="6"/>
      <c r="C4565" s="5"/>
    </row>
    <row r="4566" spans="1:3" s="2" customFormat="1">
      <c r="A4566" s="12"/>
      <c r="B4566" s="6"/>
      <c r="C4566" s="5"/>
    </row>
    <row r="4567" spans="1:3" s="2" customFormat="1">
      <c r="A4567" s="12"/>
      <c r="B4567" s="6"/>
      <c r="C4567" s="5"/>
    </row>
    <row r="4568" spans="1:3" s="2" customFormat="1">
      <c r="A4568" s="12"/>
      <c r="B4568" s="6"/>
      <c r="C4568" s="5"/>
    </row>
    <row r="4569" spans="1:3" s="2" customFormat="1">
      <c r="A4569" s="12"/>
      <c r="B4569" s="6"/>
      <c r="C4569" s="5"/>
    </row>
    <row r="4570" spans="1:3" s="2" customFormat="1">
      <c r="A4570" s="12"/>
      <c r="B4570" s="6"/>
      <c r="C4570" s="5"/>
    </row>
    <row r="4571" spans="1:3" s="2" customFormat="1">
      <c r="A4571" s="12"/>
      <c r="B4571" s="6"/>
      <c r="C4571" s="5"/>
    </row>
    <row r="4572" spans="1:3" s="2" customFormat="1">
      <c r="A4572" s="12"/>
      <c r="B4572" s="6"/>
      <c r="C4572" s="5"/>
    </row>
    <row r="4573" spans="1:3" s="2" customFormat="1">
      <c r="A4573" s="12"/>
      <c r="B4573" s="6"/>
      <c r="C4573" s="5"/>
    </row>
    <row r="4574" spans="1:3" s="2" customFormat="1">
      <c r="A4574" s="12"/>
      <c r="B4574" s="6"/>
      <c r="C4574" s="5"/>
    </row>
    <row r="4575" spans="1:3" s="2" customFormat="1">
      <c r="A4575" s="12"/>
      <c r="B4575" s="6"/>
      <c r="C4575" s="5"/>
    </row>
    <row r="4576" spans="1:3" s="2" customFormat="1">
      <c r="A4576" s="12"/>
      <c r="B4576" s="6"/>
      <c r="C4576" s="5"/>
    </row>
    <row r="4577" spans="1:3" s="2" customFormat="1">
      <c r="A4577" s="12"/>
      <c r="B4577" s="6"/>
      <c r="C4577" s="5"/>
    </row>
    <row r="4578" spans="1:3" s="2" customFormat="1">
      <c r="A4578" s="12"/>
      <c r="B4578" s="6"/>
      <c r="C4578" s="5"/>
    </row>
    <row r="4579" spans="1:3" s="2" customFormat="1">
      <c r="A4579" s="12"/>
      <c r="B4579" s="6"/>
      <c r="C4579" s="5"/>
    </row>
    <row r="4580" spans="1:3" s="2" customFormat="1">
      <c r="A4580" s="12"/>
      <c r="B4580" s="6"/>
      <c r="C4580" s="5"/>
    </row>
    <row r="4581" spans="1:3" s="2" customFormat="1">
      <c r="A4581" s="12"/>
      <c r="B4581" s="6"/>
      <c r="C4581" s="5"/>
    </row>
    <row r="4582" spans="1:3" s="2" customFormat="1">
      <c r="A4582" s="12"/>
      <c r="B4582" s="6"/>
      <c r="C4582" s="5"/>
    </row>
    <row r="4583" spans="1:3" s="2" customFormat="1">
      <c r="A4583" s="12"/>
      <c r="B4583" s="6"/>
      <c r="C4583" s="5"/>
    </row>
    <row r="4584" spans="1:3" s="2" customFormat="1">
      <c r="A4584" s="12"/>
      <c r="B4584" s="6"/>
      <c r="C4584" s="5"/>
    </row>
    <row r="4585" spans="1:3" s="2" customFormat="1">
      <c r="A4585" s="12"/>
      <c r="B4585" s="6"/>
      <c r="C4585" s="5"/>
    </row>
    <row r="4586" spans="1:3" s="2" customFormat="1">
      <c r="A4586" s="12"/>
      <c r="B4586" s="6"/>
      <c r="C4586" s="5"/>
    </row>
    <row r="4587" spans="1:3" s="2" customFormat="1">
      <c r="A4587" s="12"/>
      <c r="B4587" s="6"/>
      <c r="C4587" s="5"/>
    </row>
    <row r="4588" spans="1:3" s="2" customFormat="1">
      <c r="A4588" s="12"/>
      <c r="B4588" s="6"/>
      <c r="C4588" s="5"/>
    </row>
    <row r="4589" spans="1:3" s="2" customFormat="1">
      <c r="A4589" s="12"/>
      <c r="B4589" s="6"/>
      <c r="C4589" s="5"/>
    </row>
    <row r="4590" spans="1:3" s="2" customFormat="1">
      <c r="A4590" s="12"/>
      <c r="B4590" s="6"/>
      <c r="C4590" s="5"/>
    </row>
    <row r="4591" spans="1:3" s="2" customFormat="1">
      <c r="A4591" s="12"/>
      <c r="B4591" s="6"/>
      <c r="C4591" s="5"/>
    </row>
    <row r="4592" spans="1:3" s="2" customFormat="1">
      <c r="A4592" s="12"/>
      <c r="B4592" s="6"/>
      <c r="C4592" s="5"/>
    </row>
    <row r="4593" spans="1:3" s="2" customFormat="1">
      <c r="A4593" s="12"/>
      <c r="B4593" s="6"/>
      <c r="C4593" s="5"/>
    </row>
    <row r="4594" spans="1:3" s="2" customFormat="1">
      <c r="A4594" s="12"/>
      <c r="B4594" s="6"/>
      <c r="C4594" s="5"/>
    </row>
    <row r="4595" spans="1:3" s="2" customFormat="1">
      <c r="A4595" s="12"/>
      <c r="B4595" s="6"/>
      <c r="C4595" s="5"/>
    </row>
    <row r="4596" spans="1:3" s="2" customFormat="1">
      <c r="A4596" s="12"/>
      <c r="B4596" s="6"/>
      <c r="C4596" s="5"/>
    </row>
    <row r="4597" spans="1:3" s="2" customFormat="1">
      <c r="A4597" s="12"/>
      <c r="B4597" s="6"/>
      <c r="C4597" s="5"/>
    </row>
    <row r="4598" spans="1:3" s="2" customFormat="1">
      <c r="A4598" s="12"/>
      <c r="B4598" s="6"/>
      <c r="C4598" s="5"/>
    </row>
    <row r="4599" spans="1:3" s="2" customFormat="1">
      <c r="A4599" s="12"/>
      <c r="B4599" s="6"/>
      <c r="C4599" s="5"/>
    </row>
    <row r="4600" spans="1:3" s="2" customFormat="1">
      <c r="A4600" s="12"/>
      <c r="B4600" s="6"/>
      <c r="C4600" s="5"/>
    </row>
    <row r="4601" spans="1:3" s="2" customFormat="1">
      <c r="A4601" s="12"/>
      <c r="B4601" s="6"/>
      <c r="C4601" s="5"/>
    </row>
    <row r="4602" spans="1:3" s="2" customFormat="1">
      <c r="A4602" s="12"/>
      <c r="B4602" s="6"/>
      <c r="C4602" s="5"/>
    </row>
    <row r="4603" spans="1:3" s="2" customFormat="1">
      <c r="A4603" s="12"/>
      <c r="B4603" s="6"/>
      <c r="C4603" s="5"/>
    </row>
    <row r="4604" spans="1:3" s="2" customFormat="1">
      <c r="A4604" s="12"/>
      <c r="B4604" s="6"/>
      <c r="C4604" s="5"/>
    </row>
    <row r="4605" spans="1:3" s="2" customFormat="1">
      <c r="A4605" s="12"/>
      <c r="B4605" s="6"/>
      <c r="C4605" s="5"/>
    </row>
    <row r="4606" spans="1:3" s="2" customFormat="1">
      <c r="A4606" s="12"/>
      <c r="B4606" s="6"/>
      <c r="C4606" s="5"/>
    </row>
    <row r="4607" spans="1:3" s="2" customFormat="1">
      <c r="A4607" s="12"/>
      <c r="B4607" s="6"/>
      <c r="C4607" s="5"/>
    </row>
    <row r="4608" spans="1:3" s="2" customFormat="1">
      <c r="A4608" s="12"/>
      <c r="B4608" s="6"/>
      <c r="C4608" s="5"/>
    </row>
    <row r="4609" spans="1:3" s="2" customFormat="1">
      <c r="A4609" s="12"/>
      <c r="B4609" s="6"/>
      <c r="C4609" s="5"/>
    </row>
    <row r="4610" spans="1:3" s="2" customFormat="1">
      <c r="A4610" s="12"/>
      <c r="B4610" s="6"/>
      <c r="C4610" s="5"/>
    </row>
    <row r="4611" spans="1:3" s="2" customFormat="1">
      <c r="A4611" s="12"/>
      <c r="B4611" s="6"/>
      <c r="C4611" s="5"/>
    </row>
    <row r="4612" spans="1:3" s="2" customFormat="1">
      <c r="A4612" s="12"/>
      <c r="B4612" s="6"/>
      <c r="C4612" s="5"/>
    </row>
    <row r="4613" spans="1:3" s="2" customFormat="1">
      <c r="A4613" s="12"/>
      <c r="B4613" s="6"/>
      <c r="C4613" s="5"/>
    </row>
    <row r="4614" spans="1:3" s="2" customFormat="1">
      <c r="A4614" s="12"/>
      <c r="B4614" s="6"/>
      <c r="C4614" s="5"/>
    </row>
    <row r="4615" spans="1:3" s="2" customFormat="1">
      <c r="A4615" s="12"/>
      <c r="B4615" s="6"/>
      <c r="C4615" s="5"/>
    </row>
    <row r="4616" spans="1:3" s="2" customFormat="1">
      <c r="A4616" s="12"/>
      <c r="B4616" s="6"/>
      <c r="C4616" s="5"/>
    </row>
    <row r="4617" spans="1:3" s="2" customFormat="1">
      <c r="A4617" s="12"/>
      <c r="B4617" s="6"/>
      <c r="C4617" s="5"/>
    </row>
    <row r="4618" spans="1:3" s="2" customFormat="1">
      <c r="A4618" s="12"/>
      <c r="B4618" s="6"/>
      <c r="C4618" s="5"/>
    </row>
    <row r="4619" spans="1:3" s="2" customFormat="1">
      <c r="A4619" s="12"/>
      <c r="B4619" s="6"/>
      <c r="C4619" s="5"/>
    </row>
    <row r="4620" spans="1:3" s="2" customFormat="1">
      <c r="A4620" s="12"/>
      <c r="B4620" s="6"/>
      <c r="C4620" s="5"/>
    </row>
    <row r="4621" spans="1:3" s="2" customFormat="1">
      <c r="A4621" s="12"/>
      <c r="B4621" s="6"/>
      <c r="C4621" s="5"/>
    </row>
    <row r="4622" spans="1:3" s="2" customFormat="1">
      <c r="A4622" s="12"/>
      <c r="B4622" s="6"/>
      <c r="C4622" s="5"/>
    </row>
    <row r="4623" spans="1:3" s="2" customFormat="1">
      <c r="A4623" s="12"/>
      <c r="B4623" s="6"/>
      <c r="C4623" s="5"/>
    </row>
    <row r="4624" spans="1:3" s="2" customFormat="1">
      <c r="A4624" s="12"/>
      <c r="B4624" s="6"/>
      <c r="C4624" s="5"/>
    </row>
    <row r="4625" spans="1:3" s="2" customFormat="1">
      <c r="A4625" s="12"/>
      <c r="B4625" s="6"/>
      <c r="C4625" s="5"/>
    </row>
    <row r="4626" spans="1:3" s="2" customFormat="1">
      <c r="A4626" s="12"/>
      <c r="B4626" s="6"/>
      <c r="C4626" s="5"/>
    </row>
    <row r="4627" spans="1:3" s="2" customFormat="1">
      <c r="A4627" s="12"/>
      <c r="B4627" s="6"/>
      <c r="C4627" s="5"/>
    </row>
    <row r="4628" spans="1:3" s="2" customFormat="1">
      <c r="A4628" s="12"/>
      <c r="B4628" s="6"/>
      <c r="C4628" s="5"/>
    </row>
    <row r="4629" spans="1:3" s="2" customFormat="1">
      <c r="A4629" s="12"/>
      <c r="B4629" s="6"/>
      <c r="C4629" s="5"/>
    </row>
    <row r="4630" spans="1:3" s="2" customFormat="1">
      <c r="A4630" s="12"/>
      <c r="B4630" s="6"/>
      <c r="C4630" s="5"/>
    </row>
    <row r="4631" spans="1:3" s="2" customFormat="1">
      <c r="A4631" s="12"/>
      <c r="B4631" s="6"/>
      <c r="C4631" s="5"/>
    </row>
    <row r="4632" spans="1:3" s="2" customFormat="1">
      <c r="A4632" s="12"/>
      <c r="B4632" s="6"/>
      <c r="C4632" s="5"/>
    </row>
    <row r="4633" spans="1:3" s="2" customFormat="1">
      <c r="A4633" s="12"/>
      <c r="B4633" s="6"/>
      <c r="C4633" s="5"/>
    </row>
    <row r="4634" spans="1:3" s="2" customFormat="1">
      <c r="A4634" s="12"/>
      <c r="B4634" s="6"/>
      <c r="C4634" s="5"/>
    </row>
    <row r="4635" spans="1:3" s="2" customFormat="1">
      <c r="A4635" s="12"/>
      <c r="B4635" s="6"/>
      <c r="C4635" s="5"/>
    </row>
    <row r="4636" spans="1:3" s="2" customFormat="1">
      <c r="A4636" s="12"/>
      <c r="B4636" s="6"/>
      <c r="C4636" s="5"/>
    </row>
    <row r="4637" spans="1:3" s="2" customFormat="1">
      <c r="A4637" s="12"/>
      <c r="B4637" s="6"/>
      <c r="C4637" s="5"/>
    </row>
    <row r="4638" spans="1:3" s="2" customFormat="1">
      <c r="A4638" s="12"/>
      <c r="B4638" s="6"/>
      <c r="C4638" s="5"/>
    </row>
    <row r="4639" spans="1:3" s="2" customFormat="1">
      <c r="A4639" s="12"/>
      <c r="B4639" s="6"/>
      <c r="C4639" s="5"/>
    </row>
    <row r="4640" spans="1:3" s="2" customFormat="1">
      <c r="A4640" s="12"/>
      <c r="B4640" s="6"/>
      <c r="C4640" s="5"/>
    </row>
    <row r="4641" spans="1:3" s="2" customFormat="1">
      <c r="A4641" s="12"/>
      <c r="B4641" s="6"/>
      <c r="C4641" s="5"/>
    </row>
    <row r="4642" spans="1:3" s="2" customFormat="1">
      <c r="A4642" s="12"/>
      <c r="B4642" s="6"/>
      <c r="C4642" s="5"/>
    </row>
    <row r="4643" spans="1:3" s="2" customFormat="1">
      <c r="A4643" s="12"/>
      <c r="B4643" s="6"/>
      <c r="C4643" s="5"/>
    </row>
    <row r="4644" spans="1:3" s="2" customFormat="1">
      <c r="A4644" s="12"/>
      <c r="B4644" s="6"/>
      <c r="C4644" s="5"/>
    </row>
    <row r="4645" spans="1:3" s="2" customFormat="1">
      <c r="A4645" s="12"/>
      <c r="B4645" s="6"/>
      <c r="C4645" s="5"/>
    </row>
    <row r="4646" spans="1:3" s="2" customFormat="1">
      <c r="A4646" s="12"/>
      <c r="B4646" s="6"/>
      <c r="C4646" s="5"/>
    </row>
    <row r="4647" spans="1:3" s="2" customFormat="1">
      <c r="A4647" s="12"/>
      <c r="B4647" s="6"/>
      <c r="C4647" s="5"/>
    </row>
    <row r="4648" spans="1:3" s="2" customFormat="1">
      <c r="A4648" s="12"/>
      <c r="B4648" s="6"/>
      <c r="C4648" s="5"/>
    </row>
    <row r="4649" spans="1:3" s="2" customFormat="1">
      <c r="A4649" s="12"/>
      <c r="B4649" s="6"/>
      <c r="C4649" s="5"/>
    </row>
    <row r="4650" spans="1:3" s="2" customFormat="1">
      <c r="A4650" s="12"/>
      <c r="B4650" s="6"/>
      <c r="C4650" s="5"/>
    </row>
    <row r="4651" spans="1:3" s="2" customFormat="1">
      <c r="A4651" s="12"/>
      <c r="B4651" s="6"/>
      <c r="C4651" s="5"/>
    </row>
    <row r="4652" spans="1:3" s="2" customFormat="1">
      <c r="A4652" s="12"/>
      <c r="B4652" s="6"/>
      <c r="C4652" s="5"/>
    </row>
    <row r="4653" spans="1:3" s="2" customFormat="1">
      <c r="A4653" s="12"/>
      <c r="B4653" s="6"/>
      <c r="C4653" s="5"/>
    </row>
    <row r="4654" spans="1:3" s="2" customFormat="1">
      <c r="A4654" s="12"/>
      <c r="B4654" s="6"/>
      <c r="C4654" s="5"/>
    </row>
    <row r="4655" spans="1:3" s="2" customFormat="1">
      <c r="A4655" s="12"/>
      <c r="B4655" s="6"/>
      <c r="C4655" s="5"/>
    </row>
    <row r="4656" spans="1:3" s="2" customFormat="1">
      <c r="A4656" s="12"/>
      <c r="B4656" s="6"/>
      <c r="C4656" s="5"/>
    </row>
    <row r="4657" spans="1:3" s="2" customFormat="1">
      <c r="A4657" s="12"/>
      <c r="B4657" s="6"/>
      <c r="C4657" s="5"/>
    </row>
    <row r="4658" spans="1:3" s="2" customFormat="1">
      <c r="A4658" s="12"/>
      <c r="B4658" s="6"/>
      <c r="C4658" s="5"/>
    </row>
    <row r="4659" spans="1:3" s="2" customFormat="1">
      <c r="A4659" s="12"/>
      <c r="B4659" s="6"/>
      <c r="C4659" s="5"/>
    </row>
    <row r="4660" spans="1:3" s="2" customFormat="1">
      <c r="A4660" s="12"/>
      <c r="B4660" s="6"/>
      <c r="C4660" s="5"/>
    </row>
    <row r="4661" spans="1:3" s="2" customFormat="1">
      <c r="A4661" s="12"/>
      <c r="B4661" s="6"/>
      <c r="C4661" s="5"/>
    </row>
    <row r="4662" spans="1:3" s="2" customFormat="1">
      <c r="A4662" s="12"/>
      <c r="B4662" s="6"/>
      <c r="C4662" s="5"/>
    </row>
    <row r="4663" spans="1:3" s="2" customFormat="1">
      <c r="A4663" s="12"/>
      <c r="B4663" s="6"/>
      <c r="C4663" s="5"/>
    </row>
    <row r="4664" spans="1:3" s="2" customFormat="1">
      <c r="A4664" s="12"/>
      <c r="B4664" s="6"/>
      <c r="C4664" s="5"/>
    </row>
    <row r="4665" spans="1:3" s="2" customFormat="1">
      <c r="A4665" s="12"/>
      <c r="B4665" s="6"/>
      <c r="C4665" s="5"/>
    </row>
    <row r="4666" spans="1:3" s="2" customFormat="1">
      <c r="A4666" s="12"/>
      <c r="B4666" s="6"/>
      <c r="C4666" s="5"/>
    </row>
    <row r="4667" spans="1:3" s="2" customFormat="1">
      <c r="A4667" s="12"/>
      <c r="B4667" s="6"/>
      <c r="C4667" s="5"/>
    </row>
    <row r="4668" spans="1:3" s="2" customFormat="1">
      <c r="A4668" s="12"/>
      <c r="B4668" s="6"/>
      <c r="C4668" s="5"/>
    </row>
    <row r="4669" spans="1:3" s="2" customFormat="1">
      <c r="A4669" s="12"/>
      <c r="B4669" s="6"/>
      <c r="C4669" s="5"/>
    </row>
    <row r="4670" spans="1:3" s="2" customFormat="1">
      <c r="A4670" s="12"/>
      <c r="B4670" s="6"/>
      <c r="C4670" s="5"/>
    </row>
    <row r="4671" spans="1:3" s="2" customFormat="1">
      <c r="A4671" s="12"/>
      <c r="B4671" s="6"/>
      <c r="C4671" s="5"/>
    </row>
    <row r="4672" spans="1:3" s="2" customFormat="1">
      <c r="A4672" s="12"/>
      <c r="B4672" s="6"/>
      <c r="C4672" s="5"/>
    </row>
    <row r="4673" spans="1:3" s="2" customFormat="1">
      <c r="A4673" s="12"/>
      <c r="B4673" s="6"/>
      <c r="C4673" s="5"/>
    </row>
    <row r="4674" spans="1:3" s="2" customFormat="1">
      <c r="A4674" s="12"/>
      <c r="B4674" s="6"/>
      <c r="C4674" s="5"/>
    </row>
    <row r="4675" spans="1:3" s="2" customFormat="1">
      <c r="A4675" s="12"/>
      <c r="B4675" s="6"/>
      <c r="C4675" s="5"/>
    </row>
    <row r="4676" spans="1:3" s="2" customFormat="1">
      <c r="A4676" s="12"/>
      <c r="B4676" s="6"/>
      <c r="C4676" s="5"/>
    </row>
    <row r="4677" spans="1:3" s="2" customFormat="1">
      <c r="A4677" s="12"/>
      <c r="B4677" s="6"/>
      <c r="C4677" s="5"/>
    </row>
    <row r="4678" spans="1:3" s="2" customFormat="1">
      <c r="A4678" s="12"/>
      <c r="B4678" s="6"/>
      <c r="C4678" s="5"/>
    </row>
    <row r="4679" spans="1:3" s="2" customFormat="1">
      <c r="A4679" s="12"/>
      <c r="B4679" s="6"/>
      <c r="C4679" s="5"/>
    </row>
    <row r="4680" spans="1:3" s="2" customFormat="1">
      <c r="A4680" s="12"/>
      <c r="B4680" s="6"/>
      <c r="C4680" s="5"/>
    </row>
    <row r="4681" spans="1:3" s="2" customFormat="1">
      <c r="A4681" s="12"/>
      <c r="B4681" s="6"/>
      <c r="C4681" s="5"/>
    </row>
    <row r="4682" spans="1:3" s="2" customFormat="1">
      <c r="A4682" s="12"/>
      <c r="B4682" s="6"/>
      <c r="C4682" s="5"/>
    </row>
    <row r="4683" spans="1:3" s="2" customFormat="1">
      <c r="A4683" s="12"/>
      <c r="B4683" s="6"/>
      <c r="C4683" s="5"/>
    </row>
    <row r="4684" spans="1:3" s="2" customFormat="1">
      <c r="A4684" s="12"/>
      <c r="B4684" s="6"/>
      <c r="C4684" s="5"/>
    </row>
    <row r="4685" spans="1:3" s="2" customFormat="1">
      <c r="A4685" s="12"/>
      <c r="B4685" s="6"/>
      <c r="C4685" s="5"/>
    </row>
    <row r="4686" spans="1:3" s="2" customFormat="1">
      <c r="A4686" s="12"/>
      <c r="B4686" s="6"/>
      <c r="C4686" s="5"/>
    </row>
    <row r="4687" spans="1:3" s="2" customFormat="1">
      <c r="A4687" s="12"/>
      <c r="B4687" s="6"/>
      <c r="C4687" s="5"/>
    </row>
    <row r="4688" spans="1:3" s="2" customFormat="1">
      <c r="A4688" s="12"/>
      <c r="B4688" s="6"/>
      <c r="C4688" s="5"/>
    </row>
    <row r="4689" spans="1:3" s="2" customFormat="1">
      <c r="A4689" s="12"/>
      <c r="B4689" s="6"/>
      <c r="C4689" s="5"/>
    </row>
    <row r="4690" spans="1:3" s="2" customFormat="1">
      <c r="A4690" s="12"/>
      <c r="B4690" s="6"/>
      <c r="C4690" s="5"/>
    </row>
    <row r="4691" spans="1:3" s="2" customFormat="1">
      <c r="A4691" s="12"/>
      <c r="B4691" s="6"/>
      <c r="C4691" s="5"/>
    </row>
    <row r="4692" spans="1:3" s="2" customFormat="1">
      <c r="A4692" s="12"/>
      <c r="B4692" s="6"/>
      <c r="C4692" s="5"/>
    </row>
    <row r="4693" spans="1:3" s="2" customFormat="1">
      <c r="A4693" s="12"/>
      <c r="B4693" s="6"/>
      <c r="C4693" s="5"/>
    </row>
    <row r="4694" spans="1:3" s="2" customFormat="1">
      <c r="A4694" s="12"/>
      <c r="B4694" s="6"/>
      <c r="C4694" s="5"/>
    </row>
    <row r="4695" spans="1:3" s="2" customFormat="1">
      <c r="A4695" s="12"/>
      <c r="B4695" s="6"/>
      <c r="C4695" s="5"/>
    </row>
    <row r="4696" spans="1:3" s="2" customFormat="1">
      <c r="A4696" s="12"/>
      <c r="B4696" s="6"/>
      <c r="C4696" s="5"/>
    </row>
    <row r="4697" spans="1:3" s="2" customFormat="1">
      <c r="A4697" s="12"/>
      <c r="B4697" s="6"/>
      <c r="C4697" s="5"/>
    </row>
    <row r="4698" spans="1:3" s="2" customFormat="1">
      <c r="A4698" s="12"/>
      <c r="B4698" s="6"/>
      <c r="C4698" s="5"/>
    </row>
    <row r="4699" spans="1:3" s="2" customFormat="1">
      <c r="A4699" s="12"/>
      <c r="B4699" s="6"/>
      <c r="C4699" s="5"/>
    </row>
    <row r="4700" spans="1:3" s="2" customFormat="1">
      <c r="A4700" s="12"/>
      <c r="B4700" s="6"/>
      <c r="C4700" s="5"/>
    </row>
    <row r="4701" spans="1:3" s="2" customFormat="1">
      <c r="A4701" s="12"/>
      <c r="B4701" s="6"/>
      <c r="C4701" s="5"/>
    </row>
    <row r="4702" spans="1:3" s="2" customFormat="1">
      <c r="A4702" s="12"/>
      <c r="B4702" s="6"/>
      <c r="C4702" s="5"/>
    </row>
    <row r="4703" spans="1:3" s="2" customFormat="1">
      <c r="A4703" s="12"/>
      <c r="B4703" s="6"/>
      <c r="C4703" s="5"/>
    </row>
    <row r="4704" spans="1:3" s="2" customFormat="1">
      <c r="A4704" s="12"/>
      <c r="B4704" s="6"/>
      <c r="C4704" s="5"/>
    </row>
    <row r="4705" spans="1:3" s="2" customFormat="1">
      <c r="A4705" s="12"/>
      <c r="B4705" s="6"/>
      <c r="C4705" s="5"/>
    </row>
    <row r="4706" spans="1:3" s="2" customFormat="1">
      <c r="A4706" s="12"/>
      <c r="B4706" s="6"/>
      <c r="C4706" s="5"/>
    </row>
    <row r="4707" spans="1:3" s="2" customFormat="1">
      <c r="A4707" s="12"/>
      <c r="B4707" s="6"/>
      <c r="C4707" s="5"/>
    </row>
    <row r="4708" spans="1:3" s="2" customFormat="1">
      <c r="A4708" s="12"/>
      <c r="B4708" s="6"/>
      <c r="C4708" s="5"/>
    </row>
    <row r="4709" spans="1:3" s="2" customFormat="1">
      <c r="A4709" s="12"/>
      <c r="B4709" s="6"/>
      <c r="C4709" s="5"/>
    </row>
    <row r="4710" spans="1:3" s="2" customFormat="1">
      <c r="A4710" s="12"/>
      <c r="B4710" s="6"/>
      <c r="C4710" s="5"/>
    </row>
    <row r="4711" spans="1:3" s="2" customFormat="1">
      <c r="A4711" s="12"/>
      <c r="B4711" s="6"/>
      <c r="C4711" s="5"/>
    </row>
    <row r="4712" spans="1:3" s="2" customFormat="1">
      <c r="A4712" s="12"/>
      <c r="B4712" s="6"/>
      <c r="C4712" s="5"/>
    </row>
    <row r="4713" spans="1:3" s="2" customFormat="1">
      <c r="A4713" s="12"/>
      <c r="B4713" s="6"/>
      <c r="C4713" s="5"/>
    </row>
    <row r="4714" spans="1:3" s="2" customFormat="1">
      <c r="A4714" s="12"/>
      <c r="B4714" s="6"/>
      <c r="C4714" s="5"/>
    </row>
    <row r="4715" spans="1:3" s="2" customFormat="1">
      <c r="A4715" s="12"/>
      <c r="B4715" s="6"/>
      <c r="C4715" s="5"/>
    </row>
    <row r="4716" spans="1:3" s="2" customFormat="1">
      <c r="A4716" s="12"/>
      <c r="B4716" s="6"/>
      <c r="C4716" s="5"/>
    </row>
    <row r="4717" spans="1:3" s="2" customFormat="1">
      <c r="A4717" s="12"/>
      <c r="B4717" s="6"/>
      <c r="C4717" s="5"/>
    </row>
    <row r="4718" spans="1:3" s="2" customFormat="1">
      <c r="A4718" s="12"/>
      <c r="B4718" s="6"/>
      <c r="C4718" s="5"/>
    </row>
    <row r="4719" spans="1:3" s="2" customFormat="1">
      <c r="A4719" s="12"/>
      <c r="B4719" s="6"/>
      <c r="C4719" s="5"/>
    </row>
    <row r="4720" spans="1:3" s="2" customFormat="1">
      <c r="A4720" s="12"/>
      <c r="B4720" s="6"/>
      <c r="C4720" s="5"/>
    </row>
    <row r="4721" spans="1:3" s="2" customFormat="1">
      <c r="A4721" s="12"/>
      <c r="B4721" s="6"/>
      <c r="C4721" s="5"/>
    </row>
    <row r="4722" spans="1:3" s="2" customFormat="1">
      <c r="A4722" s="12"/>
      <c r="B4722" s="6"/>
      <c r="C4722" s="5"/>
    </row>
    <row r="4723" spans="1:3" s="2" customFormat="1">
      <c r="A4723" s="12"/>
      <c r="B4723" s="6"/>
      <c r="C4723" s="5"/>
    </row>
    <row r="4724" spans="1:3" s="2" customFormat="1">
      <c r="A4724" s="12"/>
      <c r="B4724" s="6"/>
      <c r="C4724" s="5"/>
    </row>
    <row r="4725" spans="1:3" s="2" customFormat="1">
      <c r="A4725" s="12"/>
      <c r="B4725" s="6"/>
      <c r="C4725" s="5"/>
    </row>
    <row r="4726" spans="1:3" s="2" customFormat="1">
      <c r="A4726" s="12"/>
      <c r="B4726" s="6"/>
      <c r="C4726" s="5"/>
    </row>
    <row r="4727" spans="1:3" s="2" customFormat="1">
      <c r="A4727" s="12"/>
      <c r="B4727" s="6"/>
      <c r="C4727" s="5"/>
    </row>
    <row r="4728" spans="1:3" s="2" customFormat="1">
      <c r="A4728" s="12"/>
      <c r="B4728" s="6"/>
      <c r="C4728" s="5"/>
    </row>
    <row r="4729" spans="1:3" s="2" customFormat="1">
      <c r="A4729" s="12"/>
      <c r="B4729" s="6"/>
      <c r="C4729" s="5"/>
    </row>
    <row r="4730" spans="1:3" s="2" customFormat="1">
      <c r="A4730" s="12"/>
      <c r="B4730" s="6"/>
      <c r="C4730" s="5"/>
    </row>
    <row r="4731" spans="1:3" s="2" customFormat="1">
      <c r="A4731" s="12"/>
      <c r="B4731" s="6"/>
      <c r="C4731" s="5"/>
    </row>
    <row r="4732" spans="1:3" s="2" customFormat="1">
      <c r="A4732" s="12"/>
      <c r="B4732" s="6"/>
      <c r="C4732" s="5"/>
    </row>
    <row r="4733" spans="1:3" s="2" customFormat="1">
      <c r="A4733" s="12"/>
      <c r="B4733" s="6"/>
      <c r="C4733" s="5"/>
    </row>
    <row r="4734" spans="1:3" s="2" customFormat="1">
      <c r="A4734" s="12"/>
      <c r="B4734" s="6"/>
      <c r="C4734" s="5"/>
    </row>
    <row r="4735" spans="1:3" s="2" customFormat="1">
      <c r="A4735" s="12"/>
      <c r="B4735" s="6"/>
      <c r="C4735" s="5"/>
    </row>
    <row r="4736" spans="1:3" s="2" customFormat="1">
      <c r="A4736" s="12"/>
      <c r="B4736" s="6"/>
      <c r="C4736" s="5"/>
    </row>
    <row r="4737" spans="1:3" s="2" customFormat="1">
      <c r="A4737" s="12"/>
      <c r="B4737" s="6"/>
      <c r="C4737" s="5"/>
    </row>
    <row r="4738" spans="1:3" s="2" customFormat="1">
      <c r="A4738" s="12"/>
      <c r="B4738" s="6"/>
      <c r="C4738" s="5"/>
    </row>
    <row r="4739" spans="1:3" s="2" customFormat="1">
      <c r="A4739" s="12"/>
      <c r="B4739" s="6"/>
      <c r="C4739" s="5"/>
    </row>
    <row r="4740" spans="1:3" s="2" customFormat="1">
      <c r="A4740" s="12"/>
      <c r="B4740" s="6"/>
      <c r="C4740" s="5"/>
    </row>
    <row r="4741" spans="1:3" s="2" customFormat="1">
      <c r="A4741" s="12"/>
      <c r="B4741" s="6"/>
      <c r="C4741" s="5"/>
    </row>
    <row r="4742" spans="1:3" s="2" customFormat="1">
      <c r="A4742" s="12"/>
      <c r="B4742" s="6"/>
      <c r="C4742" s="5"/>
    </row>
    <row r="4743" spans="1:3" s="2" customFormat="1">
      <c r="A4743" s="12"/>
      <c r="B4743" s="6"/>
      <c r="C4743" s="5"/>
    </row>
    <row r="4744" spans="1:3" s="2" customFormat="1">
      <c r="A4744" s="12"/>
      <c r="B4744" s="6"/>
      <c r="C4744" s="5"/>
    </row>
    <row r="4745" spans="1:3" s="2" customFormat="1">
      <c r="A4745" s="12"/>
      <c r="B4745" s="6"/>
      <c r="C4745" s="5"/>
    </row>
    <row r="4746" spans="1:3" s="2" customFormat="1">
      <c r="A4746" s="12"/>
      <c r="B4746" s="6"/>
      <c r="C4746" s="5"/>
    </row>
    <row r="4747" spans="1:3" s="2" customFormat="1">
      <c r="A4747" s="12"/>
      <c r="B4747" s="6"/>
      <c r="C4747" s="5"/>
    </row>
    <row r="4748" spans="1:3" s="2" customFormat="1">
      <c r="A4748" s="12"/>
      <c r="B4748" s="6"/>
      <c r="C4748" s="5"/>
    </row>
    <row r="4749" spans="1:3" s="2" customFormat="1">
      <c r="A4749" s="12"/>
      <c r="B4749" s="6"/>
      <c r="C4749" s="5"/>
    </row>
    <row r="4750" spans="1:3" s="2" customFormat="1">
      <c r="A4750" s="12"/>
      <c r="B4750" s="6"/>
      <c r="C4750" s="5"/>
    </row>
    <row r="4751" spans="1:3" s="2" customFormat="1">
      <c r="A4751" s="12"/>
      <c r="B4751" s="6"/>
      <c r="C4751" s="5"/>
    </row>
    <row r="4752" spans="1:3" s="2" customFormat="1">
      <c r="A4752" s="12"/>
      <c r="B4752" s="6"/>
      <c r="C4752" s="5"/>
    </row>
    <row r="4753" spans="1:3" s="2" customFormat="1">
      <c r="A4753" s="12"/>
      <c r="B4753" s="6"/>
      <c r="C4753" s="5"/>
    </row>
    <row r="4754" spans="1:3" s="2" customFormat="1">
      <c r="A4754" s="12"/>
      <c r="B4754" s="6"/>
      <c r="C4754" s="5"/>
    </row>
    <row r="4755" spans="1:3" s="2" customFormat="1">
      <c r="A4755" s="12"/>
      <c r="B4755" s="6"/>
      <c r="C4755" s="5"/>
    </row>
    <row r="4756" spans="1:3" s="2" customFormat="1">
      <c r="A4756" s="12"/>
      <c r="B4756" s="6"/>
      <c r="C4756" s="5"/>
    </row>
    <row r="4757" spans="1:3" s="2" customFormat="1">
      <c r="A4757" s="12"/>
      <c r="B4757" s="6"/>
      <c r="C4757" s="5"/>
    </row>
    <row r="4758" spans="1:3" s="2" customFormat="1">
      <c r="A4758" s="12"/>
      <c r="B4758" s="6"/>
      <c r="C4758" s="5"/>
    </row>
    <row r="4759" spans="1:3" s="2" customFormat="1">
      <c r="A4759" s="12"/>
      <c r="B4759" s="6"/>
      <c r="C4759" s="5"/>
    </row>
    <row r="4760" spans="1:3" s="2" customFormat="1">
      <c r="A4760" s="12"/>
      <c r="B4760" s="6"/>
      <c r="C4760" s="5"/>
    </row>
    <row r="4761" spans="1:3" s="2" customFormat="1">
      <c r="A4761" s="12"/>
      <c r="B4761" s="6"/>
      <c r="C4761" s="5"/>
    </row>
    <row r="4762" spans="1:3" s="2" customFormat="1">
      <c r="A4762" s="12"/>
      <c r="B4762" s="6"/>
      <c r="C4762" s="5"/>
    </row>
    <row r="4763" spans="1:3" s="2" customFormat="1">
      <c r="A4763" s="12"/>
      <c r="B4763" s="6"/>
      <c r="C4763" s="5"/>
    </row>
    <row r="4764" spans="1:3" s="2" customFormat="1">
      <c r="A4764" s="12"/>
      <c r="B4764" s="6"/>
      <c r="C4764" s="5"/>
    </row>
    <row r="4765" spans="1:3" s="2" customFormat="1">
      <c r="A4765" s="12"/>
      <c r="B4765" s="6"/>
      <c r="C4765" s="5"/>
    </row>
    <row r="4766" spans="1:3" s="2" customFormat="1">
      <c r="A4766" s="12"/>
      <c r="B4766" s="6"/>
      <c r="C4766" s="5"/>
    </row>
    <row r="4767" spans="1:3" s="2" customFormat="1">
      <c r="A4767" s="12"/>
      <c r="B4767" s="6"/>
      <c r="C4767" s="5"/>
    </row>
    <row r="4768" spans="1:3" s="2" customFormat="1">
      <c r="A4768" s="12"/>
      <c r="B4768" s="6"/>
      <c r="C4768" s="5"/>
    </row>
    <row r="4769" spans="1:3" s="2" customFormat="1">
      <c r="A4769" s="12"/>
      <c r="B4769" s="6"/>
      <c r="C4769" s="5"/>
    </row>
    <row r="4770" spans="1:3" s="2" customFormat="1">
      <c r="A4770" s="12"/>
      <c r="B4770" s="6"/>
      <c r="C4770" s="5"/>
    </row>
    <row r="4771" spans="1:3" s="2" customFormat="1">
      <c r="A4771" s="12"/>
      <c r="B4771" s="6"/>
      <c r="C4771" s="5"/>
    </row>
    <row r="4772" spans="1:3" s="2" customFormat="1">
      <c r="A4772" s="12"/>
      <c r="B4772" s="6"/>
      <c r="C4772" s="5"/>
    </row>
    <row r="4773" spans="1:3" s="2" customFormat="1">
      <c r="A4773" s="12"/>
      <c r="B4773" s="6"/>
      <c r="C4773" s="5"/>
    </row>
    <row r="4774" spans="1:3" s="2" customFormat="1">
      <c r="A4774" s="12"/>
      <c r="B4774" s="6"/>
      <c r="C4774" s="5"/>
    </row>
    <row r="4775" spans="1:3" s="2" customFormat="1">
      <c r="A4775" s="12"/>
      <c r="B4775" s="6"/>
      <c r="C4775" s="5"/>
    </row>
    <row r="4776" spans="1:3" s="2" customFormat="1">
      <c r="A4776" s="12"/>
      <c r="B4776" s="6"/>
      <c r="C4776" s="5"/>
    </row>
    <row r="4777" spans="1:3" s="2" customFormat="1">
      <c r="A4777" s="12"/>
      <c r="B4777" s="6"/>
      <c r="C4777" s="5"/>
    </row>
    <row r="4778" spans="1:3" s="2" customFormat="1">
      <c r="A4778" s="12"/>
      <c r="B4778" s="6"/>
      <c r="C4778" s="5"/>
    </row>
    <row r="4779" spans="1:3" s="2" customFormat="1">
      <c r="A4779" s="12"/>
      <c r="B4779" s="6"/>
      <c r="C4779" s="5"/>
    </row>
    <row r="4780" spans="1:3" s="2" customFormat="1">
      <c r="A4780" s="12"/>
      <c r="B4780" s="6"/>
      <c r="C4780" s="5"/>
    </row>
    <row r="4781" spans="1:3" s="2" customFormat="1">
      <c r="A4781" s="12"/>
      <c r="B4781" s="6"/>
      <c r="C4781" s="5"/>
    </row>
    <row r="4782" spans="1:3" s="2" customFormat="1">
      <c r="A4782" s="12"/>
      <c r="B4782" s="6"/>
      <c r="C4782" s="5"/>
    </row>
    <row r="4783" spans="1:3" s="2" customFormat="1">
      <c r="A4783" s="12"/>
      <c r="B4783" s="6"/>
      <c r="C4783" s="5"/>
    </row>
    <row r="4784" spans="1:3" s="2" customFormat="1">
      <c r="A4784" s="12"/>
      <c r="B4784" s="6"/>
      <c r="C4784" s="5"/>
    </row>
    <row r="4785" spans="1:3" s="2" customFormat="1">
      <c r="A4785" s="12"/>
      <c r="B4785" s="6"/>
      <c r="C4785" s="5"/>
    </row>
    <row r="4786" spans="1:3" s="2" customFormat="1">
      <c r="A4786" s="12"/>
      <c r="B4786" s="6"/>
      <c r="C4786" s="5"/>
    </row>
    <row r="4787" spans="1:3" s="2" customFormat="1">
      <c r="A4787" s="12"/>
      <c r="B4787" s="6"/>
      <c r="C4787" s="5"/>
    </row>
    <row r="4788" spans="1:3" s="2" customFormat="1">
      <c r="A4788" s="12"/>
      <c r="B4788" s="6"/>
      <c r="C4788" s="5"/>
    </row>
    <row r="4789" spans="1:3" s="2" customFormat="1">
      <c r="A4789" s="12"/>
      <c r="B4789" s="6"/>
      <c r="C4789" s="5"/>
    </row>
    <row r="4790" spans="1:3" s="2" customFormat="1">
      <c r="A4790" s="12"/>
      <c r="B4790" s="6"/>
      <c r="C4790" s="5"/>
    </row>
    <row r="4791" spans="1:3" s="2" customFormat="1">
      <c r="A4791" s="12"/>
      <c r="B4791" s="6"/>
      <c r="C4791" s="5"/>
    </row>
    <row r="4792" spans="1:3" s="2" customFormat="1">
      <c r="A4792" s="12"/>
      <c r="B4792" s="6"/>
      <c r="C4792" s="5"/>
    </row>
    <row r="4793" spans="1:3" s="2" customFormat="1">
      <c r="A4793" s="12"/>
      <c r="B4793" s="6"/>
      <c r="C4793" s="5"/>
    </row>
    <row r="4794" spans="1:3" s="2" customFormat="1">
      <c r="A4794" s="12"/>
      <c r="B4794" s="6"/>
      <c r="C4794" s="5"/>
    </row>
    <row r="4795" spans="1:3" s="2" customFormat="1">
      <c r="A4795" s="12"/>
      <c r="B4795" s="6"/>
      <c r="C4795" s="5"/>
    </row>
    <row r="4796" spans="1:3" s="2" customFormat="1">
      <c r="A4796" s="12"/>
      <c r="B4796" s="6"/>
      <c r="C4796" s="5"/>
    </row>
    <row r="4797" spans="1:3" s="2" customFormat="1">
      <c r="A4797" s="12"/>
      <c r="B4797" s="6"/>
      <c r="C4797" s="5"/>
    </row>
    <row r="4798" spans="1:3" s="2" customFormat="1">
      <c r="A4798" s="12"/>
      <c r="B4798" s="6"/>
      <c r="C4798" s="5"/>
    </row>
    <row r="4799" spans="1:3" s="2" customFormat="1">
      <c r="A4799" s="12"/>
      <c r="B4799" s="6"/>
      <c r="C4799" s="5"/>
    </row>
    <row r="4800" spans="1:3" s="2" customFormat="1">
      <c r="A4800" s="12"/>
      <c r="B4800" s="6"/>
      <c r="C4800" s="5"/>
    </row>
    <row r="4801" spans="1:3" s="2" customFormat="1">
      <c r="A4801" s="12"/>
      <c r="B4801" s="6"/>
      <c r="C4801" s="5"/>
    </row>
    <row r="4802" spans="1:3" s="2" customFormat="1">
      <c r="A4802" s="12"/>
      <c r="B4802" s="6"/>
      <c r="C4802" s="5"/>
    </row>
    <row r="4803" spans="1:3" s="2" customFormat="1">
      <c r="A4803" s="12"/>
      <c r="B4803" s="6"/>
      <c r="C4803" s="5"/>
    </row>
    <row r="4804" spans="1:3" s="2" customFormat="1">
      <c r="A4804" s="12"/>
      <c r="B4804" s="6"/>
      <c r="C4804" s="5"/>
    </row>
    <row r="4805" spans="1:3" s="2" customFormat="1">
      <c r="A4805" s="12"/>
      <c r="B4805" s="6"/>
      <c r="C4805" s="5"/>
    </row>
    <row r="4806" spans="1:3" s="2" customFormat="1">
      <c r="A4806" s="12"/>
      <c r="B4806" s="6"/>
      <c r="C4806" s="5"/>
    </row>
    <row r="4807" spans="1:3" s="2" customFormat="1">
      <c r="A4807" s="12"/>
      <c r="B4807" s="6"/>
      <c r="C4807" s="5"/>
    </row>
    <row r="4808" spans="1:3" s="2" customFormat="1">
      <c r="A4808" s="12"/>
      <c r="B4808" s="6"/>
      <c r="C4808" s="5"/>
    </row>
    <row r="4809" spans="1:3" s="2" customFormat="1">
      <c r="A4809" s="12"/>
      <c r="B4809" s="6"/>
      <c r="C4809" s="5"/>
    </row>
    <row r="4810" spans="1:3" s="2" customFormat="1">
      <c r="A4810" s="12"/>
      <c r="B4810" s="6"/>
      <c r="C4810" s="5"/>
    </row>
    <row r="4811" spans="1:3" s="2" customFormat="1">
      <c r="A4811" s="12"/>
      <c r="B4811" s="6"/>
      <c r="C4811" s="5"/>
    </row>
    <row r="4812" spans="1:3" s="2" customFormat="1">
      <c r="A4812" s="12"/>
      <c r="B4812" s="6"/>
      <c r="C4812" s="5"/>
    </row>
    <row r="4813" spans="1:3" s="2" customFormat="1">
      <c r="A4813" s="12"/>
      <c r="B4813" s="6"/>
      <c r="C4813" s="5"/>
    </row>
    <row r="4814" spans="1:3" s="2" customFormat="1">
      <c r="A4814" s="12"/>
      <c r="B4814" s="6"/>
      <c r="C4814" s="5"/>
    </row>
    <row r="4815" spans="1:3" s="2" customFormat="1">
      <c r="A4815" s="12"/>
      <c r="B4815" s="6"/>
      <c r="C4815" s="5"/>
    </row>
    <row r="4816" spans="1:3" s="2" customFormat="1">
      <c r="A4816" s="12"/>
      <c r="B4816" s="6"/>
      <c r="C4816" s="5"/>
    </row>
    <row r="4817" spans="1:3" s="2" customFormat="1">
      <c r="A4817" s="12"/>
      <c r="B4817" s="6"/>
      <c r="C4817" s="5"/>
    </row>
    <row r="4818" spans="1:3" s="2" customFormat="1">
      <c r="A4818" s="12"/>
      <c r="B4818" s="6"/>
      <c r="C4818" s="5"/>
    </row>
    <row r="4819" spans="1:3" s="2" customFormat="1">
      <c r="A4819" s="12"/>
      <c r="B4819" s="6"/>
      <c r="C4819" s="5"/>
    </row>
    <row r="4820" spans="1:3" s="2" customFormat="1">
      <c r="A4820" s="12"/>
      <c r="B4820" s="6"/>
      <c r="C4820" s="5"/>
    </row>
    <row r="4821" spans="1:3" s="2" customFormat="1">
      <c r="A4821" s="12"/>
      <c r="B4821" s="6"/>
      <c r="C4821" s="5"/>
    </row>
    <row r="4822" spans="1:3" s="2" customFormat="1">
      <c r="A4822" s="12"/>
      <c r="B4822" s="6"/>
      <c r="C4822" s="5"/>
    </row>
    <row r="4823" spans="1:3" s="2" customFormat="1">
      <c r="A4823" s="12"/>
      <c r="B4823" s="6"/>
      <c r="C4823" s="5"/>
    </row>
    <row r="4824" spans="1:3" s="2" customFormat="1">
      <c r="A4824" s="12"/>
      <c r="B4824" s="6"/>
      <c r="C4824" s="5"/>
    </row>
    <row r="4825" spans="1:3" s="2" customFormat="1">
      <c r="A4825" s="12"/>
      <c r="B4825" s="6"/>
      <c r="C4825" s="5"/>
    </row>
    <row r="4826" spans="1:3" s="2" customFormat="1">
      <c r="A4826" s="12"/>
      <c r="B4826" s="6"/>
      <c r="C4826" s="5"/>
    </row>
    <row r="4827" spans="1:3" s="2" customFormat="1">
      <c r="A4827" s="12"/>
      <c r="B4827" s="6"/>
      <c r="C4827" s="5"/>
    </row>
    <row r="4828" spans="1:3" s="2" customFormat="1">
      <c r="A4828" s="12"/>
      <c r="B4828" s="6"/>
      <c r="C4828" s="5"/>
    </row>
    <row r="4829" spans="1:3" s="2" customFormat="1">
      <c r="A4829" s="12"/>
      <c r="B4829" s="6"/>
      <c r="C4829" s="5"/>
    </row>
    <row r="4830" spans="1:3" s="2" customFormat="1">
      <c r="A4830" s="12"/>
      <c r="B4830" s="6"/>
      <c r="C4830" s="5"/>
    </row>
    <row r="4831" spans="1:3" s="2" customFormat="1">
      <c r="A4831" s="12"/>
      <c r="B4831" s="6"/>
      <c r="C4831" s="5"/>
    </row>
    <row r="4832" spans="1:3" s="2" customFormat="1">
      <c r="A4832" s="12"/>
      <c r="B4832" s="6"/>
      <c r="C4832" s="5"/>
    </row>
    <row r="4833" spans="1:3" s="2" customFormat="1">
      <c r="A4833" s="12"/>
      <c r="B4833" s="6"/>
      <c r="C4833" s="5"/>
    </row>
    <row r="4834" spans="1:3" s="2" customFormat="1">
      <c r="A4834" s="12"/>
      <c r="B4834" s="6"/>
      <c r="C4834" s="5"/>
    </row>
    <row r="4835" spans="1:3" s="2" customFormat="1">
      <c r="A4835" s="12"/>
      <c r="B4835" s="6"/>
      <c r="C4835" s="5"/>
    </row>
    <row r="4836" spans="1:3" s="2" customFormat="1">
      <c r="A4836" s="12"/>
      <c r="B4836" s="6"/>
      <c r="C4836" s="5"/>
    </row>
    <row r="4837" spans="1:3" s="2" customFormat="1">
      <c r="A4837" s="12"/>
      <c r="B4837" s="6"/>
      <c r="C4837" s="5"/>
    </row>
    <row r="4838" spans="1:3" s="2" customFormat="1">
      <c r="A4838" s="12"/>
      <c r="B4838" s="6"/>
      <c r="C4838" s="5"/>
    </row>
    <row r="4839" spans="1:3" s="2" customFormat="1">
      <c r="A4839" s="12"/>
      <c r="B4839" s="6"/>
      <c r="C4839" s="5"/>
    </row>
    <row r="4840" spans="1:3" s="2" customFormat="1">
      <c r="A4840" s="12"/>
      <c r="B4840" s="6"/>
      <c r="C4840" s="5"/>
    </row>
    <row r="4841" spans="1:3" s="2" customFormat="1">
      <c r="A4841" s="12"/>
      <c r="B4841" s="6"/>
      <c r="C4841" s="5"/>
    </row>
    <row r="4842" spans="1:3" s="2" customFormat="1">
      <c r="A4842" s="12"/>
      <c r="B4842" s="6"/>
      <c r="C4842" s="5"/>
    </row>
    <row r="4843" spans="1:3" s="2" customFormat="1">
      <c r="A4843" s="12"/>
      <c r="B4843" s="6"/>
      <c r="C4843" s="5"/>
    </row>
    <row r="4844" spans="1:3" s="2" customFormat="1">
      <c r="A4844" s="12"/>
      <c r="B4844" s="6"/>
      <c r="C4844" s="5"/>
    </row>
    <row r="4845" spans="1:3" s="2" customFormat="1">
      <c r="A4845" s="12"/>
      <c r="B4845" s="6"/>
      <c r="C4845" s="5"/>
    </row>
    <row r="4846" spans="1:3" s="2" customFormat="1">
      <c r="A4846" s="12"/>
      <c r="B4846" s="6"/>
      <c r="C4846" s="5"/>
    </row>
    <row r="4847" spans="1:3" s="2" customFormat="1">
      <c r="A4847" s="12"/>
      <c r="B4847" s="6"/>
      <c r="C4847" s="5"/>
    </row>
    <row r="4848" spans="1:3" s="2" customFormat="1">
      <c r="A4848" s="12"/>
      <c r="B4848" s="6"/>
      <c r="C4848" s="5"/>
    </row>
    <row r="4849" spans="1:3" s="2" customFormat="1">
      <c r="A4849" s="12"/>
      <c r="B4849" s="6"/>
      <c r="C4849" s="5"/>
    </row>
    <row r="4850" spans="1:3" s="2" customFormat="1">
      <c r="A4850" s="12"/>
      <c r="B4850" s="6"/>
      <c r="C4850" s="5"/>
    </row>
    <row r="4851" spans="1:3" s="2" customFormat="1">
      <c r="A4851" s="12"/>
      <c r="B4851" s="6"/>
      <c r="C4851" s="5"/>
    </row>
    <row r="4852" spans="1:3" s="2" customFormat="1">
      <c r="A4852" s="12"/>
      <c r="B4852" s="6"/>
      <c r="C4852" s="5"/>
    </row>
    <row r="4853" spans="1:3" s="2" customFormat="1">
      <c r="A4853" s="12"/>
      <c r="B4853" s="6"/>
      <c r="C4853" s="5"/>
    </row>
    <row r="4854" spans="1:3" s="2" customFormat="1">
      <c r="A4854" s="12"/>
      <c r="B4854" s="6"/>
      <c r="C4854" s="5"/>
    </row>
    <row r="4855" spans="1:3" s="2" customFormat="1">
      <c r="A4855" s="12"/>
      <c r="B4855" s="6"/>
      <c r="C4855" s="5"/>
    </row>
    <row r="4856" spans="1:3" s="2" customFormat="1">
      <c r="A4856" s="12"/>
      <c r="B4856" s="6"/>
      <c r="C4856" s="5"/>
    </row>
    <row r="4857" spans="1:3" s="2" customFormat="1">
      <c r="A4857" s="12"/>
      <c r="B4857" s="6"/>
      <c r="C4857" s="5"/>
    </row>
    <row r="4858" spans="1:3" s="2" customFormat="1">
      <c r="A4858" s="12"/>
      <c r="B4858" s="6"/>
      <c r="C4858" s="5"/>
    </row>
    <row r="4859" spans="1:3" s="2" customFormat="1">
      <c r="A4859" s="12"/>
      <c r="B4859" s="6"/>
      <c r="C4859" s="5"/>
    </row>
    <row r="4860" spans="1:3" s="2" customFormat="1">
      <c r="A4860" s="12"/>
      <c r="B4860" s="6"/>
      <c r="C4860" s="5"/>
    </row>
    <row r="4861" spans="1:3" s="2" customFormat="1">
      <c r="A4861" s="12"/>
      <c r="B4861" s="6"/>
      <c r="C4861" s="5"/>
    </row>
    <row r="4862" spans="1:3" s="2" customFormat="1">
      <c r="A4862" s="12"/>
      <c r="B4862" s="6"/>
      <c r="C4862" s="5"/>
    </row>
    <row r="4863" spans="1:3" s="2" customFormat="1">
      <c r="A4863" s="12"/>
      <c r="B4863" s="6"/>
      <c r="C4863" s="5"/>
    </row>
    <row r="4864" spans="1:3" s="2" customFormat="1">
      <c r="A4864" s="12"/>
      <c r="B4864" s="6"/>
      <c r="C4864" s="5"/>
    </row>
    <row r="4865" spans="1:3" s="2" customFormat="1">
      <c r="A4865" s="12"/>
      <c r="B4865" s="6"/>
      <c r="C4865" s="5"/>
    </row>
    <row r="4866" spans="1:3" s="2" customFormat="1">
      <c r="A4866" s="12"/>
      <c r="B4866" s="6"/>
      <c r="C4866" s="5"/>
    </row>
    <row r="4867" spans="1:3" s="2" customFormat="1">
      <c r="A4867" s="12"/>
      <c r="B4867" s="6"/>
      <c r="C4867" s="5"/>
    </row>
    <row r="4868" spans="1:3" s="2" customFormat="1">
      <c r="A4868" s="12"/>
      <c r="B4868" s="6"/>
      <c r="C4868" s="5"/>
    </row>
    <row r="4869" spans="1:3" s="2" customFormat="1">
      <c r="A4869" s="12"/>
      <c r="B4869" s="6"/>
      <c r="C4869" s="5"/>
    </row>
    <row r="4870" spans="1:3" s="2" customFormat="1">
      <c r="A4870" s="12"/>
      <c r="B4870" s="6"/>
      <c r="C4870" s="5"/>
    </row>
    <row r="4871" spans="1:3" s="2" customFormat="1">
      <c r="A4871" s="12"/>
      <c r="B4871" s="6"/>
      <c r="C4871" s="5"/>
    </row>
    <row r="4872" spans="1:3" s="2" customFormat="1">
      <c r="A4872" s="12"/>
      <c r="B4872" s="6"/>
      <c r="C4872" s="5"/>
    </row>
    <row r="4873" spans="1:3" s="2" customFormat="1">
      <c r="A4873" s="12"/>
      <c r="B4873" s="6"/>
      <c r="C4873" s="5"/>
    </row>
    <row r="4874" spans="1:3" s="2" customFormat="1">
      <c r="A4874" s="12"/>
      <c r="B4874" s="6"/>
      <c r="C4874" s="5"/>
    </row>
    <row r="4875" spans="1:3" s="2" customFormat="1">
      <c r="A4875" s="12"/>
      <c r="B4875" s="6"/>
      <c r="C4875" s="5"/>
    </row>
    <row r="4876" spans="1:3" s="2" customFormat="1">
      <c r="A4876" s="12"/>
      <c r="B4876" s="6"/>
      <c r="C4876" s="5"/>
    </row>
    <row r="4877" spans="1:3" s="2" customFormat="1">
      <c r="A4877" s="12"/>
      <c r="B4877" s="6"/>
      <c r="C4877" s="5"/>
    </row>
    <row r="4878" spans="1:3" s="2" customFormat="1">
      <c r="A4878" s="12"/>
      <c r="B4878" s="6"/>
      <c r="C4878" s="5"/>
    </row>
    <row r="4879" spans="1:3" s="2" customFormat="1">
      <c r="A4879" s="12"/>
      <c r="B4879" s="6"/>
      <c r="C4879" s="5"/>
    </row>
    <row r="4880" spans="1:3" s="2" customFormat="1">
      <c r="A4880" s="12"/>
      <c r="B4880" s="6"/>
      <c r="C4880" s="5"/>
    </row>
    <row r="4881" spans="1:3" s="2" customFormat="1">
      <c r="A4881" s="12"/>
      <c r="B4881" s="6"/>
      <c r="C4881" s="5"/>
    </row>
    <row r="4882" spans="1:3" s="2" customFormat="1">
      <c r="A4882" s="12"/>
      <c r="B4882" s="6"/>
      <c r="C4882" s="5"/>
    </row>
    <row r="4883" spans="1:3" s="2" customFormat="1">
      <c r="A4883" s="12"/>
      <c r="B4883" s="6"/>
      <c r="C4883" s="5"/>
    </row>
    <row r="4884" spans="1:3" s="2" customFormat="1">
      <c r="A4884" s="12"/>
      <c r="B4884" s="6"/>
      <c r="C4884" s="5"/>
    </row>
    <row r="4885" spans="1:3" s="2" customFormat="1">
      <c r="A4885" s="12"/>
      <c r="B4885" s="6"/>
      <c r="C4885" s="5"/>
    </row>
    <row r="4886" spans="1:3" s="2" customFormat="1">
      <c r="A4886" s="12"/>
      <c r="B4886" s="6"/>
      <c r="C4886" s="5"/>
    </row>
    <row r="4887" spans="1:3" s="2" customFormat="1">
      <c r="A4887" s="12"/>
      <c r="B4887" s="6"/>
      <c r="C4887" s="5"/>
    </row>
    <row r="4888" spans="1:3" s="2" customFormat="1">
      <c r="A4888" s="12"/>
      <c r="B4888" s="6"/>
      <c r="C4888" s="5"/>
    </row>
    <row r="4889" spans="1:3" s="2" customFormat="1">
      <c r="A4889" s="12"/>
      <c r="B4889" s="6"/>
      <c r="C4889" s="5"/>
    </row>
    <row r="4890" spans="1:3" s="2" customFormat="1">
      <c r="A4890" s="12"/>
      <c r="B4890" s="6"/>
      <c r="C4890" s="5"/>
    </row>
    <row r="4891" spans="1:3" s="2" customFormat="1">
      <c r="A4891" s="12"/>
      <c r="B4891" s="6"/>
      <c r="C4891" s="5"/>
    </row>
    <row r="4892" spans="1:3" s="2" customFormat="1">
      <c r="A4892" s="12"/>
      <c r="B4892" s="6"/>
      <c r="C4892" s="5"/>
    </row>
    <row r="4893" spans="1:3" s="2" customFormat="1">
      <c r="A4893" s="12"/>
      <c r="B4893" s="6"/>
      <c r="C4893" s="5"/>
    </row>
    <row r="4894" spans="1:3" s="2" customFormat="1">
      <c r="A4894" s="12"/>
      <c r="B4894" s="6"/>
      <c r="C4894" s="5"/>
    </row>
    <row r="4895" spans="1:3" s="2" customFormat="1">
      <c r="A4895" s="12"/>
      <c r="B4895" s="6"/>
      <c r="C4895" s="5"/>
    </row>
    <row r="4896" spans="1:3" s="2" customFormat="1">
      <c r="A4896" s="12"/>
      <c r="B4896" s="6"/>
      <c r="C4896" s="5"/>
    </row>
    <row r="4897" spans="1:3" s="2" customFormat="1">
      <c r="A4897" s="12"/>
      <c r="B4897" s="6"/>
      <c r="C4897" s="5"/>
    </row>
    <row r="4898" spans="1:3" s="2" customFormat="1">
      <c r="A4898" s="12"/>
      <c r="B4898" s="6"/>
      <c r="C4898" s="5"/>
    </row>
    <row r="4899" spans="1:3" s="2" customFormat="1">
      <c r="A4899" s="12"/>
      <c r="B4899" s="6"/>
      <c r="C4899" s="5"/>
    </row>
    <row r="4900" spans="1:3" s="2" customFormat="1">
      <c r="A4900" s="12"/>
      <c r="B4900" s="6"/>
      <c r="C4900" s="5"/>
    </row>
    <row r="4901" spans="1:3" s="2" customFormat="1">
      <c r="A4901" s="12"/>
      <c r="B4901" s="6"/>
      <c r="C4901" s="5"/>
    </row>
    <row r="4902" spans="1:3" s="2" customFormat="1">
      <c r="A4902" s="12"/>
      <c r="B4902" s="6"/>
      <c r="C4902" s="5"/>
    </row>
    <row r="4903" spans="1:3" s="2" customFormat="1">
      <c r="A4903" s="12"/>
      <c r="B4903" s="6"/>
      <c r="C4903" s="5"/>
    </row>
    <row r="4904" spans="1:3" s="2" customFormat="1">
      <c r="A4904" s="12"/>
      <c r="B4904" s="6"/>
      <c r="C4904" s="5"/>
    </row>
    <row r="4905" spans="1:3" s="2" customFormat="1">
      <c r="A4905" s="12"/>
      <c r="B4905" s="6"/>
      <c r="C4905" s="5"/>
    </row>
    <row r="4906" spans="1:3" s="2" customFormat="1">
      <c r="A4906" s="12"/>
      <c r="B4906" s="6"/>
      <c r="C4906" s="5"/>
    </row>
    <row r="4907" spans="1:3" s="2" customFormat="1">
      <c r="A4907" s="12"/>
      <c r="B4907" s="6"/>
      <c r="C4907" s="5"/>
    </row>
    <row r="4908" spans="1:3" s="2" customFormat="1">
      <c r="A4908" s="12"/>
      <c r="B4908" s="6"/>
      <c r="C4908" s="5"/>
    </row>
    <row r="4909" spans="1:3" s="2" customFormat="1">
      <c r="A4909" s="12"/>
      <c r="B4909" s="6"/>
      <c r="C4909" s="5"/>
    </row>
    <row r="4910" spans="1:3" s="2" customFormat="1">
      <c r="A4910" s="12"/>
      <c r="B4910" s="6"/>
      <c r="C4910" s="5"/>
    </row>
    <row r="4911" spans="1:3" s="2" customFormat="1">
      <c r="A4911" s="12"/>
      <c r="B4911" s="6"/>
      <c r="C4911" s="5"/>
    </row>
    <row r="4912" spans="1:3" s="2" customFormat="1">
      <c r="A4912" s="12"/>
      <c r="B4912" s="6"/>
      <c r="C4912" s="5"/>
    </row>
    <row r="4913" spans="1:3" s="2" customFormat="1">
      <c r="A4913" s="12"/>
      <c r="B4913" s="6"/>
      <c r="C4913" s="5"/>
    </row>
    <row r="4914" spans="1:3" s="2" customFormat="1">
      <c r="A4914" s="12"/>
      <c r="B4914" s="6"/>
      <c r="C4914" s="5"/>
    </row>
    <row r="4915" spans="1:3" s="2" customFormat="1">
      <c r="A4915" s="12"/>
      <c r="B4915" s="6"/>
      <c r="C4915" s="5"/>
    </row>
    <row r="4916" spans="1:3" s="2" customFormat="1">
      <c r="A4916" s="12"/>
      <c r="B4916" s="6"/>
      <c r="C4916" s="5"/>
    </row>
    <row r="4917" spans="1:3" s="2" customFormat="1">
      <c r="A4917" s="12"/>
      <c r="B4917" s="6"/>
      <c r="C4917" s="5"/>
    </row>
    <row r="4918" spans="1:3" s="2" customFormat="1">
      <c r="A4918" s="12"/>
      <c r="B4918" s="6"/>
      <c r="C4918" s="5"/>
    </row>
    <row r="4919" spans="1:3" s="2" customFormat="1">
      <c r="A4919" s="12"/>
      <c r="B4919" s="6"/>
      <c r="C4919" s="5"/>
    </row>
    <row r="4920" spans="1:3" s="2" customFormat="1">
      <c r="A4920" s="12"/>
      <c r="B4920" s="6"/>
      <c r="C4920" s="5"/>
    </row>
    <row r="4921" spans="1:3" s="2" customFormat="1">
      <c r="A4921" s="12"/>
      <c r="B4921" s="6"/>
      <c r="C4921" s="5"/>
    </row>
    <row r="4922" spans="1:3" s="2" customFormat="1">
      <c r="A4922" s="12"/>
      <c r="B4922" s="6"/>
      <c r="C4922" s="5"/>
    </row>
    <row r="4923" spans="1:3" s="2" customFormat="1">
      <c r="A4923" s="12"/>
      <c r="B4923" s="6"/>
      <c r="C4923" s="5"/>
    </row>
    <row r="4924" spans="1:3" s="2" customFormat="1">
      <c r="A4924" s="12"/>
      <c r="B4924" s="6"/>
      <c r="C4924" s="5"/>
    </row>
    <row r="4925" spans="1:3" s="2" customFormat="1">
      <c r="A4925" s="12"/>
      <c r="B4925" s="6"/>
      <c r="C4925" s="5"/>
    </row>
    <row r="4926" spans="1:3" s="2" customFormat="1">
      <c r="A4926" s="12"/>
      <c r="B4926" s="6"/>
      <c r="C4926" s="5"/>
    </row>
    <row r="4927" spans="1:3" s="2" customFormat="1">
      <c r="A4927" s="12"/>
      <c r="B4927" s="6"/>
      <c r="C4927" s="5"/>
    </row>
    <row r="4928" spans="1:3" s="2" customFormat="1">
      <c r="A4928" s="12"/>
      <c r="B4928" s="6"/>
      <c r="C4928" s="5"/>
    </row>
    <row r="4929" spans="1:3" s="2" customFormat="1">
      <c r="A4929" s="12"/>
      <c r="B4929" s="6"/>
      <c r="C4929" s="5"/>
    </row>
    <row r="4930" spans="1:3" s="2" customFormat="1">
      <c r="A4930" s="12"/>
      <c r="B4930" s="6"/>
      <c r="C4930" s="5"/>
    </row>
    <row r="4931" spans="1:3" s="2" customFormat="1">
      <c r="A4931" s="12"/>
      <c r="B4931" s="6"/>
      <c r="C4931" s="5"/>
    </row>
    <row r="4932" spans="1:3" s="2" customFormat="1">
      <c r="A4932" s="12"/>
      <c r="B4932" s="6"/>
      <c r="C4932" s="5"/>
    </row>
    <row r="4933" spans="1:3" s="2" customFormat="1">
      <c r="A4933" s="12"/>
      <c r="B4933" s="6"/>
      <c r="C4933" s="5"/>
    </row>
    <row r="4934" spans="1:3" s="2" customFormat="1">
      <c r="A4934" s="12"/>
      <c r="B4934" s="6"/>
      <c r="C4934" s="5"/>
    </row>
    <row r="4935" spans="1:3" s="2" customFormat="1">
      <c r="A4935" s="12"/>
      <c r="B4935" s="6"/>
      <c r="C4935" s="5"/>
    </row>
    <row r="4936" spans="1:3" s="2" customFormat="1">
      <c r="A4936" s="12"/>
      <c r="B4936" s="6"/>
      <c r="C4936" s="5"/>
    </row>
    <row r="4937" spans="1:3" s="2" customFormat="1">
      <c r="A4937" s="12"/>
      <c r="B4937" s="6"/>
      <c r="C4937" s="5"/>
    </row>
    <row r="4938" spans="1:3" s="2" customFormat="1">
      <c r="A4938" s="12"/>
      <c r="B4938" s="6"/>
      <c r="C4938" s="5"/>
    </row>
    <row r="4939" spans="1:3" s="2" customFormat="1">
      <c r="A4939" s="12"/>
      <c r="B4939" s="6"/>
      <c r="C4939" s="5"/>
    </row>
    <row r="4940" spans="1:3" s="2" customFormat="1">
      <c r="A4940" s="12"/>
      <c r="B4940" s="6"/>
      <c r="C4940" s="5"/>
    </row>
    <row r="4941" spans="1:3" s="2" customFormat="1">
      <c r="A4941" s="12"/>
      <c r="B4941" s="6"/>
      <c r="C4941" s="5"/>
    </row>
    <row r="4942" spans="1:3" s="2" customFormat="1">
      <c r="A4942" s="12"/>
      <c r="B4942" s="6"/>
      <c r="C4942" s="5"/>
    </row>
    <row r="4943" spans="1:3" s="2" customFormat="1">
      <c r="A4943" s="12"/>
      <c r="B4943" s="6"/>
      <c r="C4943" s="5"/>
    </row>
    <row r="4944" spans="1:3" s="2" customFormat="1">
      <c r="A4944" s="12"/>
      <c r="B4944" s="6"/>
      <c r="C4944" s="5"/>
    </row>
    <row r="4945" spans="1:3" s="2" customFormat="1">
      <c r="A4945" s="12"/>
      <c r="B4945" s="6"/>
      <c r="C4945" s="5"/>
    </row>
    <row r="4946" spans="1:3" s="2" customFormat="1">
      <c r="A4946" s="12"/>
      <c r="B4946" s="6"/>
      <c r="C4946" s="5"/>
    </row>
    <row r="4947" spans="1:3" s="2" customFormat="1">
      <c r="A4947" s="12"/>
      <c r="B4947" s="6"/>
      <c r="C4947" s="5"/>
    </row>
    <row r="4948" spans="1:3" s="2" customFormat="1">
      <c r="A4948" s="12"/>
      <c r="B4948" s="6"/>
      <c r="C4948" s="5"/>
    </row>
    <row r="4949" spans="1:3" s="2" customFormat="1">
      <c r="A4949" s="12"/>
      <c r="B4949" s="6"/>
      <c r="C4949" s="5"/>
    </row>
    <row r="4950" spans="1:3" s="2" customFormat="1">
      <c r="A4950" s="12"/>
      <c r="B4950" s="6"/>
      <c r="C4950" s="5"/>
    </row>
    <row r="4951" spans="1:3" s="2" customFormat="1">
      <c r="A4951" s="12"/>
      <c r="B4951" s="6"/>
      <c r="C4951" s="5"/>
    </row>
    <row r="4952" spans="1:3" s="2" customFormat="1">
      <c r="A4952" s="12"/>
      <c r="B4952" s="6"/>
      <c r="C4952" s="5"/>
    </row>
    <row r="4953" spans="1:3" s="2" customFormat="1">
      <c r="A4953" s="12"/>
      <c r="B4953" s="6"/>
      <c r="C4953" s="5"/>
    </row>
    <row r="4954" spans="1:3" s="2" customFormat="1">
      <c r="A4954" s="12"/>
      <c r="B4954" s="6"/>
      <c r="C4954" s="5"/>
    </row>
    <row r="4955" spans="1:3" s="2" customFormat="1">
      <c r="A4955" s="12"/>
      <c r="B4955" s="6"/>
      <c r="C4955" s="5"/>
    </row>
    <row r="4956" spans="1:3" s="2" customFormat="1">
      <c r="A4956" s="12"/>
      <c r="B4956" s="6"/>
      <c r="C4956" s="5"/>
    </row>
    <row r="4957" spans="1:3" s="2" customFormat="1">
      <c r="A4957" s="12"/>
      <c r="B4957" s="6"/>
      <c r="C4957" s="5"/>
    </row>
    <row r="4958" spans="1:3" s="2" customFormat="1">
      <c r="A4958" s="12"/>
      <c r="B4958" s="6"/>
      <c r="C4958" s="5"/>
    </row>
    <row r="4959" spans="1:3" s="2" customFormat="1">
      <c r="A4959" s="12"/>
      <c r="B4959" s="6"/>
      <c r="C4959" s="5"/>
    </row>
    <row r="4960" spans="1:3" s="2" customFormat="1">
      <c r="A4960" s="12"/>
      <c r="B4960" s="6"/>
      <c r="C4960" s="5"/>
    </row>
    <row r="4961" spans="1:3" s="2" customFormat="1">
      <c r="A4961" s="12"/>
      <c r="B4961" s="6"/>
      <c r="C4961" s="5"/>
    </row>
    <row r="4962" spans="1:3" s="2" customFormat="1">
      <c r="A4962" s="12"/>
      <c r="B4962" s="6"/>
      <c r="C4962" s="5"/>
    </row>
    <row r="4963" spans="1:3" s="2" customFormat="1">
      <c r="A4963" s="12"/>
      <c r="B4963" s="6"/>
      <c r="C4963" s="5"/>
    </row>
    <row r="4964" spans="1:3" s="2" customFormat="1">
      <c r="A4964" s="12"/>
      <c r="B4964" s="6"/>
      <c r="C4964" s="5"/>
    </row>
    <row r="4965" spans="1:3" s="2" customFormat="1">
      <c r="A4965" s="12"/>
      <c r="B4965" s="6"/>
      <c r="C4965" s="5"/>
    </row>
    <row r="4966" spans="1:3" s="2" customFormat="1">
      <c r="A4966" s="12"/>
      <c r="B4966" s="6"/>
      <c r="C4966" s="5"/>
    </row>
    <row r="4967" spans="1:3" s="2" customFormat="1">
      <c r="A4967" s="12"/>
      <c r="B4967" s="6"/>
      <c r="C4967" s="5"/>
    </row>
    <row r="4968" spans="1:3" s="2" customFormat="1">
      <c r="A4968" s="12"/>
      <c r="B4968" s="6"/>
      <c r="C4968" s="5"/>
    </row>
    <row r="4969" spans="1:3" s="2" customFormat="1">
      <c r="A4969" s="12"/>
      <c r="B4969" s="6"/>
      <c r="C4969" s="5"/>
    </row>
    <row r="4970" spans="1:3" s="2" customFormat="1">
      <c r="A4970" s="12"/>
      <c r="B4970" s="6"/>
      <c r="C4970" s="5"/>
    </row>
    <row r="4971" spans="1:3" s="2" customFormat="1">
      <c r="A4971" s="12"/>
      <c r="B4971" s="6"/>
      <c r="C4971" s="5"/>
    </row>
    <row r="4972" spans="1:3" s="2" customFormat="1">
      <c r="A4972" s="12"/>
      <c r="B4972" s="6"/>
      <c r="C4972" s="5"/>
    </row>
    <row r="4973" spans="1:3" s="2" customFormat="1">
      <c r="A4973" s="12"/>
      <c r="B4973" s="6"/>
      <c r="C4973" s="5"/>
    </row>
    <row r="4974" spans="1:3" s="2" customFormat="1">
      <c r="A4974" s="12"/>
      <c r="B4974" s="6"/>
      <c r="C4974" s="5"/>
    </row>
    <row r="4975" spans="1:3" s="2" customFormat="1">
      <c r="A4975" s="12"/>
      <c r="B4975" s="6"/>
      <c r="C4975" s="5"/>
    </row>
    <row r="4976" spans="1:3" s="2" customFormat="1">
      <c r="A4976" s="12"/>
      <c r="B4976" s="6"/>
      <c r="C4976" s="5"/>
    </row>
    <row r="4977" spans="1:3" s="2" customFormat="1">
      <c r="A4977" s="12"/>
      <c r="B4977" s="6"/>
      <c r="C4977" s="5"/>
    </row>
    <row r="4978" spans="1:3" s="2" customFormat="1">
      <c r="A4978" s="12"/>
      <c r="B4978" s="6"/>
      <c r="C4978" s="5"/>
    </row>
    <row r="4979" spans="1:3" s="2" customFormat="1">
      <c r="A4979" s="12"/>
      <c r="B4979" s="6"/>
      <c r="C4979" s="5"/>
    </row>
    <row r="4980" spans="1:3" s="2" customFormat="1">
      <c r="A4980" s="12"/>
      <c r="B4980" s="6"/>
      <c r="C4980" s="5"/>
    </row>
    <row r="4981" spans="1:3" s="2" customFormat="1">
      <c r="A4981" s="12"/>
      <c r="B4981" s="6"/>
      <c r="C4981" s="5"/>
    </row>
    <row r="4982" spans="1:3" s="2" customFormat="1">
      <c r="A4982" s="12"/>
      <c r="B4982" s="6"/>
      <c r="C4982" s="5"/>
    </row>
    <row r="4983" spans="1:3" s="2" customFormat="1">
      <c r="A4983" s="12"/>
      <c r="B4983" s="6"/>
      <c r="C4983" s="5"/>
    </row>
    <row r="4984" spans="1:3" s="2" customFormat="1">
      <c r="A4984" s="12"/>
      <c r="B4984" s="6"/>
      <c r="C4984" s="5"/>
    </row>
    <row r="4985" spans="1:3" s="2" customFormat="1">
      <c r="A4985" s="12"/>
      <c r="B4985" s="6"/>
      <c r="C4985" s="5"/>
    </row>
    <row r="4986" spans="1:3" s="2" customFormat="1">
      <c r="A4986" s="12"/>
      <c r="B4986" s="6"/>
      <c r="C4986" s="5"/>
    </row>
    <row r="4987" spans="1:3" s="2" customFormat="1">
      <c r="A4987" s="12"/>
      <c r="B4987" s="6"/>
      <c r="C4987" s="5"/>
    </row>
    <row r="4988" spans="1:3" s="2" customFormat="1">
      <c r="A4988" s="12"/>
      <c r="B4988" s="6"/>
      <c r="C4988" s="5"/>
    </row>
    <row r="4989" spans="1:3" s="2" customFormat="1">
      <c r="A4989" s="12"/>
      <c r="B4989" s="6"/>
      <c r="C4989" s="5"/>
    </row>
    <row r="4990" spans="1:3" s="2" customFormat="1">
      <c r="A4990" s="12"/>
      <c r="B4990" s="6"/>
      <c r="C4990" s="5"/>
    </row>
    <row r="4991" spans="1:3" s="2" customFormat="1">
      <c r="A4991" s="12"/>
      <c r="B4991" s="6"/>
      <c r="C4991" s="5"/>
    </row>
    <row r="4992" spans="1:3" s="2" customFormat="1">
      <c r="A4992" s="12"/>
      <c r="B4992" s="6"/>
      <c r="C4992" s="5"/>
    </row>
    <row r="4993" spans="1:3" s="2" customFormat="1">
      <c r="A4993" s="12"/>
      <c r="B4993" s="6"/>
      <c r="C4993" s="5"/>
    </row>
    <row r="4994" spans="1:3" s="2" customFormat="1">
      <c r="A4994" s="12"/>
      <c r="B4994" s="6"/>
      <c r="C4994" s="5"/>
    </row>
    <row r="4995" spans="1:3" s="2" customFormat="1">
      <c r="A4995" s="12"/>
      <c r="B4995" s="6"/>
      <c r="C4995" s="5"/>
    </row>
    <row r="4996" spans="1:3" s="2" customFormat="1">
      <c r="A4996" s="12"/>
      <c r="B4996" s="6"/>
      <c r="C4996" s="5"/>
    </row>
    <row r="4997" spans="1:3" s="2" customFormat="1">
      <c r="A4997" s="12"/>
      <c r="B4997" s="6"/>
      <c r="C4997" s="5"/>
    </row>
    <row r="4998" spans="1:3" s="2" customFormat="1">
      <c r="A4998" s="12"/>
      <c r="B4998" s="6"/>
      <c r="C4998" s="5"/>
    </row>
    <row r="4999" spans="1:3" s="2" customFormat="1">
      <c r="A4999" s="12"/>
      <c r="B4999" s="6"/>
      <c r="C4999" s="5"/>
    </row>
    <row r="5000" spans="1:3" s="2" customFormat="1">
      <c r="A5000" s="12"/>
      <c r="B5000" s="6"/>
      <c r="C5000" s="5"/>
    </row>
    <row r="5001" spans="1:3" s="2" customFormat="1">
      <c r="A5001" s="12"/>
      <c r="B5001" s="6"/>
      <c r="C5001" s="5"/>
    </row>
    <row r="5002" spans="1:3" s="2" customFormat="1">
      <c r="A5002" s="12"/>
      <c r="B5002" s="6"/>
      <c r="C5002" s="5"/>
    </row>
    <row r="5003" spans="1:3" s="2" customFormat="1">
      <c r="A5003" s="12"/>
      <c r="B5003" s="6"/>
      <c r="C5003" s="5"/>
    </row>
    <row r="5004" spans="1:3" s="2" customFormat="1">
      <c r="A5004" s="12"/>
      <c r="B5004" s="6"/>
      <c r="C5004" s="5"/>
    </row>
    <row r="5005" spans="1:3" s="2" customFormat="1">
      <c r="A5005" s="12"/>
      <c r="B5005" s="6"/>
      <c r="C5005" s="5"/>
    </row>
    <row r="5006" spans="1:3" s="2" customFormat="1">
      <c r="A5006" s="12"/>
      <c r="B5006" s="6"/>
      <c r="C5006" s="5"/>
    </row>
    <row r="5007" spans="1:3" s="2" customFormat="1">
      <c r="A5007" s="12"/>
      <c r="B5007" s="6"/>
      <c r="C5007" s="5"/>
    </row>
    <row r="5008" spans="1:3" s="2" customFormat="1">
      <c r="A5008" s="12"/>
      <c r="B5008" s="6"/>
      <c r="C5008" s="5"/>
    </row>
    <row r="5009" spans="1:3" s="2" customFormat="1">
      <c r="A5009" s="12"/>
      <c r="B5009" s="6"/>
      <c r="C5009" s="5"/>
    </row>
    <row r="5010" spans="1:3" s="2" customFormat="1">
      <c r="A5010" s="12"/>
      <c r="B5010" s="6"/>
      <c r="C5010" s="5"/>
    </row>
    <row r="5011" spans="1:3" s="2" customFormat="1">
      <c r="A5011" s="12"/>
      <c r="B5011" s="6"/>
      <c r="C5011" s="5"/>
    </row>
    <row r="5012" spans="1:3" s="2" customFormat="1">
      <c r="A5012" s="12"/>
      <c r="B5012" s="6"/>
      <c r="C5012" s="5"/>
    </row>
    <row r="5013" spans="1:3" s="2" customFormat="1">
      <c r="A5013" s="12"/>
      <c r="B5013" s="6"/>
      <c r="C5013" s="5"/>
    </row>
    <row r="5014" spans="1:3" s="2" customFormat="1">
      <c r="A5014" s="12"/>
      <c r="B5014" s="6"/>
      <c r="C5014" s="5"/>
    </row>
    <row r="5015" spans="1:3" s="2" customFormat="1">
      <c r="A5015" s="12"/>
      <c r="B5015" s="6"/>
      <c r="C5015" s="5"/>
    </row>
    <row r="5016" spans="1:3" s="2" customFormat="1">
      <c r="A5016" s="12"/>
      <c r="B5016" s="6"/>
      <c r="C5016" s="5"/>
    </row>
    <row r="5017" spans="1:3" s="2" customFormat="1">
      <c r="A5017" s="12"/>
      <c r="B5017" s="6"/>
      <c r="C5017" s="5"/>
    </row>
    <row r="5018" spans="1:3" s="2" customFormat="1">
      <c r="A5018" s="12"/>
      <c r="B5018" s="6"/>
      <c r="C5018" s="5"/>
    </row>
    <row r="5019" spans="1:3" s="2" customFormat="1">
      <c r="A5019" s="12"/>
      <c r="B5019" s="6"/>
      <c r="C5019" s="5"/>
    </row>
    <row r="5020" spans="1:3" s="2" customFormat="1">
      <c r="A5020" s="12"/>
      <c r="B5020" s="6"/>
      <c r="C5020" s="5"/>
    </row>
    <row r="5021" spans="1:3" s="2" customFormat="1">
      <c r="A5021" s="12"/>
      <c r="B5021" s="6"/>
      <c r="C5021" s="5"/>
    </row>
    <row r="5022" spans="1:3" s="2" customFormat="1">
      <c r="A5022" s="12"/>
      <c r="B5022" s="6"/>
      <c r="C5022" s="5"/>
    </row>
    <row r="5023" spans="1:3" s="2" customFormat="1">
      <c r="A5023" s="12"/>
      <c r="B5023" s="6"/>
      <c r="C5023" s="5"/>
    </row>
    <row r="5024" spans="1:3" s="2" customFormat="1">
      <c r="A5024" s="12"/>
      <c r="B5024" s="6"/>
      <c r="C5024" s="5"/>
    </row>
    <row r="5025" spans="1:3" s="2" customFormat="1">
      <c r="A5025" s="12"/>
      <c r="B5025" s="6"/>
      <c r="C5025" s="5"/>
    </row>
    <row r="5026" spans="1:3" s="2" customFormat="1">
      <c r="A5026" s="12"/>
      <c r="B5026" s="6"/>
      <c r="C5026" s="5"/>
    </row>
    <row r="5027" spans="1:3" s="2" customFormat="1">
      <c r="A5027" s="12"/>
      <c r="B5027" s="6"/>
      <c r="C5027" s="5"/>
    </row>
    <row r="5028" spans="1:3" s="2" customFormat="1">
      <c r="A5028" s="12"/>
      <c r="B5028" s="6"/>
      <c r="C5028" s="5"/>
    </row>
    <row r="5029" spans="1:3" s="2" customFormat="1">
      <c r="A5029" s="12"/>
      <c r="B5029" s="6"/>
      <c r="C5029" s="5"/>
    </row>
    <row r="5030" spans="1:3" s="2" customFormat="1">
      <c r="A5030" s="12"/>
      <c r="B5030" s="6"/>
      <c r="C5030" s="5"/>
    </row>
    <row r="5031" spans="1:3" s="2" customFormat="1">
      <c r="A5031" s="12"/>
      <c r="B5031" s="6"/>
      <c r="C5031" s="5"/>
    </row>
    <row r="5032" spans="1:3" s="2" customFormat="1">
      <c r="A5032" s="12"/>
      <c r="B5032" s="6"/>
      <c r="C5032" s="5"/>
    </row>
    <row r="5033" spans="1:3" s="2" customFormat="1">
      <c r="A5033" s="12"/>
      <c r="B5033" s="6"/>
      <c r="C5033" s="5"/>
    </row>
    <row r="5034" spans="1:3" s="2" customFormat="1">
      <c r="A5034" s="12"/>
      <c r="B5034" s="6"/>
      <c r="C5034" s="5"/>
    </row>
    <row r="5035" spans="1:3" s="2" customFormat="1">
      <c r="A5035" s="12"/>
      <c r="B5035" s="6"/>
      <c r="C5035" s="5"/>
    </row>
    <row r="5036" spans="1:3" s="2" customFormat="1">
      <c r="A5036" s="12"/>
      <c r="B5036" s="6"/>
      <c r="C5036" s="5"/>
    </row>
    <row r="5037" spans="1:3" s="2" customFormat="1">
      <c r="A5037" s="12"/>
      <c r="B5037" s="6"/>
      <c r="C5037" s="5"/>
    </row>
    <row r="5038" spans="1:3" s="2" customFormat="1">
      <c r="A5038" s="12"/>
      <c r="B5038" s="6"/>
      <c r="C5038" s="5"/>
    </row>
    <row r="5039" spans="1:3" s="2" customFormat="1">
      <c r="A5039" s="12"/>
      <c r="B5039" s="6"/>
      <c r="C5039" s="5"/>
    </row>
    <row r="5040" spans="1:3" s="2" customFormat="1">
      <c r="A5040" s="12"/>
      <c r="B5040" s="6"/>
      <c r="C5040" s="5"/>
    </row>
    <row r="5041" spans="1:3" s="2" customFormat="1">
      <c r="A5041" s="12"/>
      <c r="B5041" s="6"/>
      <c r="C5041" s="5"/>
    </row>
    <row r="5042" spans="1:3" s="2" customFormat="1">
      <c r="A5042" s="12"/>
      <c r="B5042" s="6"/>
      <c r="C5042" s="5"/>
    </row>
    <row r="5043" spans="1:3" s="2" customFormat="1">
      <c r="A5043" s="12"/>
      <c r="B5043" s="6"/>
      <c r="C5043" s="5"/>
    </row>
    <row r="5044" spans="1:3" s="2" customFormat="1">
      <c r="A5044" s="12"/>
      <c r="B5044" s="6"/>
      <c r="C5044" s="5"/>
    </row>
    <row r="5045" spans="1:3" s="2" customFormat="1">
      <c r="A5045" s="12"/>
      <c r="B5045" s="6"/>
      <c r="C5045" s="5"/>
    </row>
    <row r="5046" spans="1:3" s="2" customFormat="1">
      <c r="A5046" s="12"/>
      <c r="B5046" s="6"/>
      <c r="C5046" s="5"/>
    </row>
    <row r="5047" spans="1:3" s="2" customFormat="1">
      <c r="A5047" s="12"/>
      <c r="B5047" s="6"/>
      <c r="C5047" s="5"/>
    </row>
    <row r="5048" spans="1:3" s="2" customFormat="1">
      <c r="A5048" s="12"/>
      <c r="B5048" s="6"/>
      <c r="C5048" s="5"/>
    </row>
    <row r="5049" spans="1:3" s="2" customFormat="1">
      <c r="A5049" s="12"/>
      <c r="B5049" s="6"/>
      <c r="C5049" s="5"/>
    </row>
    <row r="5050" spans="1:3" s="2" customFormat="1">
      <c r="A5050" s="12"/>
      <c r="B5050" s="6"/>
      <c r="C5050" s="5"/>
    </row>
    <row r="5051" spans="1:3" s="2" customFormat="1">
      <c r="A5051" s="12"/>
      <c r="B5051" s="6"/>
      <c r="C5051" s="5"/>
    </row>
    <row r="5052" spans="1:3" s="2" customFormat="1">
      <c r="A5052" s="12"/>
      <c r="B5052" s="6"/>
      <c r="C5052" s="5"/>
    </row>
    <row r="5053" spans="1:3" s="2" customFormat="1">
      <c r="A5053" s="12"/>
      <c r="B5053" s="6"/>
      <c r="C5053" s="5"/>
    </row>
    <row r="5054" spans="1:3" s="2" customFormat="1">
      <c r="A5054" s="12"/>
      <c r="B5054" s="6"/>
      <c r="C5054" s="5"/>
    </row>
    <row r="5055" spans="1:3" s="2" customFormat="1">
      <c r="A5055" s="12"/>
      <c r="B5055" s="6"/>
      <c r="C5055" s="5"/>
    </row>
    <row r="5056" spans="1:3" s="2" customFormat="1">
      <c r="A5056" s="12"/>
      <c r="B5056" s="6"/>
      <c r="C5056" s="5"/>
    </row>
    <row r="5057" spans="1:3" s="2" customFormat="1">
      <c r="A5057" s="12"/>
      <c r="B5057" s="6"/>
      <c r="C5057" s="5"/>
    </row>
    <row r="5058" spans="1:3" s="2" customFormat="1">
      <c r="A5058" s="12"/>
      <c r="B5058" s="6"/>
      <c r="C5058" s="5"/>
    </row>
    <row r="5059" spans="1:3" s="2" customFormat="1">
      <c r="A5059" s="12"/>
      <c r="B5059" s="6"/>
      <c r="C5059" s="5"/>
    </row>
    <row r="5060" spans="1:3" s="2" customFormat="1">
      <c r="A5060" s="12"/>
      <c r="B5060" s="6"/>
      <c r="C5060" s="5"/>
    </row>
    <row r="5061" spans="1:3" s="2" customFormat="1">
      <c r="A5061" s="12"/>
      <c r="B5061" s="6"/>
      <c r="C5061" s="5"/>
    </row>
    <row r="5062" spans="1:3" s="2" customFormat="1">
      <c r="A5062" s="12"/>
      <c r="B5062" s="6"/>
      <c r="C5062" s="5"/>
    </row>
    <row r="5063" spans="1:3" s="2" customFormat="1">
      <c r="A5063" s="12"/>
      <c r="B5063" s="6"/>
      <c r="C5063" s="5"/>
    </row>
    <row r="5064" spans="1:3" s="2" customFormat="1">
      <c r="A5064" s="12"/>
      <c r="B5064" s="6"/>
      <c r="C5064" s="5"/>
    </row>
    <row r="5065" spans="1:3" s="2" customFormat="1">
      <c r="A5065" s="12"/>
      <c r="B5065" s="6"/>
      <c r="C5065" s="5"/>
    </row>
    <row r="5066" spans="1:3" s="2" customFormat="1">
      <c r="A5066" s="12"/>
      <c r="B5066" s="6"/>
      <c r="C5066" s="5"/>
    </row>
    <row r="5067" spans="1:3" s="2" customFormat="1">
      <c r="A5067" s="12"/>
      <c r="B5067" s="6"/>
      <c r="C5067" s="5"/>
    </row>
    <row r="5068" spans="1:3" s="2" customFormat="1">
      <c r="A5068" s="12"/>
      <c r="B5068" s="6"/>
      <c r="C5068" s="5"/>
    </row>
    <row r="5069" spans="1:3" s="2" customFormat="1">
      <c r="A5069" s="12"/>
      <c r="B5069" s="6"/>
      <c r="C5069" s="5"/>
    </row>
    <row r="5070" spans="1:3" s="2" customFormat="1">
      <c r="A5070" s="12"/>
      <c r="B5070" s="6"/>
      <c r="C5070" s="5"/>
    </row>
    <row r="5071" spans="1:3" s="2" customFormat="1">
      <c r="A5071" s="12"/>
      <c r="B5071" s="6"/>
      <c r="C5071" s="5"/>
    </row>
    <row r="5072" spans="1:3" s="2" customFormat="1">
      <c r="A5072" s="12"/>
      <c r="B5072" s="6"/>
      <c r="C5072" s="5"/>
    </row>
    <row r="5073" spans="1:3" s="2" customFormat="1">
      <c r="A5073" s="12"/>
      <c r="B5073" s="6"/>
      <c r="C5073" s="5"/>
    </row>
    <row r="5074" spans="1:3" s="2" customFormat="1">
      <c r="A5074" s="12"/>
      <c r="B5074" s="6"/>
      <c r="C5074" s="5"/>
    </row>
    <row r="5075" spans="1:3" s="2" customFormat="1">
      <c r="A5075" s="12"/>
      <c r="B5075" s="6"/>
      <c r="C5075" s="5"/>
    </row>
    <row r="5076" spans="1:3" s="2" customFormat="1">
      <c r="A5076" s="12"/>
      <c r="B5076" s="6"/>
      <c r="C5076" s="5"/>
    </row>
    <row r="5077" spans="1:3" s="2" customFormat="1">
      <c r="A5077" s="12"/>
      <c r="B5077" s="6"/>
      <c r="C5077" s="5"/>
    </row>
    <row r="5078" spans="1:3" s="2" customFormat="1">
      <c r="A5078" s="12"/>
      <c r="B5078" s="6"/>
      <c r="C5078" s="5"/>
    </row>
    <row r="5079" spans="1:3" s="2" customFormat="1">
      <c r="A5079" s="12"/>
      <c r="B5079" s="6"/>
      <c r="C5079" s="5"/>
    </row>
    <row r="5080" spans="1:3" s="2" customFormat="1">
      <c r="A5080" s="12"/>
      <c r="B5080" s="6"/>
      <c r="C5080" s="5"/>
    </row>
    <row r="5081" spans="1:3" s="2" customFormat="1">
      <c r="A5081" s="12"/>
      <c r="B5081" s="6"/>
      <c r="C5081" s="5"/>
    </row>
    <row r="5082" spans="1:3" s="2" customFormat="1">
      <c r="A5082" s="12"/>
      <c r="B5082" s="6"/>
      <c r="C5082" s="5"/>
    </row>
    <row r="5083" spans="1:3" s="2" customFormat="1">
      <c r="A5083" s="12"/>
      <c r="B5083" s="6"/>
      <c r="C5083" s="5"/>
    </row>
    <row r="5084" spans="1:3" s="2" customFormat="1">
      <c r="A5084" s="12"/>
      <c r="B5084" s="6"/>
      <c r="C5084" s="5"/>
    </row>
    <row r="5085" spans="1:3" s="2" customFormat="1">
      <c r="A5085" s="12"/>
      <c r="B5085" s="6"/>
      <c r="C5085" s="5"/>
    </row>
    <row r="5086" spans="1:3" s="2" customFormat="1">
      <c r="A5086" s="12"/>
      <c r="B5086" s="6"/>
      <c r="C5086" s="5"/>
    </row>
    <row r="5087" spans="1:3" s="2" customFormat="1">
      <c r="A5087" s="12"/>
      <c r="B5087" s="6"/>
      <c r="C5087" s="5"/>
    </row>
    <row r="5088" spans="1:3" s="2" customFormat="1">
      <c r="A5088" s="12"/>
      <c r="B5088" s="6"/>
      <c r="C5088" s="5"/>
    </row>
    <row r="5089" spans="1:3" s="2" customFormat="1">
      <c r="A5089" s="12"/>
      <c r="B5089" s="6"/>
      <c r="C5089" s="5"/>
    </row>
    <row r="5090" spans="1:3" s="2" customFormat="1">
      <c r="A5090" s="12"/>
      <c r="B5090" s="6"/>
      <c r="C5090" s="5"/>
    </row>
    <row r="5091" spans="1:3" s="2" customFormat="1">
      <c r="A5091" s="12"/>
      <c r="B5091" s="6"/>
      <c r="C5091" s="5"/>
    </row>
    <row r="5092" spans="1:3" s="2" customFormat="1">
      <c r="A5092" s="12"/>
      <c r="B5092" s="6"/>
      <c r="C5092" s="5"/>
    </row>
    <row r="5093" spans="1:3" s="2" customFormat="1">
      <c r="A5093" s="12"/>
      <c r="B5093" s="6"/>
      <c r="C5093" s="5"/>
    </row>
    <row r="5094" spans="1:3" s="2" customFormat="1">
      <c r="A5094" s="12"/>
      <c r="B5094" s="6"/>
      <c r="C5094" s="5"/>
    </row>
    <row r="5095" spans="1:3" s="2" customFormat="1">
      <c r="A5095" s="12"/>
      <c r="B5095" s="6"/>
      <c r="C5095" s="5"/>
    </row>
    <row r="5096" spans="1:3" s="2" customFormat="1">
      <c r="A5096" s="12"/>
      <c r="B5096" s="6"/>
      <c r="C5096" s="5"/>
    </row>
    <row r="5097" spans="1:3" s="2" customFormat="1">
      <c r="A5097" s="12"/>
      <c r="B5097" s="6"/>
      <c r="C5097" s="5"/>
    </row>
    <row r="5098" spans="1:3" s="2" customFormat="1">
      <c r="A5098" s="12"/>
      <c r="B5098" s="6"/>
      <c r="C5098" s="5"/>
    </row>
    <row r="5099" spans="1:3" s="2" customFormat="1">
      <c r="A5099" s="12"/>
      <c r="B5099" s="6"/>
      <c r="C5099" s="5"/>
    </row>
    <row r="5100" spans="1:3" s="2" customFormat="1">
      <c r="A5100" s="12"/>
      <c r="B5100" s="6"/>
      <c r="C5100" s="5"/>
    </row>
    <row r="5101" spans="1:3" s="2" customFormat="1">
      <c r="A5101" s="12"/>
      <c r="B5101" s="6"/>
      <c r="C5101" s="5"/>
    </row>
    <row r="5102" spans="1:3" s="2" customFormat="1">
      <c r="A5102" s="12"/>
      <c r="B5102" s="6"/>
      <c r="C5102" s="5"/>
    </row>
    <row r="5103" spans="1:3" s="2" customFormat="1">
      <c r="A5103" s="12"/>
      <c r="B5103" s="6"/>
      <c r="C5103" s="5"/>
    </row>
    <row r="5104" spans="1:3" s="2" customFormat="1">
      <c r="A5104" s="12"/>
      <c r="B5104" s="6"/>
      <c r="C5104" s="5"/>
    </row>
    <row r="5105" spans="1:3" s="2" customFormat="1">
      <c r="A5105" s="12"/>
      <c r="B5105" s="6"/>
      <c r="C5105" s="5"/>
    </row>
    <row r="5106" spans="1:3" s="2" customFormat="1">
      <c r="A5106" s="12"/>
      <c r="B5106" s="6"/>
      <c r="C5106" s="5"/>
    </row>
    <row r="5107" spans="1:3" s="2" customFormat="1">
      <c r="A5107" s="12"/>
      <c r="B5107" s="6"/>
      <c r="C5107" s="5"/>
    </row>
    <row r="5108" spans="1:3" s="2" customFormat="1">
      <c r="A5108" s="12"/>
      <c r="B5108" s="6"/>
      <c r="C5108" s="5"/>
    </row>
    <row r="5109" spans="1:3" s="2" customFormat="1">
      <c r="A5109" s="12"/>
      <c r="B5109" s="6"/>
      <c r="C5109" s="5"/>
    </row>
    <row r="5110" spans="1:3" s="2" customFormat="1">
      <c r="A5110" s="12"/>
      <c r="B5110" s="6"/>
      <c r="C5110" s="5"/>
    </row>
    <row r="5111" spans="1:3" s="2" customFormat="1">
      <c r="A5111" s="12"/>
      <c r="B5111" s="6"/>
      <c r="C5111" s="5"/>
    </row>
    <row r="5112" spans="1:3" s="2" customFormat="1">
      <c r="A5112" s="12"/>
      <c r="B5112" s="6"/>
      <c r="C5112" s="5"/>
    </row>
    <row r="5113" spans="1:3" s="2" customFormat="1">
      <c r="A5113" s="12"/>
      <c r="B5113" s="6"/>
      <c r="C5113" s="5"/>
    </row>
    <row r="5114" spans="1:3" s="2" customFormat="1">
      <c r="A5114" s="12"/>
      <c r="B5114" s="6"/>
      <c r="C5114" s="5"/>
    </row>
    <row r="5115" spans="1:3" s="2" customFormat="1">
      <c r="A5115" s="12"/>
      <c r="B5115" s="6"/>
      <c r="C5115" s="5"/>
    </row>
    <row r="5116" spans="1:3" s="2" customFormat="1">
      <c r="A5116" s="12"/>
      <c r="B5116" s="6"/>
      <c r="C5116" s="5"/>
    </row>
    <row r="5117" spans="1:3" s="2" customFormat="1">
      <c r="A5117" s="12"/>
      <c r="B5117" s="6"/>
      <c r="C5117" s="5"/>
    </row>
    <row r="5118" spans="1:3" s="2" customFormat="1">
      <c r="A5118" s="12"/>
      <c r="B5118" s="6"/>
      <c r="C5118" s="5"/>
    </row>
    <row r="5119" spans="1:3" s="2" customFormat="1">
      <c r="A5119" s="12"/>
      <c r="B5119" s="6"/>
      <c r="C5119" s="5"/>
    </row>
    <row r="5120" spans="1:3" s="2" customFormat="1">
      <c r="A5120" s="12"/>
      <c r="B5120" s="6"/>
      <c r="C5120" s="5"/>
    </row>
    <row r="5121" spans="1:3" s="2" customFormat="1">
      <c r="A5121" s="12"/>
      <c r="B5121" s="6"/>
      <c r="C5121" s="5"/>
    </row>
    <row r="5122" spans="1:3" s="2" customFormat="1">
      <c r="A5122" s="12"/>
      <c r="B5122" s="6"/>
      <c r="C5122" s="5"/>
    </row>
    <row r="5123" spans="1:3" s="2" customFormat="1">
      <c r="A5123" s="12"/>
      <c r="B5123" s="6"/>
      <c r="C5123" s="5"/>
    </row>
    <row r="5124" spans="1:3" s="2" customFormat="1">
      <c r="A5124" s="12"/>
      <c r="B5124" s="6"/>
      <c r="C5124" s="5"/>
    </row>
    <row r="5125" spans="1:3" s="2" customFormat="1">
      <c r="A5125" s="12"/>
      <c r="B5125" s="6"/>
      <c r="C5125" s="5"/>
    </row>
    <row r="5126" spans="1:3" s="2" customFormat="1">
      <c r="A5126" s="12"/>
      <c r="B5126" s="6"/>
      <c r="C5126" s="5"/>
    </row>
    <row r="5127" spans="1:3" s="2" customFormat="1">
      <c r="A5127" s="12"/>
      <c r="B5127" s="6"/>
      <c r="C5127" s="5"/>
    </row>
    <row r="5128" spans="1:3" s="2" customFormat="1">
      <c r="A5128" s="12"/>
      <c r="B5128" s="6"/>
      <c r="C5128" s="5"/>
    </row>
    <row r="5129" spans="1:3" s="2" customFormat="1">
      <c r="A5129" s="12"/>
      <c r="B5129" s="6"/>
      <c r="C5129" s="5"/>
    </row>
    <row r="5130" spans="1:3" s="2" customFormat="1">
      <c r="A5130" s="12"/>
      <c r="B5130" s="6"/>
      <c r="C5130" s="5"/>
    </row>
    <row r="5131" spans="1:3" s="2" customFormat="1">
      <c r="A5131" s="12"/>
      <c r="B5131" s="6"/>
      <c r="C5131" s="5"/>
    </row>
    <row r="5132" spans="1:3" s="2" customFormat="1">
      <c r="A5132" s="12"/>
      <c r="B5132" s="6"/>
      <c r="C5132" s="5"/>
    </row>
    <row r="5133" spans="1:3" s="2" customFormat="1">
      <c r="A5133" s="12"/>
      <c r="B5133" s="6"/>
      <c r="C5133" s="5"/>
    </row>
    <row r="5134" spans="1:3" s="2" customFormat="1">
      <c r="A5134" s="12"/>
      <c r="B5134" s="6"/>
      <c r="C5134" s="5"/>
    </row>
    <row r="5135" spans="1:3" s="2" customFormat="1">
      <c r="A5135" s="12"/>
      <c r="B5135" s="6"/>
      <c r="C5135" s="5"/>
    </row>
    <row r="5136" spans="1:3" s="2" customFormat="1">
      <c r="A5136" s="12"/>
      <c r="B5136" s="6"/>
      <c r="C5136" s="5"/>
    </row>
    <row r="5137" spans="1:3" s="2" customFormat="1">
      <c r="A5137" s="12"/>
      <c r="B5137" s="6"/>
      <c r="C5137" s="5"/>
    </row>
    <row r="5138" spans="1:3" s="2" customFormat="1">
      <c r="A5138" s="12"/>
      <c r="B5138" s="6"/>
      <c r="C5138" s="5"/>
    </row>
    <row r="5139" spans="1:3" s="2" customFormat="1">
      <c r="A5139" s="12"/>
      <c r="B5139" s="6"/>
      <c r="C5139" s="5"/>
    </row>
    <row r="5140" spans="1:3" s="2" customFormat="1">
      <c r="A5140" s="12"/>
      <c r="B5140" s="6"/>
      <c r="C5140" s="5"/>
    </row>
    <row r="5141" spans="1:3" s="2" customFormat="1">
      <c r="A5141" s="12"/>
      <c r="B5141" s="6"/>
      <c r="C5141" s="5"/>
    </row>
    <row r="5142" spans="1:3" s="2" customFormat="1">
      <c r="A5142" s="12"/>
      <c r="B5142" s="6"/>
      <c r="C5142" s="5"/>
    </row>
    <row r="5143" spans="1:3" s="2" customFormat="1">
      <c r="A5143" s="12"/>
      <c r="B5143" s="6"/>
      <c r="C5143" s="5"/>
    </row>
    <row r="5144" spans="1:3" s="2" customFormat="1">
      <c r="A5144" s="12"/>
      <c r="B5144" s="6"/>
      <c r="C5144" s="5"/>
    </row>
    <row r="5145" spans="1:3" s="2" customFormat="1">
      <c r="A5145" s="12"/>
      <c r="B5145" s="6"/>
      <c r="C5145" s="5"/>
    </row>
    <row r="5146" spans="1:3" s="2" customFormat="1">
      <c r="A5146" s="12"/>
      <c r="B5146" s="6"/>
      <c r="C5146" s="5"/>
    </row>
    <row r="5147" spans="1:3" s="2" customFormat="1">
      <c r="A5147" s="12"/>
      <c r="B5147" s="6"/>
      <c r="C5147" s="5"/>
    </row>
    <row r="5148" spans="1:3" s="2" customFormat="1">
      <c r="A5148" s="12"/>
      <c r="B5148" s="6"/>
      <c r="C5148" s="5"/>
    </row>
    <row r="5149" spans="1:3" s="2" customFormat="1">
      <c r="A5149" s="12"/>
      <c r="B5149" s="6"/>
      <c r="C5149" s="5"/>
    </row>
    <row r="5150" spans="1:3" s="2" customFormat="1">
      <c r="A5150" s="12"/>
      <c r="B5150" s="6"/>
      <c r="C5150" s="5"/>
    </row>
    <row r="5151" spans="1:3" s="2" customFormat="1">
      <c r="A5151" s="12"/>
      <c r="B5151" s="6"/>
      <c r="C5151" s="5"/>
    </row>
    <row r="5152" spans="1:3" s="2" customFormat="1">
      <c r="A5152" s="12"/>
      <c r="B5152" s="6"/>
      <c r="C5152" s="5"/>
    </row>
    <row r="5153" spans="1:3" s="2" customFormat="1">
      <c r="A5153" s="12"/>
      <c r="B5153" s="6"/>
      <c r="C5153" s="5"/>
    </row>
    <row r="5154" spans="1:3" s="2" customFormat="1">
      <c r="A5154" s="12"/>
      <c r="B5154" s="6"/>
      <c r="C5154" s="5"/>
    </row>
    <row r="5155" spans="1:3" s="2" customFormat="1">
      <c r="A5155" s="12"/>
      <c r="B5155" s="6"/>
      <c r="C5155" s="5"/>
    </row>
    <row r="5156" spans="1:3" s="2" customFormat="1">
      <c r="A5156" s="12"/>
      <c r="B5156" s="6"/>
      <c r="C5156" s="5"/>
    </row>
    <row r="5157" spans="1:3" s="2" customFormat="1">
      <c r="A5157" s="12"/>
      <c r="B5157" s="6"/>
      <c r="C5157" s="5"/>
    </row>
    <row r="5158" spans="1:3" s="2" customFormat="1">
      <c r="A5158" s="12"/>
      <c r="B5158" s="6"/>
      <c r="C5158" s="5"/>
    </row>
    <row r="5159" spans="1:3" s="2" customFormat="1">
      <c r="A5159" s="12"/>
      <c r="B5159" s="6"/>
      <c r="C5159" s="5"/>
    </row>
    <row r="5160" spans="1:3" s="2" customFormat="1">
      <c r="A5160" s="12"/>
      <c r="B5160" s="6"/>
      <c r="C5160" s="5"/>
    </row>
    <row r="5161" spans="1:3" s="2" customFormat="1">
      <c r="A5161" s="12"/>
      <c r="B5161" s="6"/>
      <c r="C5161" s="5"/>
    </row>
    <row r="5162" spans="1:3" s="2" customFormat="1">
      <c r="A5162" s="12"/>
      <c r="B5162" s="6"/>
      <c r="C5162" s="5"/>
    </row>
    <row r="5163" spans="1:3" s="2" customFormat="1">
      <c r="A5163" s="12"/>
      <c r="B5163" s="6"/>
      <c r="C5163" s="5"/>
    </row>
    <row r="5164" spans="1:3" s="2" customFormat="1">
      <c r="A5164" s="12"/>
      <c r="B5164" s="6"/>
      <c r="C5164" s="5"/>
    </row>
    <row r="5165" spans="1:3" s="2" customFormat="1">
      <c r="A5165" s="12"/>
      <c r="B5165" s="6"/>
      <c r="C5165" s="5"/>
    </row>
    <row r="5166" spans="1:3" s="2" customFormat="1">
      <c r="A5166" s="12"/>
      <c r="B5166" s="6"/>
      <c r="C5166" s="5"/>
    </row>
    <row r="5167" spans="1:3" s="2" customFormat="1">
      <c r="A5167" s="12"/>
      <c r="B5167" s="6"/>
      <c r="C5167" s="5"/>
    </row>
    <row r="5168" spans="1:3" s="2" customFormat="1">
      <c r="A5168" s="12"/>
      <c r="B5168" s="6"/>
      <c r="C5168" s="5"/>
    </row>
    <row r="5169" spans="1:3" s="2" customFormat="1">
      <c r="A5169" s="12"/>
      <c r="B5169" s="6"/>
      <c r="C5169" s="5"/>
    </row>
    <row r="5170" spans="1:3" s="2" customFormat="1">
      <c r="A5170" s="12"/>
      <c r="B5170" s="6"/>
      <c r="C5170" s="5"/>
    </row>
    <row r="5171" spans="1:3" s="2" customFormat="1">
      <c r="A5171" s="12"/>
      <c r="B5171" s="6"/>
      <c r="C5171" s="5"/>
    </row>
    <row r="5172" spans="1:3" s="2" customFormat="1">
      <c r="A5172" s="12"/>
      <c r="B5172" s="6"/>
      <c r="C5172" s="5"/>
    </row>
    <row r="5173" spans="1:3" s="2" customFormat="1">
      <c r="A5173" s="12"/>
      <c r="B5173" s="6"/>
      <c r="C5173" s="5"/>
    </row>
    <row r="5174" spans="1:3" s="2" customFormat="1">
      <c r="A5174" s="12"/>
      <c r="B5174" s="6"/>
      <c r="C5174" s="5"/>
    </row>
    <row r="5175" spans="1:3" s="2" customFormat="1">
      <c r="A5175" s="12"/>
      <c r="B5175" s="6"/>
      <c r="C5175" s="5"/>
    </row>
    <row r="5176" spans="1:3" s="2" customFormat="1">
      <c r="A5176" s="12"/>
      <c r="B5176" s="6"/>
      <c r="C5176" s="5"/>
    </row>
    <row r="5177" spans="1:3" s="2" customFormat="1">
      <c r="A5177" s="12"/>
      <c r="B5177" s="6"/>
      <c r="C5177" s="5"/>
    </row>
    <row r="5178" spans="1:3" s="2" customFormat="1">
      <c r="A5178" s="12"/>
      <c r="B5178" s="6"/>
      <c r="C5178" s="5"/>
    </row>
    <row r="5179" spans="1:3" s="2" customFormat="1">
      <c r="A5179" s="12"/>
      <c r="B5179" s="6"/>
      <c r="C5179" s="5"/>
    </row>
    <row r="5180" spans="1:3" s="2" customFormat="1">
      <c r="A5180" s="12"/>
      <c r="B5180" s="6"/>
      <c r="C5180" s="5"/>
    </row>
    <row r="5181" spans="1:3" s="2" customFormat="1">
      <c r="A5181" s="12"/>
      <c r="B5181" s="6"/>
      <c r="C5181" s="5"/>
    </row>
    <row r="5182" spans="1:3" s="2" customFormat="1">
      <c r="A5182" s="12"/>
      <c r="B5182" s="6"/>
      <c r="C5182" s="5"/>
    </row>
    <row r="5183" spans="1:3" s="2" customFormat="1">
      <c r="A5183" s="12"/>
      <c r="B5183" s="6"/>
      <c r="C5183" s="5"/>
    </row>
    <row r="5184" spans="1:3" s="2" customFormat="1">
      <c r="A5184" s="12"/>
      <c r="B5184" s="6"/>
      <c r="C5184" s="5"/>
    </row>
    <row r="5185" spans="1:3" s="2" customFormat="1">
      <c r="A5185" s="12"/>
      <c r="B5185" s="6"/>
      <c r="C5185" s="5"/>
    </row>
    <row r="5186" spans="1:3" s="2" customFormat="1">
      <c r="A5186" s="12"/>
      <c r="B5186" s="6"/>
      <c r="C5186" s="5"/>
    </row>
    <row r="5187" spans="1:3" s="2" customFormat="1">
      <c r="A5187" s="12"/>
      <c r="B5187" s="6"/>
      <c r="C5187" s="5"/>
    </row>
    <row r="5188" spans="1:3" s="2" customFormat="1">
      <c r="A5188" s="12"/>
      <c r="B5188" s="6"/>
      <c r="C5188" s="5"/>
    </row>
    <row r="5189" spans="1:3" s="2" customFormat="1">
      <c r="A5189" s="12"/>
      <c r="B5189" s="6"/>
      <c r="C5189" s="5"/>
    </row>
    <row r="5190" spans="1:3" s="2" customFormat="1">
      <c r="A5190" s="12"/>
      <c r="B5190" s="6"/>
      <c r="C5190" s="5"/>
    </row>
    <row r="5191" spans="1:3" s="2" customFormat="1">
      <c r="A5191" s="12"/>
      <c r="B5191" s="6"/>
      <c r="C5191" s="5"/>
    </row>
    <row r="5192" spans="1:3" s="2" customFormat="1">
      <c r="A5192" s="12"/>
      <c r="B5192" s="6"/>
      <c r="C5192" s="5"/>
    </row>
    <row r="5193" spans="1:3" s="2" customFormat="1">
      <c r="A5193" s="12"/>
      <c r="B5193" s="6"/>
      <c r="C5193" s="5"/>
    </row>
    <row r="5194" spans="1:3" s="2" customFormat="1">
      <c r="A5194" s="12"/>
      <c r="B5194" s="6"/>
      <c r="C5194" s="5"/>
    </row>
    <row r="5195" spans="1:3" s="2" customFormat="1">
      <c r="A5195" s="12"/>
      <c r="B5195" s="6"/>
      <c r="C5195" s="5"/>
    </row>
    <row r="5196" spans="1:3" s="2" customFormat="1">
      <c r="A5196" s="12"/>
      <c r="B5196" s="6"/>
      <c r="C5196" s="5"/>
    </row>
    <row r="5197" spans="1:3" s="2" customFormat="1">
      <c r="A5197" s="12"/>
      <c r="B5197" s="6"/>
      <c r="C5197" s="5"/>
    </row>
    <row r="5198" spans="1:3" s="2" customFormat="1">
      <c r="A5198" s="12"/>
      <c r="B5198" s="6"/>
      <c r="C5198" s="5"/>
    </row>
    <row r="5199" spans="1:3" s="2" customFormat="1">
      <c r="A5199" s="12"/>
      <c r="B5199" s="6"/>
      <c r="C5199" s="5"/>
    </row>
    <row r="5200" spans="1:3" s="2" customFormat="1">
      <c r="A5200" s="12"/>
      <c r="B5200" s="6"/>
      <c r="C5200" s="5"/>
    </row>
    <row r="5201" spans="1:3" s="2" customFormat="1">
      <c r="A5201" s="12"/>
      <c r="B5201" s="6"/>
      <c r="C5201" s="5"/>
    </row>
    <row r="5202" spans="1:3" s="2" customFormat="1">
      <c r="A5202" s="12"/>
      <c r="B5202" s="6"/>
      <c r="C5202" s="5"/>
    </row>
    <row r="5203" spans="1:3" s="2" customFormat="1">
      <c r="A5203" s="12"/>
      <c r="B5203" s="6"/>
      <c r="C5203" s="5"/>
    </row>
    <row r="5204" spans="1:3" s="2" customFormat="1">
      <c r="A5204" s="12"/>
      <c r="B5204" s="6"/>
      <c r="C5204" s="5"/>
    </row>
    <row r="5205" spans="1:3" s="2" customFormat="1">
      <c r="A5205" s="12"/>
      <c r="B5205" s="6"/>
      <c r="C5205" s="5"/>
    </row>
    <row r="5206" spans="1:3" s="2" customFormat="1">
      <c r="A5206" s="12"/>
      <c r="B5206" s="6"/>
      <c r="C5206" s="5"/>
    </row>
    <row r="5207" spans="1:3" s="2" customFormat="1">
      <c r="A5207" s="12"/>
      <c r="B5207" s="6"/>
      <c r="C5207" s="5"/>
    </row>
    <row r="5208" spans="1:3" s="2" customFormat="1">
      <c r="A5208" s="12"/>
      <c r="B5208" s="6"/>
      <c r="C5208" s="5"/>
    </row>
    <row r="5209" spans="1:3" s="2" customFormat="1">
      <c r="A5209" s="12"/>
      <c r="B5209" s="6"/>
      <c r="C5209" s="5"/>
    </row>
    <row r="5210" spans="1:3" s="2" customFormat="1">
      <c r="A5210" s="12"/>
      <c r="B5210" s="6"/>
      <c r="C5210" s="5"/>
    </row>
    <row r="5211" spans="1:3" s="2" customFormat="1">
      <c r="A5211" s="12"/>
      <c r="B5211" s="6"/>
      <c r="C5211" s="5"/>
    </row>
    <row r="5212" spans="1:3" s="2" customFormat="1">
      <c r="A5212" s="12"/>
      <c r="B5212" s="6"/>
      <c r="C5212" s="5"/>
    </row>
    <row r="5213" spans="1:3" s="2" customFormat="1">
      <c r="A5213" s="12"/>
      <c r="B5213" s="6"/>
      <c r="C5213" s="5"/>
    </row>
    <row r="5214" spans="1:3" s="2" customFormat="1">
      <c r="A5214" s="12"/>
      <c r="B5214" s="6"/>
      <c r="C5214" s="5"/>
    </row>
    <row r="5215" spans="1:3" s="2" customFormat="1">
      <c r="A5215" s="12"/>
      <c r="B5215" s="6"/>
      <c r="C5215" s="5"/>
    </row>
    <row r="5216" spans="1:3" s="2" customFormat="1">
      <c r="A5216" s="12"/>
      <c r="B5216" s="6"/>
      <c r="C5216" s="5"/>
    </row>
    <row r="5217" spans="1:3" s="2" customFormat="1">
      <c r="A5217" s="12"/>
      <c r="B5217" s="6"/>
      <c r="C5217" s="5"/>
    </row>
    <row r="5218" spans="1:3" s="2" customFormat="1">
      <c r="A5218" s="12"/>
      <c r="B5218" s="6"/>
      <c r="C5218" s="5"/>
    </row>
    <row r="5219" spans="1:3" s="2" customFormat="1">
      <c r="A5219" s="12"/>
      <c r="B5219" s="6"/>
      <c r="C5219" s="5"/>
    </row>
    <row r="5220" spans="1:3" s="2" customFormat="1">
      <c r="A5220" s="12"/>
      <c r="B5220" s="6"/>
      <c r="C5220" s="5"/>
    </row>
    <row r="5221" spans="1:3" s="2" customFormat="1">
      <c r="A5221" s="12"/>
      <c r="B5221" s="6"/>
      <c r="C5221" s="5"/>
    </row>
    <row r="5222" spans="1:3" s="2" customFormat="1">
      <c r="A5222" s="12"/>
      <c r="B5222" s="6"/>
      <c r="C5222" s="5"/>
    </row>
    <row r="5223" spans="1:3" s="2" customFormat="1">
      <c r="A5223" s="12"/>
      <c r="B5223" s="6"/>
      <c r="C5223" s="5"/>
    </row>
    <row r="5224" spans="1:3" s="2" customFormat="1">
      <c r="A5224" s="12"/>
      <c r="B5224" s="6"/>
      <c r="C5224" s="5"/>
    </row>
    <row r="5225" spans="1:3" s="2" customFormat="1">
      <c r="A5225" s="12"/>
      <c r="B5225" s="6"/>
      <c r="C5225" s="5"/>
    </row>
    <row r="5226" spans="1:3" s="2" customFormat="1">
      <c r="A5226" s="12"/>
      <c r="B5226" s="6"/>
      <c r="C5226" s="5"/>
    </row>
    <row r="5227" spans="1:3" s="2" customFormat="1">
      <c r="A5227" s="12"/>
      <c r="B5227" s="6"/>
      <c r="C5227" s="5"/>
    </row>
    <row r="5228" spans="1:3" s="2" customFormat="1">
      <c r="A5228" s="12"/>
      <c r="B5228" s="6"/>
      <c r="C5228" s="5"/>
    </row>
    <row r="5229" spans="1:3" s="2" customFormat="1">
      <c r="A5229" s="12"/>
      <c r="B5229" s="6"/>
      <c r="C5229" s="5"/>
    </row>
    <row r="5230" spans="1:3" s="2" customFormat="1">
      <c r="A5230" s="12"/>
      <c r="B5230" s="6"/>
      <c r="C5230" s="5"/>
    </row>
    <row r="5231" spans="1:3" s="2" customFormat="1">
      <c r="A5231" s="12"/>
      <c r="B5231" s="6"/>
      <c r="C5231" s="5"/>
    </row>
    <row r="5232" spans="1:3" s="2" customFormat="1">
      <c r="A5232" s="12"/>
      <c r="B5232" s="6"/>
      <c r="C5232" s="5"/>
    </row>
    <row r="5233" spans="1:3" s="2" customFormat="1">
      <c r="A5233" s="12"/>
      <c r="B5233" s="6"/>
      <c r="C5233" s="5"/>
    </row>
    <row r="5234" spans="1:3" s="2" customFormat="1">
      <c r="A5234" s="12"/>
      <c r="B5234" s="6"/>
      <c r="C5234" s="5"/>
    </row>
    <row r="5235" spans="1:3" s="2" customFormat="1">
      <c r="A5235" s="12"/>
      <c r="B5235" s="6"/>
      <c r="C5235" s="5"/>
    </row>
    <row r="5236" spans="1:3" s="2" customFormat="1">
      <c r="A5236" s="12"/>
      <c r="B5236" s="6"/>
      <c r="C5236" s="5"/>
    </row>
    <row r="5237" spans="1:3" s="2" customFormat="1">
      <c r="A5237" s="12"/>
      <c r="B5237" s="6"/>
      <c r="C5237" s="5"/>
    </row>
    <row r="5238" spans="1:3" s="2" customFormat="1">
      <c r="A5238" s="12"/>
      <c r="B5238" s="6"/>
      <c r="C5238" s="5"/>
    </row>
    <row r="5239" spans="1:3" s="2" customFormat="1">
      <c r="A5239" s="12"/>
      <c r="B5239" s="6"/>
      <c r="C5239" s="5"/>
    </row>
    <row r="5240" spans="1:3" s="2" customFormat="1">
      <c r="A5240" s="12"/>
      <c r="B5240" s="6"/>
      <c r="C5240" s="5"/>
    </row>
    <row r="5241" spans="1:3" s="2" customFormat="1">
      <c r="A5241" s="12"/>
      <c r="B5241" s="6"/>
      <c r="C5241" s="5"/>
    </row>
    <row r="5242" spans="1:3" s="2" customFormat="1">
      <c r="A5242" s="12"/>
      <c r="B5242" s="6"/>
      <c r="C5242" s="5"/>
    </row>
    <row r="5243" spans="1:3" s="2" customFormat="1">
      <c r="A5243" s="12"/>
      <c r="B5243" s="6"/>
      <c r="C5243" s="5"/>
    </row>
    <row r="5244" spans="1:3" s="2" customFormat="1">
      <c r="A5244" s="12"/>
      <c r="B5244" s="6"/>
      <c r="C5244" s="5"/>
    </row>
    <row r="5245" spans="1:3" s="2" customFormat="1">
      <c r="A5245" s="12"/>
      <c r="B5245" s="6"/>
      <c r="C5245" s="5"/>
    </row>
    <row r="5246" spans="1:3" s="2" customFormat="1">
      <c r="A5246" s="12"/>
      <c r="B5246" s="6"/>
      <c r="C5246" s="5"/>
    </row>
    <row r="5247" spans="1:3" s="2" customFormat="1">
      <c r="A5247" s="12"/>
      <c r="B5247" s="6"/>
      <c r="C5247" s="5"/>
    </row>
    <row r="5248" spans="1:3" s="2" customFormat="1">
      <c r="A5248" s="12"/>
      <c r="B5248" s="6"/>
      <c r="C5248" s="5"/>
    </row>
    <row r="5249" spans="1:3" s="2" customFormat="1">
      <c r="A5249" s="12"/>
      <c r="B5249" s="6"/>
      <c r="C5249" s="5"/>
    </row>
    <row r="5250" spans="1:3" s="2" customFormat="1">
      <c r="A5250" s="12"/>
      <c r="B5250" s="6"/>
      <c r="C5250" s="5"/>
    </row>
    <row r="5251" spans="1:3" s="2" customFormat="1">
      <c r="A5251" s="12"/>
      <c r="B5251" s="6"/>
      <c r="C5251" s="5"/>
    </row>
    <row r="5252" spans="1:3" s="2" customFormat="1">
      <c r="A5252" s="12"/>
      <c r="B5252" s="6"/>
      <c r="C5252" s="5"/>
    </row>
    <row r="5253" spans="1:3" s="2" customFormat="1">
      <c r="A5253" s="12"/>
      <c r="B5253" s="6"/>
      <c r="C5253" s="5"/>
    </row>
    <row r="5254" spans="1:3" s="2" customFormat="1">
      <c r="A5254" s="12"/>
      <c r="B5254" s="6"/>
      <c r="C5254" s="5"/>
    </row>
    <row r="5255" spans="1:3" s="2" customFormat="1">
      <c r="A5255" s="12"/>
      <c r="B5255" s="6"/>
      <c r="C5255" s="5"/>
    </row>
    <row r="5256" spans="1:3" s="2" customFormat="1">
      <c r="A5256" s="12"/>
      <c r="B5256" s="6"/>
      <c r="C5256" s="5"/>
    </row>
    <row r="5257" spans="1:3" s="2" customFormat="1">
      <c r="A5257" s="12"/>
      <c r="B5257" s="6"/>
      <c r="C5257" s="5"/>
    </row>
    <row r="5258" spans="1:3" s="2" customFormat="1">
      <c r="A5258" s="12"/>
      <c r="B5258" s="6"/>
      <c r="C5258" s="5"/>
    </row>
    <row r="5259" spans="1:3" s="2" customFormat="1">
      <c r="A5259" s="12"/>
      <c r="B5259" s="6"/>
      <c r="C5259" s="5"/>
    </row>
    <row r="5260" spans="1:3" s="2" customFormat="1">
      <c r="A5260" s="12"/>
      <c r="B5260" s="6"/>
      <c r="C5260" s="5"/>
    </row>
    <row r="5261" spans="1:3" s="2" customFormat="1">
      <c r="A5261" s="12"/>
      <c r="B5261" s="6"/>
      <c r="C5261" s="5"/>
    </row>
    <row r="5262" spans="1:3" s="2" customFormat="1">
      <c r="A5262" s="12"/>
      <c r="B5262" s="6"/>
      <c r="C5262" s="5"/>
    </row>
    <row r="5263" spans="1:3" s="2" customFormat="1">
      <c r="A5263" s="12"/>
      <c r="B5263" s="6"/>
      <c r="C5263" s="5"/>
    </row>
    <row r="5264" spans="1:3" s="2" customFormat="1">
      <c r="A5264" s="12"/>
      <c r="B5264" s="6"/>
      <c r="C5264" s="5"/>
    </row>
    <row r="5265" spans="1:3" s="2" customFormat="1">
      <c r="A5265" s="12"/>
      <c r="B5265" s="6"/>
      <c r="C5265" s="5"/>
    </row>
    <row r="5266" spans="1:3" s="2" customFormat="1">
      <c r="A5266" s="12"/>
      <c r="B5266" s="6"/>
      <c r="C5266" s="5"/>
    </row>
    <row r="5267" spans="1:3" s="2" customFormat="1">
      <c r="A5267" s="12"/>
      <c r="B5267" s="6"/>
      <c r="C5267" s="5"/>
    </row>
    <row r="5268" spans="1:3" s="2" customFormat="1">
      <c r="A5268" s="12"/>
      <c r="B5268" s="6"/>
      <c r="C5268" s="5"/>
    </row>
    <row r="5269" spans="1:3" s="2" customFormat="1">
      <c r="A5269" s="12"/>
      <c r="B5269" s="6"/>
      <c r="C5269" s="5"/>
    </row>
    <row r="5270" spans="1:3" s="2" customFormat="1">
      <c r="A5270" s="12"/>
      <c r="B5270" s="6"/>
      <c r="C5270" s="5"/>
    </row>
    <row r="5271" spans="1:3" s="2" customFormat="1">
      <c r="A5271" s="12"/>
      <c r="B5271" s="6"/>
      <c r="C5271" s="5"/>
    </row>
    <row r="5272" spans="1:3" s="2" customFormat="1">
      <c r="A5272" s="12"/>
      <c r="B5272" s="6"/>
      <c r="C5272" s="5"/>
    </row>
    <row r="5273" spans="1:3" s="2" customFormat="1">
      <c r="A5273" s="12"/>
      <c r="B5273" s="6"/>
      <c r="C5273" s="5"/>
    </row>
    <row r="5274" spans="1:3" s="2" customFormat="1">
      <c r="A5274" s="12"/>
      <c r="B5274" s="6"/>
      <c r="C5274" s="5"/>
    </row>
    <row r="5275" spans="1:3" s="2" customFormat="1">
      <c r="A5275" s="12"/>
      <c r="B5275" s="6"/>
      <c r="C5275" s="5"/>
    </row>
    <row r="5276" spans="1:3" s="2" customFormat="1">
      <c r="A5276" s="12"/>
      <c r="B5276" s="6"/>
      <c r="C5276" s="5"/>
    </row>
    <row r="5277" spans="1:3" s="2" customFormat="1">
      <c r="A5277" s="12"/>
      <c r="B5277" s="6"/>
      <c r="C5277" s="5"/>
    </row>
    <row r="5278" spans="1:3" s="2" customFormat="1">
      <c r="A5278" s="12"/>
      <c r="B5278" s="6"/>
      <c r="C5278" s="5"/>
    </row>
    <row r="5279" spans="1:3" s="2" customFormat="1">
      <c r="A5279" s="12"/>
      <c r="B5279" s="6"/>
      <c r="C5279" s="5"/>
    </row>
    <row r="5280" spans="1:3" s="2" customFormat="1">
      <c r="A5280" s="12"/>
      <c r="B5280" s="6"/>
      <c r="C5280" s="5"/>
    </row>
    <row r="5281" spans="1:3" s="2" customFormat="1">
      <c r="A5281" s="12"/>
      <c r="B5281" s="6"/>
      <c r="C5281" s="5"/>
    </row>
    <row r="5282" spans="1:3" s="2" customFormat="1">
      <c r="A5282" s="12"/>
      <c r="B5282" s="6"/>
      <c r="C5282" s="5"/>
    </row>
    <row r="5283" spans="1:3" s="2" customFormat="1">
      <c r="A5283" s="12"/>
      <c r="B5283" s="6"/>
      <c r="C5283" s="5"/>
    </row>
    <row r="5284" spans="1:3" s="2" customFormat="1">
      <c r="A5284" s="12"/>
      <c r="B5284" s="6"/>
      <c r="C5284" s="5"/>
    </row>
    <row r="5285" spans="1:3" s="2" customFormat="1">
      <c r="A5285" s="12"/>
      <c r="B5285" s="6"/>
      <c r="C5285" s="5"/>
    </row>
    <row r="5286" spans="1:3" s="2" customFormat="1">
      <c r="A5286" s="12"/>
      <c r="B5286" s="6"/>
      <c r="C5286" s="5"/>
    </row>
    <row r="5287" spans="1:3" s="2" customFormat="1">
      <c r="A5287" s="12"/>
      <c r="B5287" s="6"/>
      <c r="C5287" s="5"/>
    </row>
    <row r="5288" spans="1:3" s="2" customFormat="1">
      <c r="A5288" s="12"/>
      <c r="B5288" s="6"/>
      <c r="C5288" s="5"/>
    </row>
    <row r="5289" spans="1:3" s="2" customFormat="1">
      <c r="A5289" s="12"/>
      <c r="B5289" s="6"/>
      <c r="C5289" s="5"/>
    </row>
    <row r="5290" spans="1:3" s="2" customFormat="1">
      <c r="A5290" s="12"/>
      <c r="B5290" s="6"/>
      <c r="C5290" s="5"/>
    </row>
    <row r="5291" spans="1:3" s="2" customFormat="1">
      <c r="A5291" s="12"/>
      <c r="B5291" s="6"/>
      <c r="C5291" s="5"/>
    </row>
    <row r="5292" spans="1:3" s="2" customFormat="1">
      <c r="A5292" s="12"/>
      <c r="B5292" s="6"/>
      <c r="C5292" s="5"/>
    </row>
    <row r="5293" spans="1:3" s="2" customFormat="1">
      <c r="A5293" s="12"/>
      <c r="B5293" s="6"/>
      <c r="C5293" s="5"/>
    </row>
    <row r="5294" spans="1:3" s="2" customFormat="1">
      <c r="A5294" s="12"/>
      <c r="B5294" s="6"/>
      <c r="C5294" s="5"/>
    </row>
    <row r="5295" spans="1:3" s="2" customFormat="1">
      <c r="A5295" s="12"/>
      <c r="B5295" s="6"/>
      <c r="C5295" s="5"/>
    </row>
    <row r="5296" spans="1:3" s="2" customFormat="1">
      <c r="A5296" s="12"/>
      <c r="B5296" s="6"/>
      <c r="C5296" s="5"/>
    </row>
    <row r="5297" spans="1:3" s="2" customFormat="1">
      <c r="A5297" s="12"/>
      <c r="B5297" s="6"/>
      <c r="C5297" s="5"/>
    </row>
    <row r="5298" spans="1:3" s="2" customFormat="1">
      <c r="A5298" s="12"/>
      <c r="B5298" s="6"/>
      <c r="C5298" s="5"/>
    </row>
    <row r="5299" spans="1:3" s="2" customFormat="1">
      <c r="A5299" s="12"/>
      <c r="B5299" s="6"/>
      <c r="C5299" s="5"/>
    </row>
    <row r="5300" spans="1:3" s="2" customFormat="1">
      <c r="A5300" s="12"/>
      <c r="B5300" s="6"/>
      <c r="C5300" s="5"/>
    </row>
    <row r="5301" spans="1:3" s="2" customFormat="1">
      <c r="A5301" s="12"/>
      <c r="B5301" s="6"/>
      <c r="C5301" s="5"/>
    </row>
    <row r="5302" spans="1:3" s="2" customFormat="1">
      <c r="A5302" s="12"/>
      <c r="B5302" s="6"/>
      <c r="C5302" s="5"/>
    </row>
    <row r="5303" spans="1:3" s="2" customFormat="1">
      <c r="A5303" s="12"/>
      <c r="B5303" s="6"/>
      <c r="C5303" s="5"/>
    </row>
    <row r="5304" spans="1:3" s="2" customFormat="1">
      <c r="A5304" s="12"/>
      <c r="B5304" s="6"/>
      <c r="C5304" s="5"/>
    </row>
    <row r="5305" spans="1:3" s="2" customFormat="1">
      <c r="A5305" s="12"/>
      <c r="B5305" s="6"/>
      <c r="C5305" s="5"/>
    </row>
    <row r="5306" spans="1:3" s="2" customFormat="1">
      <c r="A5306" s="12"/>
      <c r="B5306" s="6"/>
      <c r="C5306" s="5"/>
    </row>
    <row r="5307" spans="1:3" s="2" customFormat="1">
      <c r="A5307" s="12"/>
      <c r="B5307" s="6"/>
      <c r="C5307" s="5"/>
    </row>
    <row r="5308" spans="1:3" s="2" customFormat="1">
      <c r="A5308" s="12"/>
      <c r="B5308" s="6"/>
      <c r="C5308" s="5"/>
    </row>
    <row r="5309" spans="1:3" s="2" customFormat="1">
      <c r="A5309" s="12"/>
      <c r="B5309" s="6"/>
      <c r="C5309" s="5"/>
    </row>
    <row r="5310" spans="1:3" s="2" customFormat="1">
      <c r="A5310" s="12"/>
      <c r="B5310" s="6"/>
      <c r="C5310" s="5"/>
    </row>
    <row r="5311" spans="1:3" s="2" customFormat="1">
      <c r="A5311" s="12"/>
      <c r="B5311" s="6"/>
      <c r="C5311" s="5"/>
    </row>
    <row r="5312" spans="1:3" s="2" customFormat="1">
      <c r="A5312" s="12"/>
      <c r="B5312" s="6"/>
      <c r="C5312" s="5"/>
    </row>
    <row r="5313" spans="1:3" s="2" customFormat="1">
      <c r="A5313" s="12"/>
      <c r="B5313" s="6"/>
      <c r="C5313" s="5"/>
    </row>
    <row r="5314" spans="1:3" s="2" customFormat="1">
      <c r="A5314" s="12"/>
      <c r="B5314" s="6"/>
      <c r="C5314" s="5"/>
    </row>
    <row r="5315" spans="1:3" s="2" customFormat="1">
      <c r="A5315" s="12"/>
      <c r="B5315" s="6"/>
      <c r="C5315" s="5"/>
    </row>
    <row r="5316" spans="1:3" s="2" customFormat="1">
      <c r="A5316" s="12"/>
      <c r="B5316" s="6"/>
      <c r="C5316" s="5"/>
    </row>
    <row r="5317" spans="1:3" s="2" customFormat="1">
      <c r="A5317" s="12"/>
      <c r="B5317" s="6"/>
      <c r="C5317" s="5"/>
    </row>
    <row r="5318" spans="1:3" s="2" customFormat="1">
      <c r="A5318" s="12"/>
      <c r="B5318" s="6"/>
      <c r="C5318" s="5"/>
    </row>
    <row r="5319" spans="1:3" s="2" customFormat="1">
      <c r="A5319" s="12"/>
      <c r="B5319" s="6"/>
      <c r="C5319" s="5"/>
    </row>
    <row r="5320" spans="1:3" s="2" customFormat="1">
      <c r="A5320" s="12"/>
      <c r="B5320" s="6"/>
      <c r="C5320" s="5"/>
    </row>
    <row r="5321" spans="1:3" s="2" customFormat="1">
      <c r="A5321" s="12"/>
      <c r="B5321" s="6"/>
      <c r="C5321" s="5"/>
    </row>
    <row r="5322" spans="1:3" s="2" customFormat="1">
      <c r="A5322" s="12"/>
      <c r="B5322" s="6"/>
      <c r="C5322" s="5"/>
    </row>
    <row r="5323" spans="1:3" s="2" customFormat="1">
      <c r="A5323" s="12"/>
      <c r="B5323" s="6"/>
      <c r="C5323" s="5"/>
    </row>
    <row r="5324" spans="1:3" s="2" customFormat="1">
      <c r="A5324" s="12"/>
      <c r="B5324" s="6"/>
      <c r="C5324" s="5"/>
    </row>
    <row r="5325" spans="1:3" s="2" customFormat="1">
      <c r="A5325" s="12"/>
      <c r="B5325" s="6"/>
      <c r="C5325" s="5"/>
    </row>
    <row r="5326" spans="1:3" s="2" customFormat="1">
      <c r="A5326" s="12"/>
      <c r="B5326" s="6"/>
      <c r="C5326" s="5"/>
    </row>
    <row r="5327" spans="1:3" s="2" customFormat="1">
      <c r="A5327" s="12"/>
      <c r="B5327" s="6"/>
      <c r="C5327" s="5"/>
    </row>
    <row r="5328" spans="1:3" s="2" customFormat="1">
      <c r="A5328" s="12"/>
      <c r="B5328" s="6"/>
      <c r="C5328" s="5"/>
    </row>
    <row r="5329" spans="1:3" s="2" customFormat="1">
      <c r="A5329" s="12"/>
      <c r="B5329" s="6"/>
      <c r="C5329" s="5"/>
    </row>
    <row r="5330" spans="1:3" s="2" customFormat="1">
      <c r="A5330" s="12"/>
      <c r="B5330" s="6"/>
      <c r="C5330" s="5"/>
    </row>
    <row r="5331" spans="1:3" s="2" customFormat="1">
      <c r="A5331" s="12"/>
      <c r="B5331" s="6"/>
      <c r="C5331" s="5"/>
    </row>
    <row r="5332" spans="1:3" s="2" customFormat="1">
      <c r="A5332" s="12"/>
      <c r="B5332" s="6"/>
      <c r="C5332" s="5"/>
    </row>
    <row r="5333" spans="1:3" s="2" customFormat="1">
      <c r="A5333" s="12"/>
      <c r="B5333" s="6"/>
      <c r="C5333" s="5"/>
    </row>
    <row r="5334" spans="1:3" s="2" customFormat="1">
      <c r="A5334" s="12"/>
      <c r="B5334" s="6"/>
      <c r="C5334" s="5"/>
    </row>
    <row r="5335" spans="1:3" s="2" customFormat="1">
      <c r="A5335" s="12"/>
      <c r="B5335" s="6"/>
      <c r="C5335" s="5"/>
    </row>
    <row r="5336" spans="1:3" s="2" customFormat="1">
      <c r="A5336" s="12"/>
      <c r="B5336" s="6"/>
      <c r="C5336" s="5"/>
    </row>
    <row r="5337" spans="1:3" s="2" customFormat="1">
      <c r="A5337" s="12"/>
      <c r="B5337" s="6"/>
      <c r="C5337" s="5"/>
    </row>
    <row r="5338" spans="1:3" s="2" customFormat="1">
      <c r="A5338" s="12"/>
      <c r="B5338" s="6"/>
      <c r="C5338" s="5"/>
    </row>
    <row r="5339" spans="1:3" s="2" customFormat="1">
      <c r="A5339" s="12"/>
      <c r="B5339" s="6"/>
      <c r="C5339" s="5"/>
    </row>
    <row r="5340" spans="1:3" s="2" customFormat="1">
      <c r="A5340" s="12"/>
      <c r="B5340" s="6"/>
      <c r="C5340" s="5"/>
    </row>
    <row r="5341" spans="1:3" s="2" customFormat="1">
      <c r="A5341" s="12"/>
      <c r="B5341" s="6"/>
      <c r="C5341" s="5"/>
    </row>
    <row r="5342" spans="1:3" s="2" customFormat="1">
      <c r="A5342" s="12"/>
      <c r="B5342" s="6"/>
      <c r="C5342" s="5"/>
    </row>
    <row r="5343" spans="1:3" s="2" customFormat="1">
      <c r="A5343" s="12"/>
      <c r="B5343" s="6"/>
      <c r="C5343" s="5"/>
    </row>
    <row r="5344" spans="1:3" s="2" customFormat="1">
      <c r="A5344" s="12"/>
      <c r="B5344" s="6"/>
      <c r="C5344" s="5"/>
    </row>
    <row r="5345" spans="1:3" s="2" customFormat="1">
      <c r="A5345" s="12"/>
      <c r="B5345" s="6"/>
      <c r="C5345" s="5"/>
    </row>
    <row r="5346" spans="1:3" s="2" customFormat="1">
      <c r="A5346" s="12"/>
      <c r="B5346" s="6"/>
      <c r="C5346" s="5"/>
    </row>
    <row r="5347" spans="1:3" s="2" customFormat="1">
      <c r="A5347" s="12"/>
      <c r="B5347" s="6"/>
      <c r="C5347" s="5"/>
    </row>
    <row r="5348" spans="1:3" s="2" customFormat="1">
      <c r="A5348" s="12"/>
      <c r="B5348" s="6"/>
      <c r="C5348" s="5"/>
    </row>
    <row r="5349" spans="1:3" s="2" customFormat="1">
      <c r="A5349" s="12"/>
      <c r="B5349" s="6"/>
      <c r="C5349" s="5"/>
    </row>
    <row r="5350" spans="1:3" s="2" customFormat="1">
      <c r="A5350" s="12"/>
      <c r="B5350" s="6"/>
      <c r="C5350" s="5"/>
    </row>
    <row r="5351" spans="1:3" s="2" customFormat="1">
      <c r="A5351" s="12"/>
      <c r="B5351" s="6"/>
      <c r="C5351" s="5"/>
    </row>
    <row r="5352" spans="1:3" s="2" customFormat="1">
      <c r="A5352" s="12"/>
      <c r="B5352" s="6"/>
      <c r="C5352" s="5"/>
    </row>
    <row r="5353" spans="1:3" s="2" customFormat="1">
      <c r="A5353" s="12"/>
      <c r="B5353" s="6"/>
      <c r="C5353" s="5"/>
    </row>
    <row r="5354" spans="1:3" s="2" customFormat="1">
      <c r="A5354" s="12"/>
      <c r="B5354" s="6"/>
      <c r="C5354" s="5"/>
    </row>
    <row r="5355" spans="1:3" s="2" customFormat="1">
      <c r="A5355" s="12"/>
      <c r="B5355" s="6"/>
      <c r="C5355" s="5"/>
    </row>
    <row r="5356" spans="1:3" s="2" customFormat="1">
      <c r="A5356" s="12"/>
      <c r="B5356" s="6"/>
      <c r="C5356" s="5"/>
    </row>
    <row r="5357" spans="1:3" s="2" customFormat="1">
      <c r="A5357" s="12"/>
      <c r="B5357" s="6"/>
      <c r="C5357" s="5"/>
    </row>
    <row r="5358" spans="1:3" s="2" customFormat="1">
      <c r="A5358" s="12"/>
      <c r="B5358" s="6"/>
      <c r="C5358" s="5"/>
    </row>
    <row r="5359" spans="1:3" s="2" customFormat="1">
      <c r="A5359" s="12"/>
      <c r="B5359" s="6"/>
      <c r="C5359" s="5"/>
    </row>
    <row r="5360" spans="1:3" s="2" customFormat="1">
      <c r="A5360" s="12"/>
      <c r="B5360" s="6"/>
      <c r="C5360" s="5"/>
    </row>
    <row r="5361" spans="1:3" s="2" customFormat="1">
      <c r="A5361" s="12"/>
      <c r="B5361" s="6"/>
      <c r="C5361" s="5"/>
    </row>
    <row r="5362" spans="1:3" s="2" customFormat="1">
      <c r="A5362" s="12"/>
      <c r="B5362" s="6"/>
      <c r="C5362" s="5"/>
    </row>
    <row r="5363" spans="1:3" s="2" customFormat="1">
      <c r="A5363" s="12"/>
      <c r="B5363" s="6"/>
      <c r="C5363" s="5"/>
    </row>
    <row r="5364" spans="1:3" s="2" customFormat="1">
      <c r="A5364" s="12"/>
      <c r="B5364" s="6"/>
      <c r="C5364" s="5"/>
    </row>
    <row r="5365" spans="1:3" s="2" customFormat="1">
      <c r="A5365" s="12"/>
      <c r="B5365" s="6"/>
      <c r="C5365" s="5"/>
    </row>
    <row r="5366" spans="1:3" s="2" customFormat="1">
      <c r="A5366" s="12"/>
      <c r="B5366" s="6"/>
      <c r="C5366" s="5"/>
    </row>
    <row r="5367" spans="1:3" s="2" customFormat="1">
      <c r="A5367" s="12"/>
      <c r="B5367" s="6"/>
      <c r="C5367" s="5"/>
    </row>
    <row r="5368" spans="1:3" s="2" customFormat="1">
      <c r="A5368" s="12"/>
      <c r="B5368" s="6"/>
      <c r="C5368" s="5"/>
    </row>
    <row r="5369" spans="1:3" s="2" customFormat="1">
      <c r="A5369" s="12"/>
      <c r="B5369" s="6"/>
      <c r="C5369" s="5"/>
    </row>
    <row r="5370" spans="1:3" s="2" customFormat="1">
      <c r="A5370" s="12"/>
      <c r="B5370" s="6"/>
      <c r="C5370" s="5"/>
    </row>
    <row r="5371" spans="1:3" s="2" customFormat="1">
      <c r="A5371" s="12"/>
      <c r="B5371" s="6"/>
      <c r="C5371" s="5"/>
    </row>
    <row r="5372" spans="1:3" s="2" customFormat="1">
      <c r="A5372" s="12"/>
      <c r="B5372" s="6"/>
      <c r="C5372" s="5"/>
    </row>
    <row r="5373" spans="1:3" s="2" customFormat="1">
      <c r="A5373" s="12"/>
      <c r="B5373" s="6"/>
      <c r="C5373" s="5"/>
    </row>
    <row r="5374" spans="1:3" s="2" customFormat="1">
      <c r="A5374" s="12"/>
      <c r="B5374" s="6"/>
      <c r="C5374" s="5"/>
    </row>
    <row r="5375" spans="1:3" s="2" customFormat="1">
      <c r="A5375" s="12"/>
      <c r="B5375" s="6"/>
      <c r="C5375" s="5"/>
    </row>
    <row r="5376" spans="1:3" s="2" customFormat="1">
      <c r="A5376" s="12"/>
      <c r="B5376" s="6"/>
      <c r="C5376" s="5"/>
    </row>
    <row r="5377" spans="1:3" s="2" customFormat="1">
      <c r="A5377" s="12"/>
      <c r="B5377" s="6"/>
      <c r="C5377" s="5"/>
    </row>
    <row r="5378" spans="1:3" s="2" customFormat="1">
      <c r="A5378" s="12"/>
      <c r="B5378" s="6"/>
      <c r="C5378" s="5"/>
    </row>
    <row r="5379" spans="1:3" s="2" customFormat="1">
      <c r="A5379" s="12"/>
      <c r="B5379" s="6"/>
      <c r="C5379" s="5"/>
    </row>
    <row r="5380" spans="1:3" s="2" customFormat="1">
      <c r="A5380" s="12"/>
      <c r="B5380" s="6"/>
      <c r="C5380" s="5"/>
    </row>
    <row r="5381" spans="1:3" s="2" customFormat="1">
      <c r="A5381" s="12"/>
      <c r="B5381" s="6"/>
      <c r="C5381" s="5"/>
    </row>
    <row r="5382" spans="1:3" s="2" customFormat="1">
      <c r="A5382" s="12"/>
      <c r="B5382" s="6"/>
      <c r="C5382" s="5"/>
    </row>
    <row r="5383" spans="1:3" s="2" customFormat="1">
      <c r="A5383" s="12"/>
      <c r="B5383" s="6"/>
      <c r="C5383" s="5"/>
    </row>
    <row r="5384" spans="1:3" s="2" customFormat="1">
      <c r="A5384" s="12"/>
      <c r="B5384" s="6"/>
      <c r="C5384" s="5"/>
    </row>
    <row r="5385" spans="1:3" s="2" customFormat="1">
      <c r="A5385" s="12"/>
      <c r="B5385" s="6"/>
      <c r="C5385" s="5"/>
    </row>
    <row r="5386" spans="1:3" s="2" customFormat="1">
      <c r="A5386" s="12"/>
      <c r="B5386" s="6"/>
      <c r="C5386" s="5"/>
    </row>
    <row r="5387" spans="1:3" s="2" customFormat="1">
      <c r="A5387" s="12"/>
      <c r="B5387" s="6"/>
      <c r="C5387" s="5"/>
    </row>
    <row r="5388" spans="1:3" s="2" customFormat="1">
      <c r="A5388" s="12"/>
      <c r="B5388" s="6"/>
      <c r="C5388" s="5"/>
    </row>
    <row r="5389" spans="1:3" s="2" customFormat="1">
      <c r="A5389" s="12"/>
      <c r="B5389" s="6"/>
      <c r="C5389" s="5"/>
    </row>
    <row r="5390" spans="1:3" s="2" customFormat="1">
      <c r="A5390" s="12"/>
      <c r="B5390" s="6"/>
      <c r="C5390" s="5"/>
    </row>
    <row r="5391" spans="1:3" s="2" customFormat="1">
      <c r="A5391" s="12"/>
      <c r="B5391" s="6"/>
      <c r="C5391" s="5"/>
    </row>
    <row r="5392" spans="1:3" s="2" customFormat="1">
      <c r="A5392" s="12"/>
      <c r="B5392" s="6"/>
      <c r="C5392" s="5"/>
    </row>
    <row r="5393" spans="1:3" s="2" customFormat="1">
      <c r="A5393" s="12"/>
      <c r="B5393" s="6"/>
      <c r="C5393" s="5"/>
    </row>
    <row r="5394" spans="1:3" s="2" customFormat="1">
      <c r="A5394" s="12"/>
      <c r="B5394" s="6"/>
      <c r="C5394" s="5"/>
    </row>
    <row r="5395" spans="1:3" s="2" customFormat="1">
      <c r="A5395" s="12"/>
      <c r="B5395" s="6"/>
      <c r="C5395" s="5"/>
    </row>
    <row r="5396" spans="1:3" s="2" customFormat="1">
      <c r="A5396" s="12"/>
      <c r="B5396" s="6"/>
      <c r="C5396" s="5"/>
    </row>
    <row r="5397" spans="1:3" s="2" customFormat="1">
      <c r="A5397" s="12"/>
      <c r="B5397" s="6"/>
      <c r="C5397" s="5"/>
    </row>
    <row r="5398" spans="1:3" s="2" customFormat="1">
      <c r="A5398" s="12"/>
      <c r="B5398" s="6"/>
      <c r="C5398" s="5"/>
    </row>
    <row r="5399" spans="1:3" s="2" customFormat="1">
      <c r="A5399" s="12"/>
      <c r="B5399" s="6"/>
      <c r="C5399" s="5"/>
    </row>
    <row r="5400" spans="1:3" s="2" customFormat="1">
      <c r="A5400" s="12"/>
      <c r="B5400" s="6"/>
      <c r="C5400" s="5"/>
    </row>
    <row r="5401" spans="1:3" s="2" customFormat="1">
      <c r="A5401" s="12"/>
      <c r="B5401" s="6"/>
      <c r="C5401" s="5"/>
    </row>
    <row r="5402" spans="1:3" s="2" customFormat="1">
      <c r="A5402" s="12"/>
      <c r="B5402" s="6"/>
      <c r="C5402" s="5"/>
    </row>
    <row r="5403" spans="1:3" s="2" customFormat="1">
      <c r="A5403" s="12"/>
      <c r="B5403" s="6"/>
      <c r="C5403" s="5"/>
    </row>
    <row r="5404" spans="1:3" s="2" customFormat="1">
      <c r="A5404" s="12"/>
      <c r="B5404" s="6"/>
      <c r="C5404" s="5"/>
    </row>
    <row r="5405" spans="1:3" s="2" customFormat="1">
      <c r="A5405" s="12"/>
      <c r="B5405" s="6"/>
      <c r="C5405" s="5"/>
    </row>
    <row r="5406" spans="1:3" s="2" customFormat="1">
      <c r="A5406" s="12"/>
      <c r="B5406" s="6"/>
      <c r="C5406" s="5"/>
    </row>
    <row r="5407" spans="1:3" s="2" customFormat="1">
      <c r="A5407" s="12"/>
      <c r="B5407" s="6"/>
      <c r="C5407" s="5"/>
    </row>
    <row r="5408" spans="1:3" s="2" customFormat="1">
      <c r="A5408" s="12"/>
      <c r="B5408" s="6"/>
      <c r="C5408" s="5"/>
    </row>
    <row r="5409" spans="1:3" s="2" customFormat="1">
      <c r="A5409" s="12"/>
      <c r="B5409" s="6"/>
      <c r="C5409" s="5"/>
    </row>
    <row r="5410" spans="1:3" s="2" customFormat="1">
      <c r="A5410" s="12"/>
      <c r="B5410" s="6"/>
      <c r="C5410" s="5"/>
    </row>
    <row r="5411" spans="1:3" s="2" customFormat="1">
      <c r="A5411" s="12"/>
      <c r="B5411" s="6"/>
      <c r="C5411" s="5"/>
    </row>
    <row r="5412" spans="1:3" s="2" customFormat="1">
      <c r="A5412" s="12"/>
      <c r="B5412" s="6"/>
      <c r="C5412" s="5"/>
    </row>
    <row r="5413" spans="1:3" s="2" customFormat="1">
      <c r="A5413" s="12"/>
      <c r="B5413" s="6"/>
      <c r="C5413" s="5"/>
    </row>
    <row r="5414" spans="1:3" s="2" customFormat="1">
      <c r="A5414" s="12"/>
      <c r="B5414" s="6"/>
      <c r="C5414" s="5"/>
    </row>
    <row r="5415" spans="1:3" s="2" customFormat="1">
      <c r="A5415" s="12"/>
      <c r="B5415" s="6"/>
      <c r="C5415" s="5"/>
    </row>
    <row r="5416" spans="1:3" s="2" customFormat="1">
      <c r="A5416" s="12"/>
      <c r="B5416" s="6"/>
      <c r="C5416" s="5"/>
    </row>
    <row r="5417" spans="1:3" s="2" customFormat="1">
      <c r="A5417" s="12"/>
      <c r="B5417" s="6"/>
      <c r="C5417" s="5"/>
    </row>
    <row r="5418" spans="1:3" s="2" customFormat="1">
      <c r="A5418" s="12"/>
      <c r="B5418" s="6"/>
      <c r="C5418" s="5"/>
    </row>
    <row r="5419" spans="1:3" s="2" customFormat="1">
      <c r="A5419" s="12"/>
      <c r="B5419" s="6"/>
      <c r="C5419" s="5"/>
    </row>
    <row r="5420" spans="1:3" s="2" customFormat="1">
      <c r="A5420" s="12"/>
      <c r="B5420" s="6"/>
      <c r="C5420" s="5"/>
    </row>
    <row r="5421" spans="1:3" s="2" customFormat="1">
      <c r="A5421" s="12"/>
      <c r="B5421" s="6"/>
      <c r="C5421" s="5"/>
    </row>
    <row r="5422" spans="1:3" s="2" customFormat="1">
      <c r="A5422" s="12"/>
      <c r="B5422" s="6"/>
      <c r="C5422" s="5"/>
    </row>
    <row r="5423" spans="1:3" s="2" customFormat="1">
      <c r="A5423" s="12"/>
      <c r="B5423" s="6"/>
      <c r="C5423" s="5"/>
    </row>
    <row r="5424" spans="1:3" s="2" customFormat="1">
      <c r="A5424" s="12"/>
      <c r="B5424" s="6"/>
      <c r="C5424" s="5"/>
    </row>
    <row r="5425" spans="1:3" s="2" customFormat="1">
      <c r="A5425" s="12"/>
      <c r="B5425" s="6"/>
      <c r="C5425" s="5"/>
    </row>
    <row r="5426" spans="1:3" s="2" customFormat="1">
      <c r="A5426" s="12"/>
      <c r="B5426" s="6"/>
      <c r="C5426" s="5"/>
    </row>
    <row r="5427" spans="1:3" s="2" customFormat="1">
      <c r="A5427" s="12"/>
      <c r="B5427" s="6"/>
      <c r="C5427" s="5"/>
    </row>
    <row r="5428" spans="1:3" s="2" customFormat="1">
      <c r="A5428" s="12"/>
      <c r="B5428" s="6"/>
      <c r="C5428" s="5"/>
    </row>
    <row r="5429" spans="1:3" s="2" customFormat="1">
      <c r="A5429" s="12"/>
      <c r="B5429" s="6"/>
      <c r="C5429" s="5"/>
    </row>
    <row r="5430" spans="1:3" s="2" customFormat="1">
      <c r="A5430" s="12"/>
      <c r="B5430" s="6"/>
      <c r="C5430" s="5"/>
    </row>
    <row r="5431" spans="1:3" s="2" customFormat="1">
      <c r="A5431" s="12"/>
      <c r="B5431" s="6"/>
      <c r="C5431" s="5"/>
    </row>
    <row r="5432" spans="1:3" s="2" customFormat="1">
      <c r="A5432" s="12"/>
      <c r="B5432" s="6"/>
      <c r="C5432" s="5"/>
    </row>
    <row r="5433" spans="1:3" s="2" customFormat="1">
      <c r="A5433" s="12"/>
      <c r="B5433" s="6"/>
      <c r="C5433" s="5"/>
    </row>
    <row r="5434" spans="1:3" s="2" customFormat="1">
      <c r="A5434" s="12"/>
      <c r="B5434" s="6"/>
      <c r="C5434" s="5"/>
    </row>
    <row r="5435" spans="1:3" s="2" customFormat="1">
      <c r="A5435" s="12"/>
      <c r="B5435" s="6"/>
      <c r="C5435" s="5"/>
    </row>
    <row r="5436" spans="1:3" s="2" customFormat="1">
      <c r="A5436" s="12"/>
      <c r="B5436" s="6"/>
      <c r="C5436" s="5"/>
    </row>
    <row r="5437" spans="1:3" s="2" customFormat="1">
      <c r="A5437" s="12"/>
      <c r="B5437" s="6"/>
      <c r="C5437" s="5"/>
    </row>
    <row r="5438" spans="1:3" s="2" customFormat="1">
      <c r="A5438" s="12"/>
      <c r="B5438" s="6"/>
      <c r="C5438" s="5"/>
    </row>
    <row r="5439" spans="1:3" s="2" customFormat="1">
      <c r="A5439" s="12"/>
      <c r="B5439" s="6"/>
      <c r="C5439" s="5"/>
    </row>
    <row r="5440" spans="1:3" s="2" customFormat="1">
      <c r="A5440" s="12"/>
      <c r="B5440" s="6"/>
      <c r="C5440" s="5"/>
    </row>
    <row r="5441" spans="1:3" s="2" customFormat="1">
      <c r="A5441" s="12"/>
      <c r="B5441" s="6"/>
      <c r="C5441" s="5"/>
    </row>
    <row r="5442" spans="1:3" s="2" customFormat="1">
      <c r="A5442" s="12"/>
      <c r="B5442" s="6"/>
      <c r="C5442" s="5"/>
    </row>
    <row r="5443" spans="1:3" s="2" customFormat="1">
      <c r="A5443" s="12"/>
      <c r="B5443" s="6"/>
      <c r="C5443" s="5"/>
    </row>
    <row r="5444" spans="1:3" s="2" customFormat="1">
      <c r="A5444" s="12"/>
      <c r="B5444" s="6"/>
      <c r="C5444" s="5"/>
    </row>
    <row r="5445" spans="1:3" s="2" customFormat="1">
      <c r="A5445" s="12"/>
      <c r="B5445" s="6"/>
      <c r="C5445" s="5"/>
    </row>
    <row r="5446" spans="1:3" s="2" customFormat="1">
      <c r="A5446" s="12"/>
      <c r="B5446" s="6"/>
      <c r="C5446" s="5"/>
    </row>
    <row r="5447" spans="1:3" s="2" customFormat="1">
      <c r="A5447" s="12"/>
      <c r="B5447" s="6"/>
      <c r="C5447" s="5"/>
    </row>
    <row r="5448" spans="1:3" s="2" customFormat="1">
      <c r="A5448" s="12"/>
      <c r="B5448" s="6"/>
      <c r="C5448" s="5"/>
    </row>
    <row r="5449" spans="1:3" s="2" customFormat="1">
      <c r="A5449" s="12"/>
      <c r="B5449" s="6"/>
      <c r="C5449" s="5"/>
    </row>
    <row r="5450" spans="1:3" s="2" customFormat="1">
      <c r="A5450" s="12"/>
      <c r="B5450" s="6"/>
      <c r="C5450" s="5"/>
    </row>
    <row r="5451" spans="1:3" s="2" customFormat="1">
      <c r="A5451" s="12"/>
      <c r="B5451" s="6"/>
      <c r="C5451" s="5"/>
    </row>
    <row r="5452" spans="1:3" s="2" customFormat="1">
      <c r="A5452" s="12"/>
      <c r="B5452" s="6"/>
      <c r="C5452" s="5"/>
    </row>
    <row r="5453" spans="1:3" s="2" customFormat="1">
      <c r="A5453" s="12"/>
      <c r="B5453" s="6"/>
      <c r="C5453" s="5"/>
    </row>
    <row r="5454" spans="1:3" s="2" customFormat="1">
      <c r="A5454" s="12"/>
      <c r="B5454" s="6"/>
      <c r="C5454" s="5"/>
    </row>
    <row r="5455" spans="1:3" s="2" customFormat="1">
      <c r="A5455" s="12"/>
      <c r="B5455" s="6"/>
      <c r="C5455" s="5"/>
    </row>
    <row r="5456" spans="1:3" s="2" customFormat="1">
      <c r="A5456" s="12"/>
      <c r="B5456" s="6"/>
      <c r="C5456" s="5"/>
    </row>
    <row r="5457" spans="1:3" s="2" customFormat="1">
      <c r="A5457" s="12"/>
      <c r="B5457" s="6"/>
      <c r="C5457" s="5"/>
    </row>
    <row r="5458" spans="1:3" s="2" customFormat="1">
      <c r="A5458" s="12"/>
      <c r="B5458" s="6"/>
      <c r="C5458" s="5"/>
    </row>
    <row r="5459" spans="1:3" s="2" customFormat="1">
      <c r="A5459" s="12"/>
      <c r="B5459" s="6"/>
      <c r="C5459" s="5"/>
    </row>
    <row r="5460" spans="1:3" s="2" customFormat="1">
      <c r="A5460" s="12"/>
      <c r="B5460" s="6"/>
      <c r="C5460" s="5"/>
    </row>
    <row r="5461" spans="1:3" s="2" customFormat="1">
      <c r="A5461" s="12"/>
      <c r="B5461" s="6"/>
      <c r="C5461" s="5"/>
    </row>
    <row r="5462" spans="1:3" s="2" customFormat="1">
      <c r="A5462" s="12"/>
      <c r="B5462" s="6"/>
      <c r="C5462" s="5"/>
    </row>
    <row r="5463" spans="1:3" s="2" customFormat="1">
      <c r="A5463" s="12"/>
      <c r="B5463" s="6"/>
      <c r="C5463" s="5"/>
    </row>
    <row r="5464" spans="1:3" s="2" customFormat="1">
      <c r="A5464" s="12"/>
      <c r="B5464" s="6"/>
      <c r="C5464" s="5"/>
    </row>
    <row r="5465" spans="1:3" s="2" customFormat="1">
      <c r="A5465" s="12"/>
      <c r="B5465" s="6"/>
      <c r="C5465" s="5"/>
    </row>
    <row r="5466" spans="1:3" s="2" customFormat="1">
      <c r="A5466" s="12"/>
      <c r="B5466" s="6"/>
      <c r="C5466" s="5"/>
    </row>
    <row r="5467" spans="1:3" s="2" customFormat="1">
      <c r="A5467" s="12"/>
      <c r="B5467" s="6"/>
      <c r="C5467" s="5"/>
    </row>
    <row r="5468" spans="1:3" s="2" customFormat="1">
      <c r="A5468" s="12"/>
      <c r="B5468" s="6"/>
      <c r="C5468" s="5"/>
    </row>
    <row r="5469" spans="1:3" s="2" customFormat="1">
      <c r="A5469" s="12"/>
      <c r="B5469" s="6"/>
      <c r="C5469" s="5"/>
    </row>
    <row r="5470" spans="1:3" s="2" customFormat="1">
      <c r="A5470" s="12"/>
      <c r="B5470" s="6"/>
      <c r="C5470" s="5"/>
    </row>
    <row r="5471" spans="1:3" s="2" customFormat="1">
      <c r="A5471" s="12"/>
      <c r="B5471" s="6"/>
      <c r="C5471" s="5"/>
    </row>
    <row r="5472" spans="1:3" s="2" customFormat="1">
      <c r="A5472" s="12"/>
      <c r="B5472" s="6"/>
      <c r="C5472" s="5"/>
    </row>
    <row r="5473" spans="1:3" s="2" customFormat="1">
      <c r="A5473" s="12"/>
      <c r="B5473" s="6"/>
      <c r="C5473" s="5"/>
    </row>
    <row r="5474" spans="1:3" s="2" customFormat="1">
      <c r="A5474" s="12"/>
      <c r="B5474" s="6"/>
      <c r="C5474" s="5"/>
    </row>
    <row r="5475" spans="1:3" s="2" customFormat="1">
      <c r="A5475" s="12"/>
      <c r="B5475" s="6"/>
      <c r="C5475" s="5"/>
    </row>
    <row r="5476" spans="1:3" s="2" customFormat="1">
      <c r="A5476" s="12"/>
      <c r="B5476" s="6"/>
      <c r="C5476" s="5"/>
    </row>
    <row r="5477" spans="1:3" s="2" customFormat="1">
      <c r="A5477" s="12"/>
      <c r="B5477" s="6"/>
      <c r="C5477" s="5"/>
    </row>
    <row r="5478" spans="1:3" s="2" customFormat="1">
      <c r="A5478" s="12"/>
      <c r="B5478" s="6"/>
      <c r="C5478" s="5"/>
    </row>
    <row r="5479" spans="1:3" s="2" customFormat="1">
      <c r="A5479" s="12"/>
      <c r="B5479" s="6"/>
      <c r="C5479" s="5"/>
    </row>
    <row r="5480" spans="1:3" s="2" customFormat="1">
      <c r="A5480" s="12"/>
      <c r="B5480" s="6"/>
      <c r="C5480" s="5"/>
    </row>
    <row r="5481" spans="1:3" s="2" customFormat="1">
      <c r="A5481" s="12"/>
      <c r="B5481" s="6"/>
      <c r="C5481" s="5"/>
    </row>
    <row r="5482" spans="1:3" s="2" customFormat="1">
      <c r="A5482" s="12"/>
      <c r="B5482" s="6"/>
      <c r="C5482" s="5"/>
    </row>
    <row r="5483" spans="1:3" s="2" customFormat="1">
      <c r="A5483" s="12"/>
      <c r="B5483" s="6"/>
      <c r="C5483" s="5"/>
    </row>
    <row r="5484" spans="1:3" s="2" customFormat="1">
      <c r="A5484" s="12"/>
      <c r="B5484" s="6"/>
      <c r="C5484" s="5"/>
    </row>
    <row r="5485" spans="1:3" s="2" customFormat="1">
      <c r="A5485" s="12"/>
      <c r="B5485" s="6"/>
      <c r="C5485" s="5"/>
    </row>
    <row r="5486" spans="1:3" s="2" customFormat="1">
      <c r="A5486" s="12"/>
      <c r="B5486" s="6"/>
      <c r="C5486" s="5"/>
    </row>
    <row r="5487" spans="1:3" s="2" customFormat="1">
      <c r="A5487" s="12"/>
      <c r="B5487" s="6"/>
      <c r="C5487" s="5"/>
    </row>
    <row r="5488" spans="1:3" s="2" customFormat="1">
      <c r="A5488" s="12"/>
      <c r="B5488" s="6"/>
      <c r="C5488" s="5"/>
    </row>
    <row r="5489" spans="1:3" s="2" customFormat="1">
      <c r="A5489" s="12"/>
      <c r="B5489" s="6"/>
      <c r="C5489" s="5"/>
    </row>
    <row r="5490" spans="1:3" s="2" customFormat="1">
      <c r="A5490" s="12"/>
      <c r="B5490" s="6"/>
      <c r="C5490" s="5"/>
    </row>
    <row r="5491" spans="1:3" s="2" customFormat="1">
      <c r="A5491" s="12"/>
      <c r="B5491" s="6"/>
      <c r="C5491" s="5"/>
    </row>
    <row r="5492" spans="1:3" s="2" customFormat="1">
      <c r="A5492" s="12"/>
      <c r="B5492" s="6"/>
      <c r="C5492" s="5"/>
    </row>
    <row r="5493" spans="1:3" s="2" customFormat="1">
      <c r="A5493" s="12"/>
      <c r="B5493" s="6"/>
      <c r="C5493" s="5"/>
    </row>
    <row r="5494" spans="1:3" s="2" customFormat="1">
      <c r="A5494" s="12"/>
      <c r="B5494" s="6"/>
      <c r="C5494" s="5"/>
    </row>
    <row r="5495" spans="1:3" s="2" customFormat="1">
      <c r="A5495" s="12"/>
      <c r="B5495" s="6"/>
      <c r="C5495" s="5"/>
    </row>
    <row r="5496" spans="1:3" s="2" customFormat="1">
      <c r="A5496" s="12"/>
      <c r="B5496" s="6"/>
      <c r="C5496" s="5"/>
    </row>
    <row r="5497" spans="1:3" s="2" customFormat="1">
      <c r="A5497" s="12"/>
      <c r="B5497" s="6"/>
      <c r="C5497" s="5"/>
    </row>
    <row r="5498" spans="1:3" s="2" customFormat="1">
      <c r="A5498" s="12"/>
      <c r="B5498" s="6"/>
      <c r="C5498" s="5"/>
    </row>
    <row r="5499" spans="1:3" s="2" customFormat="1">
      <c r="A5499" s="12"/>
      <c r="B5499" s="6"/>
      <c r="C5499" s="5"/>
    </row>
    <row r="5500" spans="1:3" s="2" customFormat="1">
      <c r="A5500" s="12"/>
      <c r="B5500" s="6"/>
      <c r="C5500" s="5"/>
    </row>
    <row r="5501" spans="1:3" s="2" customFormat="1">
      <c r="A5501" s="12"/>
      <c r="B5501" s="6"/>
      <c r="C5501" s="5"/>
    </row>
    <row r="5502" spans="1:3" s="2" customFormat="1">
      <c r="A5502" s="12"/>
      <c r="B5502" s="6"/>
      <c r="C5502" s="5"/>
    </row>
    <row r="5503" spans="1:3" s="2" customFormat="1">
      <c r="A5503" s="12"/>
      <c r="B5503" s="6"/>
      <c r="C5503" s="5"/>
    </row>
    <row r="5504" spans="1:3" s="2" customFormat="1">
      <c r="A5504" s="12"/>
      <c r="B5504" s="6"/>
      <c r="C5504" s="5"/>
    </row>
    <row r="5505" spans="1:3" s="2" customFormat="1">
      <c r="A5505" s="12"/>
      <c r="B5505" s="6"/>
      <c r="C5505" s="5"/>
    </row>
    <row r="5506" spans="1:3" s="2" customFormat="1">
      <c r="A5506" s="12"/>
      <c r="B5506" s="6"/>
      <c r="C5506" s="5"/>
    </row>
    <row r="5507" spans="1:3" s="2" customFormat="1">
      <c r="A5507" s="12"/>
      <c r="B5507" s="6"/>
      <c r="C5507" s="5"/>
    </row>
    <row r="5508" spans="1:3" s="2" customFormat="1">
      <c r="A5508" s="12"/>
      <c r="B5508" s="6"/>
      <c r="C5508" s="5"/>
    </row>
    <row r="5509" spans="1:3" s="2" customFormat="1">
      <c r="A5509" s="12"/>
      <c r="B5509" s="6"/>
      <c r="C5509" s="5"/>
    </row>
    <row r="5510" spans="1:3" s="2" customFormat="1">
      <c r="A5510" s="12"/>
      <c r="B5510" s="6"/>
      <c r="C5510" s="5"/>
    </row>
    <row r="5511" spans="1:3" s="2" customFormat="1">
      <c r="A5511" s="12"/>
      <c r="B5511" s="6"/>
      <c r="C5511" s="5"/>
    </row>
    <row r="5512" spans="1:3" s="2" customFormat="1">
      <c r="A5512" s="12"/>
      <c r="B5512" s="6"/>
      <c r="C5512" s="5"/>
    </row>
    <row r="5513" spans="1:3" s="2" customFormat="1">
      <c r="A5513" s="12"/>
      <c r="B5513" s="6"/>
      <c r="C5513" s="5"/>
    </row>
    <row r="5514" spans="1:3" s="2" customFormat="1">
      <c r="A5514" s="12"/>
      <c r="B5514" s="6"/>
      <c r="C5514" s="5"/>
    </row>
    <row r="5515" spans="1:3" s="2" customFormat="1">
      <c r="A5515" s="12"/>
      <c r="B5515" s="6"/>
      <c r="C5515" s="5"/>
    </row>
    <row r="5516" spans="1:3" s="2" customFormat="1">
      <c r="A5516" s="12"/>
      <c r="B5516" s="6"/>
      <c r="C5516" s="5"/>
    </row>
    <row r="5517" spans="1:3" s="2" customFormat="1">
      <c r="A5517" s="12"/>
      <c r="B5517" s="6"/>
      <c r="C5517" s="5"/>
    </row>
    <row r="5518" spans="1:3" s="2" customFormat="1">
      <c r="A5518" s="12"/>
      <c r="B5518" s="6"/>
      <c r="C5518" s="5"/>
    </row>
    <row r="5519" spans="1:3" s="2" customFormat="1">
      <c r="A5519" s="12"/>
      <c r="B5519" s="6"/>
      <c r="C5519" s="5"/>
    </row>
    <row r="5520" spans="1:3" s="2" customFormat="1">
      <c r="A5520" s="12"/>
      <c r="B5520" s="6"/>
      <c r="C5520" s="5"/>
    </row>
    <row r="5521" spans="1:3" s="2" customFormat="1">
      <c r="A5521" s="12"/>
      <c r="B5521" s="6"/>
      <c r="C5521" s="5"/>
    </row>
    <row r="5522" spans="1:3" s="2" customFormat="1">
      <c r="A5522" s="12"/>
      <c r="B5522" s="6"/>
      <c r="C5522" s="5"/>
    </row>
    <row r="5523" spans="1:3" s="2" customFormat="1">
      <c r="A5523" s="12"/>
      <c r="B5523" s="6"/>
      <c r="C5523" s="5"/>
    </row>
    <row r="5524" spans="1:3" s="2" customFormat="1">
      <c r="A5524" s="12"/>
      <c r="B5524" s="6"/>
      <c r="C5524" s="5"/>
    </row>
    <row r="5525" spans="1:3" s="2" customFormat="1">
      <c r="A5525" s="12"/>
      <c r="B5525" s="6"/>
      <c r="C5525" s="5"/>
    </row>
    <row r="5526" spans="1:3" s="2" customFormat="1">
      <c r="A5526" s="12"/>
      <c r="B5526" s="6"/>
      <c r="C5526" s="5"/>
    </row>
    <row r="5527" spans="1:3" s="2" customFormat="1">
      <c r="A5527" s="12"/>
      <c r="B5527" s="6"/>
      <c r="C5527" s="5"/>
    </row>
    <row r="5528" spans="1:3" s="2" customFormat="1">
      <c r="A5528" s="12"/>
      <c r="B5528" s="6"/>
      <c r="C5528" s="5"/>
    </row>
    <row r="5529" spans="1:3" s="2" customFormat="1">
      <c r="A5529" s="12"/>
      <c r="B5529" s="6"/>
      <c r="C5529" s="5"/>
    </row>
    <row r="5530" spans="1:3" s="2" customFormat="1">
      <c r="A5530" s="12"/>
      <c r="B5530" s="6"/>
      <c r="C5530" s="5"/>
    </row>
    <row r="5531" spans="1:3" s="2" customFormat="1">
      <c r="A5531" s="12"/>
      <c r="B5531" s="6"/>
      <c r="C5531" s="5"/>
    </row>
    <row r="5532" spans="1:3" s="2" customFormat="1">
      <c r="A5532" s="12"/>
      <c r="B5532" s="6"/>
      <c r="C5532" s="5"/>
    </row>
    <row r="5533" spans="1:3" s="2" customFormat="1">
      <c r="A5533" s="12"/>
      <c r="B5533" s="6"/>
      <c r="C5533" s="5"/>
    </row>
    <row r="5534" spans="1:3" s="2" customFormat="1">
      <c r="A5534" s="12"/>
      <c r="B5534" s="6"/>
      <c r="C5534" s="5"/>
    </row>
    <row r="5535" spans="1:3" s="2" customFormat="1">
      <c r="A5535" s="12"/>
      <c r="B5535" s="6"/>
      <c r="C5535" s="5"/>
    </row>
    <row r="5536" spans="1:3" s="2" customFormat="1">
      <c r="A5536" s="12"/>
      <c r="B5536" s="6"/>
      <c r="C5536" s="5"/>
    </row>
    <row r="5537" spans="1:3" s="2" customFormat="1">
      <c r="A5537" s="12"/>
      <c r="B5537" s="6"/>
      <c r="C5537" s="5"/>
    </row>
    <row r="5538" spans="1:3" s="2" customFormat="1">
      <c r="A5538" s="12"/>
      <c r="B5538" s="6"/>
      <c r="C5538" s="5"/>
    </row>
    <row r="5539" spans="1:3" s="2" customFormat="1">
      <c r="A5539" s="12"/>
      <c r="B5539" s="6"/>
      <c r="C5539" s="5"/>
    </row>
    <row r="5540" spans="1:3" s="2" customFormat="1">
      <c r="A5540" s="12"/>
      <c r="B5540" s="6"/>
      <c r="C5540" s="5"/>
    </row>
    <row r="5541" spans="1:3" s="2" customFormat="1">
      <c r="A5541" s="12"/>
      <c r="B5541" s="6"/>
      <c r="C5541" s="5"/>
    </row>
    <row r="5542" spans="1:3" s="2" customFormat="1">
      <c r="A5542" s="12"/>
      <c r="B5542" s="6"/>
      <c r="C5542" s="5"/>
    </row>
    <row r="5543" spans="1:3" s="2" customFormat="1">
      <c r="A5543" s="12"/>
      <c r="B5543" s="6"/>
      <c r="C5543" s="5"/>
    </row>
    <row r="5544" spans="1:3" s="2" customFormat="1">
      <c r="A5544" s="12"/>
      <c r="B5544" s="6"/>
      <c r="C5544" s="5"/>
    </row>
    <row r="5545" spans="1:3" s="2" customFormat="1">
      <c r="A5545" s="12"/>
      <c r="B5545" s="6"/>
      <c r="C5545" s="5"/>
    </row>
    <row r="5546" spans="1:3" s="2" customFormat="1">
      <c r="A5546" s="12"/>
      <c r="B5546" s="6"/>
      <c r="C5546" s="5"/>
    </row>
    <row r="5547" spans="1:3" s="2" customFormat="1">
      <c r="A5547" s="12"/>
      <c r="B5547" s="6"/>
      <c r="C5547" s="5"/>
    </row>
    <row r="5548" spans="1:3" s="2" customFormat="1">
      <c r="A5548" s="12"/>
      <c r="B5548" s="6"/>
      <c r="C5548" s="5"/>
    </row>
    <row r="5549" spans="1:3" s="2" customFormat="1">
      <c r="A5549" s="12"/>
      <c r="B5549" s="6"/>
      <c r="C5549" s="5"/>
    </row>
    <row r="5550" spans="1:3" s="2" customFormat="1">
      <c r="A5550" s="12"/>
      <c r="B5550" s="6"/>
      <c r="C5550" s="5"/>
    </row>
    <row r="5551" spans="1:3" s="2" customFormat="1">
      <c r="A5551" s="12"/>
      <c r="B5551" s="6"/>
      <c r="C5551" s="5"/>
    </row>
    <row r="5552" spans="1:3" s="2" customFormat="1">
      <c r="A5552" s="12"/>
      <c r="B5552" s="6"/>
      <c r="C5552" s="5"/>
    </row>
    <row r="5553" spans="1:3" s="2" customFormat="1">
      <c r="A5553" s="12"/>
      <c r="B5553" s="6"/>
      <c r="C5553" s="5"/>
    </row>
    <row r="5554" spans="1:3" s="2" customFormat="1">
      <c r="A5554" s="12"/>
      <c r="B5554" s="6"/>
      <c r="C5554" s="5"/>
    </row>
    <row r="5555" spans="1:3" s="2" customFormat="1">
      <c r="A5555" s="12"/>
      <c r="B5555" s="6"/>
      <c r="C5555" s="5"/>
    </row>
    <row r="5556" spans="1:3" s="2" customFormat="1">
      <c r="A5556" s="12"/>
      <c r="B5556" s="6"/>
      <c r="C5556" s="5"/>
    </row>
    <row r="5557" spans="1:3" s="2" customFormat="1">
      <c r="A5557" s="12"/>
      <c r="B5557" s="6"/>
      <c r="C5557" s="5"/>
    </row>
    <row r="5558" spans="1:3" s="2" customFormat="1">
      <c r="A5558" s="12"/>
      <c r="B5558" s="6"/>
      <c r="C5558" s="5"/>
    </row>
    <row r="5559" spans="1:3" s="2" customFormat="1">
      <c r="A5559" s="12"/>
      <c r="B5559" s="6"/>
      <c r="C5559" s="5"/>
    </row>
    <row r="5560" spans="1:3" s="2" customFormat="1">
      <c r="A5560" s="12"/>
      <c r="B5560" s="6"/>
      <c r="C5560" s="5"/>
    </row>
    <row r="5561" spans="1:3" s="2" customFormat="1">
      <c r="A5561" s="12"/>
      <c r="B5561" s="6"/>
      <c r="C5561" s="5"/>
    </row>
    <row r="5562" spans="1:3" s="2" customFormat="1">
      <c r="A5562" s="12"/>
      <c r="B5562" s="6"/>
      <c r="C5562" s="5"/>
    </row>
    <row r="5563" spans="1:3" s="2" customFormat="1">
      <c r="A5563" s="12"/>
      <c r="B5563" s="6"/>
      <c r="C5563" s="5"/>
    </row>
    <row r="5564" spans="1:3" s="2" customFormat="1">
      <c r="A5564" s="12"/>
      <c r="B5564" s="6"/>
      <c r="C5564" s="5"/>
    </row>
    <row r="5565" spans="1:3" s="2" customFormat="1">
      <c r="A5565" s="12"/>
      <c r="B5565" s="6"/>
      <c r="C5565" s="5"/>
    </row>
    <row r="5566" spans="1:3" s="2" customFormat="1">
      <c r="A5566" s="12"/>
      <c r="B5566" s="6"/>
      <c r="C5566" s="5"/>
    </row>
    <row r="5567" spans="1:3" s="2" customFormat="1">
      <c r="A5567" s="12"/>
      <c r="B5567" s="6"/>
      <c r="C5567" s="5"/>
    </row>
    <row r="5568" spans="1:3" s="2" customFormat="1">
      <c r="A5568" s="12"/>
      <c r="B5568" s="6"/>
      <c r="C5568" s="5"/>
    </row>
    <row r="5569" spans="1:3" s="2" customFormat="1">
      <c r="A5569" s="12"/>
      <c r="B5569" s="6"/>
      <c r="C5569" s="5"/>
    </row>
    <row r="5570" spans="1:3" s="2" customFormat="1">
      <c r="A5570" s="12"/>
      <c r="B5570" s="6"/>
      <c r="C5570" s="5"/>
    </row>
    <row r="5571" spans="1:3" s="2" customFormat="1">
      <c r="A5571" s="12"/>
      <c r="B5571" s="6"/>
      <c r="C5571" s="5"/>
    </row>
    <row r="5572" spans="1:3" s="2" customFormat="1">
      <c r="A5572" s="12"/>
      <c r="B5572" s="6"/>
      <c r="C5572" s="5"/>
    </row>
    <row r="5573" spans="1:3" s="2" customFormat="1">
      <c r="A5573" s="12"/>
      <c r="B5573" s="6"/>
      <c r="C5573" s="5"/>
    </row>
    <row r="5574" spans="1:3" s="2" customFormat="1">
      <c r="A5574" s="12"/>
      <c r="B5574" s="6"/>
      <c r="C5574" s="5"/>
    </row>
    <row r="5575" spans="1:3" s="2" customFormat="1">
      <c r="A5575" s="12"/>
      <c r="B5575" s="6"/>
      <c r="C5575" s="5"/>
    </row>
    <row r="5576" spans="1:3" s="2" customFormat="1">
      <c r="A5576" s="12"/>
      <c r="B5576" s="6"/>
      <c r="C5576" s="5"/>
    </row>
    <row r="5577" spans="1:3" s="2" customFormat="1">
      <c r="A5577" s="12"/>
      <c r="B5577" s="6"/>
      <c r="C5577" s="5"/>
    </row>
    <row r="5578" spans="1:3" s="2" customFormat="1">
      <c r="A5578" s="12"/>
      <c r="B5578" s="6"/>
      <c r="C5578" s="5"/>
    </row>
    <row r="5579" spans="1:3" s="2" customFormat="1">
      <c r="A5579" s="12"/>
      <c r="B5579" s="6"/>
      <c r="C5579" s="5"/>
    </row>
    <row r="5580" spans="1:3" s="2" customFormat="1">
      <c r="A5580" s="12"/>
      <c r="B5580" s="6"/>
      <c r="C5580" s="5"/>
    </row>
    <row r="5581" spans="1:3" s="2" customFormat="1">
      <c r="A5581" s="12"/>
      <c r="B5581" s="6"/>
      <c r="C5581" s="5"/>
    </row>
    <row r="5582" spans="1:3" s="2" customFormat="1">
      <c r="A5582" s="12"/>
      <c r="B5582" s="6"/>
      <c r="C5582" s="5"/>
    </row>
    <row r="5583" spans="1:3" s="2" customFormat="1">
      <c r="A5583" s="12"/>
      <c r="B5583" s="6"/>
      <c r="C5583" s="5"/>
    </row>
    <row r="5584" spans="1:3" s="2" customFormat="1">
      <c r="A5584" s="12"/>
      <c r="B5584" s="6"/>
      <c r="C5584" s="5"/>
    </row>
    <row r="5585" spans="1:3" s="2" customFormat="1">
      <c r="A5585" s="12"/>
      <c r="B5585" s="6"/>
      <c r="C5585" s="5"/>
    </row>
    <row r="5586" spans="1:3" s="2" customFormat="1">
      <c r="A5586" s="12"/>
      <c r="B5586" s="6"/>
      <c r="C5586" s="5"/>
    </row>
    <row r="5587" spans="1:3" s="2" customFormat="1">
      <c r="A5587" s="12"/>
      <c r="B5587" s="6"/>
      <c r="C5587" s="5"/>
    </row>
    <row r="5588" spans="1:3" s="2" customFormat="1">
      <c r="A5588" s="12"/>
      <c r="B5588" s="6"/>
      <c r="C5588" s="5"/>
    </row>
    <row r="5589" spans="1:3" s="2" customFormat="1">
      <c r="A5589" s="12"/>
      <c r="B5589" s="6"/>
      <c r="C5589" s="5"/>
    </row>
    <row r="5590" spans="1:3" s="2" customFormat="1">
      <c r="A5590" s="12"/>
      <c r="B5590" s="6"/>
      <c r="C5590" s="5"/>
    </row>
    <row r="5591" spans="1:3" s="2" customFormat="1">
      <c r="A5591" s="12"/>
      <c r="B5591" s="6"/>
      <c r="C5591" s="5"/>
    </row>
    <row r="5592" spans="1:3" s="2" customFormat="1">
      <c r="A5592" s="12"/>
      <c r="B5592" s="6"/>
      <c r="C5592" s="5"/>
    </row>
    <row r="5593" spans="1:3" s="2" customFormat="1">
      <c r="A5593" s="12"/>
      <c r="B5593" s="6"/>
      <c r="C5593" s="5"/>
    </row>
    <row r="5594" spans="1:3" s="2" customFormat="1">
      <c r="A5594" s="12"/>
      <c r="B5594" s="6"/>
      <c r="C5594" s="5"/>
    </row>
    <row r="5595" spans="1:3" s="2" customFormat="1">
      <c r="A5595" s="12"/>
      <c r="B5595" s="6"/>
      <c r="C5595" s="5"/>
    </row>
    <row r="5596" spans="1:3" s="2" customFormat="1">
      <c r="A5596" s="12"/>
      <c r="B5596" s="6"/>
      <c r="C5596" s="5"/>
    </row>
    <row r="5597" spans="1:3" s="2" customFormat="1">
      <c r="A5597" s="12"/>
      <c r="B5597" s="6"/>
      <c r="C5597" s="5"/>
    </row>
    <row r="5598" spans="1:3" s="2" customFormat="1">
      <c r="A5598" s="12"/>
      <c r="B5598" s="6"/>
      <c r="C5598" s="5"/>
    </row>
    <row r="5599" spans="1:3" s="2" customFormat="1">
      <c r="A5599" s="12"/>
      <c r="B5599" s="6"/>
      <c r="C5599" s="5"/>
    </row>
    <row r="5600" spans="1:3" s="2" customFormat="1">
      <c r="A5600" s="12"/>
      <c r="B5600" s="6"/>
      <c r="C5600" s="5"/>
    </row>
    <row r="5601" spans="1:3" s="2" customFormat="1">
      <c r="A5601" s="12"/>
      <c r="B5601" s="6"/>
      <c r="C5601" s="5"/>
    </row>
    <row r="5602" spans="1:3" s="2" customFormat="1">
      <c r="A5602" s="12"/>
      <c r="B5602" s="6"/>
      <c r="C5602" s="5"/>
    </row>
    <row r="5603" spans="1:3" s="2" customFormat="1">
      <c r="A5603" s="12"/>
      <c r="B5603" s="6"/>
      <c r="C5603" s="5"/>
    </row>
    <row r="5604" spans="1:3" s="2" customFormat="1">
      <c r="A5604" s="12"/>
      <c r="B5604" s="6"/>
      <c r="C5604" s="5"/>
    </row>
    <row r="5605" spans="1:3" s="2" customFormat="1">
      <c r="A5605" s="12"/>
      <c r="B5605" s="6"/>
      <c r="C5605" s="5"/>
    </row>
    <row r="5606" spans="1:3" s="2" customFormat="1">
      <c r="A5606" s="12"/>
      <c r="B5606" s="6"/>
      <c r="C5606" s="5"/>
    </row>
    <row r="5607" spans="1:3" s="2" customFormat="1">
      <c r="A5607" s="12"/>
      <c r="B5607" s="6"/>
      <c r="C5607" s="5"/>
    </row>
    <row r="5608" spans="1:3" s="2" customFormat="1">
      <c r="A5608" s="12"/>
      <c r="B5608" s="6"/>
      <c r="C5608" s="5"/>
    </row>
    <row r="5609" spans="1:3" s="2" customFormat="1">
      <c r="A5609" s="12"/>
      <c r="B5609" s="6"/>
      <c r="C5609" s="5"/>
    </row>
    <row r="5610" spans="1:3" s="2" customFormat="1">
      <c r="A5610" s="12"/>
      <c r="B5610" s="6"/>
      <c r="C5610" s="5"/>
    </row>
    <row r="5611" spans="1:3" s="2" customFormat="1">
      <c r="A5611" s="12"/>
      <c r="B5611" s="6"/>
      <c r="C5611" s="5"/>
    </row>
    <row r="5612" spans="1:3" s="2" customFormat="1">
      <c r="A5612" s="12"/>
      <c r="B5612" s="6"/>
      <c r="C5612" s="5"/>
    </row>
    <row r="5613" spans="1:3" s="2" customFormat="1">
      <c r="A5613" s="12"/>
      <c r="B5613" s="6"/>
      <c r="C5613" s="5"/>
    </row>
    <row r="5614" spans="1:3" s="2" customFormat="1">
      <c r="A5614" s="12"/>
      <c r="B5614" s="6"/>
      <c r="C5614" s="5"/>
    </row>
    <row r="5615" spans="1:3" s="2" customFormat="1">
      <c r="A5615" s="12"/>
      <c r="B5615" s="6"/>
      <c r="C5615" s="5"/>
    </row>
    <row r="5616" spans="1:3" s="2" customFormat="1">
      <c r="A5616" s="12"/>
      <c r="B5616" s="6"/>
      <c r="C5616" s="5"/>
    </row>
    <row r="5617" spans="1:3" s="2" customFormat="1">
      <c r="A5617" s="12"/>
      <c r="B5617" s="6"/>
      <c r="C5617" s="5"/>
    </row>
    <row r="5618" spans="1:3" s="2" customFormat="1">
      <c r="A5618" s="12"/>
      <c r="B5618" s="6"/>
      <c r="C5618" s="5"/>
    </row>
    <row r="5619" spans="1:3" s="2" customFormat="1">
      <c r="A5619" s="12"/>
      <c r="B5619" s="6"/>
      <c r="C5619" s="5"/>
    </row>
    <row r="5620" spans="1:3" s="2" customFormat="1">
      <c r="A5620" s="12"/>
      <c r="B5620" s="6"/>
      <c r="C5620" s="5"/>
    </row>
    <row r="5621" spans="1:3" s="2" customFormat="1">
      <c r="A5621" s="12"/>
      <c r="B5621" s="6"/>
      <c r="C5621" s="5"/>
    </row>
    <row r="5622" spans="1:3" s="2" customFormat="1">
      <c r="A5622" s="12"/>
      <c r="B5622" s="6"/>
      <c r="C5622" s="5"/>
    </row>
    <row r="5623" spans="1:3" s="2" customFormat="1">
      <c r="A5623" s="12"/>
      <c r="B5623" s="6"/>
      <c r="C5623" s="5"/>
    </row>
    <row r="5624" spans="1:3" s="2" customFormat="1">
      <c r="A5624" s="12"/>
      <c r="B5624" s="6"/>
      <c r="C5624" s="5"/>
    </row>
    <row r="5625" spans="1:3" s="2" customFormat="1">
      <c r="A5625" s="12"/>
      <c r="B5625" s="6"/>
      <c r="C5625" s="5"/>
    </row>
    <row r="5626" spans="1:3" s="2" customFormat="1">
      <c r="A5626" s="12"/>
      <c r="B5626" s="6"/>
      <c r="C5626" s="5"/>
    </row>
    <row r="5627" spans="1:3" s="2" customFormat="1">
      <c r="A5627" s="12"/>
      <c r="B5627" s="6"/>
      <c r="C5627" s="5"/>
    </row>
    <row r="5628" spans="1:3" s="2" customFormat="1">
      <c r="A5628" s="12"/>
      <c r="B5628" s="6"/>
      <c r="C5628" s="5"/>
    </row>
    <row r="5629" spans="1:3" s="2" customFormat="1">
      <c r="A5629" s="12"/>
      <c r="B5629" s="6"/>
      <c r="C5629" s="5"/>
    </row>
    <row r="5630" spans="1:3" s="2" customFormat="1">
      <c r="A5630" s="12"/>
      <c r="B5630" s="6"/>
      <c r="C5630" s="5"/>
    </row>
    <row r="5631" spans="1:3" s="2" customFormat="1">
      <c r="A5631" s="12"/>
      <c r="B5631" s="6"/>
      <c r="C5631" s="5"/>
    </row>
    <row r="5632" spans="1:3" s="2" customFormat="1">
      <c r="A5632" s="12"/>
      <c r="B5632" s="6"/>
      <c r="C5632" s="5"/>
    </row>
    <row r="5633" spans="1:3" s="2" customFormat="1">
      <c r="A5633" s="12"/>
      <c r="B5633" s="6"/>
      <c r="C5633" s="5"/>
    </row>
    <row r="5634" spans="1:3" s="2" customFormat="1">
      <c r="A5634" s="12"/>
      <c r="B5634" s="6"/>
      <c r="C5634" s="5"/>
    </row>
    <row r="5635" spans="1:3" s="2" customFormat="1">
      <c r="A5635" s="12"/>
      <c r="B5635" s="6"/>
      <c r="C5635" s="5"/>
    </row>
    <row r="5636" spans="1:3" s="2" customFormat="1">
      <c r="A5636" s="12"/>
      <c r="B5636" s="6"/>
      <c r="C5636" s="5"/>
    </row>
    <row r="5637" spans="1:3" s="2" customFormat="1">
      <c r="A5637" s="12"/>
      <c r="B5637" s="6"/>
      <c r="C5637" s="5"/>
    </row>
    <row r="5638" spans="1:3" s="2" customFormat="1">
      <c r="A5638" s="12"/>
      <c r="B5638" s="6"/>
      <c r="C5638" s="5"/>
    </row>
    <row r="5639" spans="1:3" s="2" customFormat="1">
      <c r="A5639" s="12"/>
      <c r="B5639" s="6"/>
      <c r="C5639" s="5"/>
    </row>
    <row r="5640" spans="1:3" s="2" customFormat="1">
      <c r="A5640" s="12"/>
      <c r="B5640" s="6"/>
      <c r="C5640" s="5"/>
    </row>
    <row r="5641" spans="1:3" s="2" customFormat="1">
      <c r="A5641" s="12"/>
      <c r="B5641" s="6"/>
      <c r="C5641" s="5"/>
    </row>
    <row r="5642" spans="1:3" s="2" customFormat="1">
      <c r="A5642" s="12"/>
      <c r="B5642" s="6"/>
      <c r="C5642" s="5"/>
    </row>
    <row r="5643" spans="1:3" s="2" customFormat="1">
      <c r="A5643" s="12"/>
      <c r="B5643" s="6"/>
      <c r="C5643" s="5"/>
    </row>
    <row r="5644" spans="1:3" s="2" customFormat="1">
      <c r="A5644" s="12"/>
      <c r="B5644" s="6"/>
      <c r="C5644" s="5"/>
    </row>
    <row r="5645" spans="1:3" s="2" customFormat="1">
      <c r="A5645" s="12"/>
      <c r="B5645" s="6"/>
      <c r="C5645" s="5"/>
    </row>
    <row r="5646" spans="1:3" s="2" customFormat="1">
      <c r="A5646" s="12"/>
      <c r="B5646" s="6"/>
      <c r="C5646" s="5"/>
    </row>
    <row r="5647" spans="1:3" s="2" customFormat="1">
      <c r="A5647" s="12"/>
      <c r="B5647" s="6"/>
      <c r="C5647" s="5"/>
    </row>
    <row r="5648" spans="1:3" s="2" customFormat="1">
      <c r="A5648" s="12"/>
      <c r="B5648" s="6"/>
      <c r="C5648" s="5"/>
    </row>
    <row r="5649" spans="1:3" s="2" customFormat="1">
      <c r="A5649" s="12"/>
      <c r="B5649" s="6"/>
      <c r="C5649" s="5"/>
    </row>
    <row r="5650" spans="1:3" s="2" customFormat="1">
      <c r="A5650" s="12"/>
      <c r="B5650" s="6"/>
      <c r="C5650" s="5"/>
    </row>
    <row r="5651" spans="1:3" s="2" customFormat="1">
      <c r="A5651" s="12"/>
      <c r="B5651" s="6"/>
      <c r="C5651" s="5"/>
    </row>
    <row r="5652" spans="1:3" s="2" customFormat="1">
      <c r="A5652" s="12"/>
      <c r="B5652" s="6"/>
      <c r="C5652" s="5"/>
    </row>
    <row r="5653" spans="1:3" s="2" customFormat="1">
      <c r="A5653" s="12"/>
      <c r="B5653" s="6"/>
      <c r="C5653" s="5"/>
    </row>
    <row r="5654" spans="1:3" s="2" customFormat="1">
      <c r="A5654" s="12"/>
      <c r="B5654" s="6"/>
      <c r="C5654" s="5"/>
    </row>
    <row r="5655" spans="1:3" s="2" customFormat="1">
      <c r="A5655" s="12"/>
      <c r="B5655" s="6"/>
      <c r="C5655" s="5"/>
    </row>
    <row r="5656" spans="1:3" s="2" customFormat="1">
      <c r="A5656" s="12"/>
      <c r="B5656" s="6"/>
      <c r="C5656" s="5"/>
    </row>
    <row r="5657" spans="1:3" s="2" customFormat="1">
      <c r="A5657" s="12"/>
      <c r="B5657" s="6"/>
      <c r="C5657" s="5"/>
    </row>
    <row r="5658" spans="1:3" s="2" customFormat="1">
      <c r="A5658" s="12"/>
      <c r="B5658" s="6"/>
      <c r="C5658" s="5"/>
    </row>
    <row r="5659" spans="1:3" s="2" customFormat="1">
      <c r="A5659" s="12"/>
      <c r="B5659" s="6"/>
      <c r="C5659" s="5"/>
    </row>
    <row r="5660" spans="1:3" s="2" customFormat="1">
      <c r="A5660" s="12"/>
      <c r="B5660" s="6"/>
      <c r="C5660" s="5"/>
    </row>
    <row r="5661" spans="1:3" s="2" customFormat="1">
      <c r="A5661" s="12"/>
      <c r="B5661" s="6"/>
      <c r="C5661" s="5"/>
    </row>
    <row r="5662" spans="1:3" s="2" customFormat="1">
      <c r="A5662" s="12"/>
      <c r="B5662" s="6"/>
      <c r="C5662" s="5"/>
    </row>
    <row r="5663" spans="1:3" s="2" customFormat="1">
      <c r="A5663" s="12"/>
      <c r="B5663" s="6"/>
      <c r="C5663" s="5"/>
    </row>
    <row r="5664" spans="1:3" s="2" customFormat="1">
      <c r="A5664" s="12"/>
      <c r="B5664" s="6"/>
      <c r="C5664" s="5"/>
    </row>
    <row r="5665" spans="1:3" s="2" customFormat="1">
      <c r="A5665" s="12"/>
      <c r="B5665" s="6"/>
      <c r="C5665" s="5"/>
    </row>
    <row r="5666" spans="1:3" s="2" customFormat="1">
      <c r="A5666" s="12"/>
      <c r="B5666" s="6"/>
      <c r="C5666" s="5"/>
    </row>
    <row r="5667" spans="1:3" s="2" customFormat="1">
      <c r="A5667" s="12"/>
      <c r="B5667" s="6"/>
      <c r="C5667" s="5"/>
    </row>
    <row r="5668" spans="1:3" s="2" customFormat="1">
      <c r="A5668" s="12"/>
      <c r="B5668" s="6"/>
      <c r="C5668" s="5"/>
    </row>
    <row r="5669" spans="1:3" s="2" customFormat="1">
      <c r="A5669" s="12"/>
      <c r="B5669" s="6"/>
      <c r="C5669" s="5"/>
    </row>
    <row r="5670" spans="1:3" s="2" customFormat="1">
      <c r="A5670" s="12"/>
      <c r="B5670" s="6"/>
      <c r="C5670" s="5"/>
    </row>
    <row r="5671" spans="1:3" s="2" customFormat="1">
      <c r="A5671" s="12"/>
      <c r="B5671" s="6"/>
      <c r="C5671" s="5"/>
    </row>
    <row r="5672" spans="1:3" s="2" customFormat="1">
      <c r="A5672" s="12"/>
      <c r="B5672" s="6"/>
      <c r="C5672" s="5"/>
    </row>
    <row r="5673" spans="1:3" s="2" customFormat="1">
      <c r="A5673" s="12"/>
      <c r="B5673" s="6"/>
      <c r="C5673" s="5"/>
    </row>
    <row r="5674" spans="1:3" s="2" customFormat="1">
      <c r="A5674" s="12"/>
      <c r="B5674" s="6"/>
      <c r="C5674" s="5"/>
    </row>
    <row r="5675" spans="1:3" s="2" customFormat="1">
      <c r="A5675" s="12"/>
      <c r="B5675" s="6"/>
      <c r="C5675" s="5"/>
    </row>
    <row r="5676" spans="1:3" s="2" customFormat="1">
      <c r="A5676" s="12"/>
      <c r="B5676" s="6"/>
      <c r="C5676" s="5"/>
    </row>
    <row r="5677" spans="1:3" s="2" customFormat="1">
      <c r="A5677" s="12"/>
      <c r="B5677" s="6"/>
      <c r="C5677" s="5"/>
    </row>
    <row r="5678" spans="1:3" s="2" customFormat="1">
      <c r="A5678" s="12"/>
      <c r="B5678" s="6"/>
      <c r="C5678" s="5"/>
    </row>
    <row r="5679" spans="1:3" s="2" customFormat="1">
      <c r="A5679" s="12"/>
      <c r="B5679" s="6"/>
      <c r="C5679" s="5"/>
    </row>
    <row r="5680" spans="1:3" s="2" customFormat="1">
      <c r="A5680" s="12"/>
      <c r="B5680" s="6"/>
      <c r="C5680" s="5"/>
    </row>
    <row r="5681" spans="1:3" s="2" customFormat="1">
      <c r="A5681" s="12"/>
      <c r="B5681" s="6"/>
      <c r="C5681" s="5"/>
    </row>
    <row r="5682" spans="1:3" s="2" customFormat="1">
      <c r="A5682" s="12"/>
      <c r="B5682" s="6"/>
      <c r="C5682" s="5"/>
    </row>
    <row r="5683" spans="1:3" s="2" customFormat="1">
      <c r="A5683" s="12"/>
      <c r="B5683" s="6"/>
      <c r="C5683" s="5"/>
    </row>
    <row r="5684" spans="1:3" s="2" customFormat="1">
      <c r="A5684" s="12"/>
      <c r="B5684" s="6"/>
      <c r="C5684" s="5"/>
    </row>
    <row r="5685" spans="1:3" s="2" customFormat="1">
      <c r="A5685" s="12"/>
      <c r="B5685" s="6"/>
      <c r="C5685" s="5"/>
    </row>
    <row r="5686" spans="1:3" s="2" customFormat="1">
      <c r="A5686" s="12"/>
      <c r="B5686" s="6"/>
      <c r="C5686" s="5"/>
    </row>
    <row r="5687" spans="1:3" s="2" customFormat="1">
      <c r="A5687" s="12"/>
      <c r="B5687" s="6"/>
      <c r="C5687" s="5"/>
    </row>
    <row r="5688" spans="1:3" s="2" customFormat="1">
      <c r="A5688" s="12"/>
      <c r="B5688" s="6"/>
      <c r="C5688" s="5"/>
    </row>
    <row r="5689" spans="1:3" s="2" customFormat="1">
      <c r="A5689" s="12"/>
      <c r="B5689" s="6"/>
      <c r="C5689" s="5"/>
    </row>
    <row r="5690" spans="1:3" s="2" customFormat="1">
      <c r="A5690" s="12"/>
      <c r="B5690" s="6"/>
      <c r="C5690" s="5"/>
    </row>
    <row r="5691" spans="1:3" s="2" customFormat="1">
      <c r="A5691" s="12"/>
      <c r="B5691" s="6"/>
      <c r="C5691" s="5"/>
    </row>
    <row r="5692" spans="1:3" s="2" customFormat="1">
      <c r="A5692" s="12"/>
      <c r="B5692" s="6"/>
      <c r="C5692" s="5"/>
    </row>
    <row r="5693" spans="1:3" s="2" customFormat="1">
      <c r="A5693" s="12"/>
      <c r="B5693" s="6"/>
      <c r="C5693" s="5"/>
    </row>
    <row r="5694" spans="1:3" s="2" customFormat="1">
      <c r="A5694" s="12"/>
      <c r="B5694" s="6"/>
      <c r="C5694" s="5"/>
    </row>
    <row r="5695" spans="1:3" s="2" customFormat="1">
      <c r="A5695" s="12"/>
      <c r="B5695" s="6"/>
      <c r="C5695" s="5"/>
    </row>
    <row r="5696" spans="1:3" s="2" customFormat="1">
      <c r="A5696" s="12"/>
      <c r="B5696" s="6"/>
      <c r="C5696" s="5"/>
    </row>
    <row r="5697" spans="1:3" s="2" customFormat="1">
      <c r="A5697" s="12"/>
      <c r="B5697" s="6"/>
      <c r="C5697" s="5"/>
    </row>
    <row r="5698" spans="1:3" s="2" customFormat="1">
      <c r="A5698" s="12"/>
      <c r="B5698" s="6"/>
      <c r="C5698" s="5"/>
    </row>
    <row r="5699" spans="1:3" s="2" customFormat="1">
      <c r="A5699" s="12"/>
      <c r="B5699" s="6"/>
      <c r="C5699" s="5"/>
    </row>
    <row r="5700" spans="1:3" s="2" customFormat="1">
      <c r="A5700" s="12"/>
      <c r="B5700" s="6"/>
      <c r="C5700" s="5"/>
    </row>
    <row r="5701" spans="1:3" s="2" customFormat="1">
      <c r="A5701" s="12"/>
      <c r="B5701" s="6"/>
      <c r="C5701" s="5"/>
    </row>
    <row r="5702" spans="1:3" s="2" customFormat="1">
      <c r="A5702" s="12"/>
      <c r="B5702" s="6"/>
      <c r="C5702" s="5"/>
    </row>
    <row r="5703" spans="1:3" s="2" customFormat="1">
      <c r="A5703" s="12"/>
      <c r="B5703" s="6"/>
      <c r="C5703" s="5"/>
    </row>
    <row r="5704" spans="1:3" s="2" customFormat="1">
      <c r="A5704" s="12"/>
      <c r="B5704" s="6"/>
      <c r="C5704" s="5"/>
    </row>
    <row r="5705" spans="1:3" s="2" customFormat="1">
      <c r="A5705" s="12"/>
      <c r="B5705" s="6"/>
      <c r="C5705" s="5"/>
    </row>
    <row r="5706" spans="1:3" s="2" customFormat="1">
      <c r="A5706" s="12"/>
      <c r="B5706" s="6"/>
      <c r="C5706" s="5"/>
    </row>
    <row r="5707" spans="1:3" s="2" customFormat="1">
      <c r="A5707" s="12"/>
      <c r="B5707" s="6"/>
      <c r="C5707" s="5"/>
    </row>
    <row r="5708" spans="1:3" s="2" customFormat="1">
      <c r="A5708" s="12"/>
      <c r="B5708" s="6"/>
      <c r="C5708" s="5"/>
    </row>
    <row r="5709" spans="1:3" s="2" customFormat="1">
      <c r="A5709" s="12"/>
      <c r="B5709" s="6"/>
      <c r="C5709" s="5"/>
    </row>
    <row r="5710" spans="1:3" s="2" customFormat="1">
      <c r="A5710" s="12"/>
      <c r="B5710" s="6"/>
      <c r="C5710" s="5"/>
    </row>
    <row r="5711" spans="1:3" s="2" customFormat="1">
      <c r="A5711" s="12"/>
      <c r="B5711" s="6"/>
      <c r="C5711" s="5"/>
    </row>
    <row r="5712" spans="1:3" s="2" customFormat="1">
      <c r="A5712" s="12"/>
      <c r="B5712" s="6"/>
      <c r="C5712" s="5"/>
    </row>
    <row r="5713" spans="1:3" s="2" customFormat="1">
      <c r="A5713" s="12"/>
      <c r="B5713" s="6"/>
      <c r="C5713" s="5"/>
    </row>
    <row r="5714" spans="1:3" s="2" customFormat="1">
      <c r="A5714" s="12"/>
      <c r="B5714" s="6"/>
      <c r="C5714" s="5"/>
    </row>
    <row r="5715" spans="1:3" s="2" customFormat="1">
      <c r="A5715" s="12"/>
      <c r="B5715" s="6"/>
      <c r="C5715" s="5"/>
    </row>
    <row r="5716" spans="1:3" s="2" customFormat="1">
      <c r="A5716" s="12"/>
      <c r="B5716" s="6"/>
      <c r="C5716" s="5"/>
    </row>
    <row r="5717" spans="1:3" s="2" customFormat="1">
      <c r="A5717" s="12"/>
      <c r="B5717" s="6"/>
      <c r="C5717" s="5"/>
    </row>
    <row r="5718" spans="1:3" s="2" customFormat="1">
      <c r="A5718" s="12"/>
      <c r="B5718" s="6"/>
      <c r="C5718" s="5"/>
    </row>
    <row r="5719" spans="1:3" s="2" customFormat="1">
      <c r="A5719" s="12"/>
      <c r="B5719" s="6"/>
      <c r="C5719" s="5"/>
    </row>
    <row r="5720" spans="1:3" s="2" customFormat="1">
      <c r="A5720" s="12"/>
      <c r="B5720" s="6"/>
      <c r="C5720" s="5"/>
    </row>
    <row r="5721" spans="1:3" s="2" customFormat="1">
      <c r="A5721" s="12"/>
      <c r="B5721" s="6"/>
      <c r="C5721" s="5"/>
    </row>
    <row r="5722" spans="1:3" s="2" customFormat="1">
      <c r="A5722" s="12"/>
      <c r="B5722" s="6"/>
      <c r="C5722" s="5"/>
    </row>
    <row r="5723" spans="1:3" s="2" customFormat="1">
      <c r="A5723" s="12"/>
      <c r="B5723" s="6"/>
      <c r="C5723" s="5"/>
    </row>
    <row r="5724" spans="1:3" s="2" customFormat="1">
      <c r="A5724" s="12"/>
      <c r="B5724" s="6"/>
      <c r="C5724" s="5"/>
    </row>
    <row r="5725" spans="1:3" s="2" customFormat="1">
      <c r="A5725" s="12"/>
      <c r="B5725" s="6"/>
      <c r="C5725" s="5"/>
    </row>
    <row r="5726" spans="1:3" s="2" customFormat="1">
      <c r="A5726" s="12"/>
      <c r="B5726" s="6"/>
      <c r="C5726" s="5"/>
    </row>
    <row r="5727" spans="1:3" s="2" customFormat="1">
      <c r="A5727" s="12"/>
      <c r="B5727" s="6"/>
      <c r="C5727" s="5"/>
    </row>
    <row r="5728" spans="1:3" s="2" customFormat="1">
      <c r="A5728" s="12"/>
      <c r="B5728" s="6"/>
      <c r="C5728" s="5"/>
    </row>
    <row r="5729" spans="1:3" s="2" customFormat="1">
      <c r="A5729" s="12"/>
      <c r="B5729" s="6"/>
      <c r="C5729" s="5"/>
    </row>
    <row r="5730" spans="1:3" s="2" customFormat="1">
      <c r="A5730" s="12"/>
      <c r="B5730" s="6"/>
      <c r="C5730" s="5"/>
    </row>
    <row r="5731" spans="1:3" s="2" customFormat="1">
      <c r="A5731" s="12"/>
      <c r="B5731" s="6"/>
      <c r="C5731" s="5"/>
    </row>
    <row r="5732" spans="1:3" s="2" customFormat="1">
      <c r="A5732" s="12"/>
      <c r="B5732" s="6"/>
      <c r="C5732" s="5"/>
    </row>
    <row r="5733" spans="1:3" s="2" customFormat="1">
      <c r="A5733" s="12"/>
      <c r="B5733" s="6"/>
      <c r="C5733" s="5"/>
    </row>
    <row r="5734" spans="1:3" s="2" customFormat="1">
      <c r="A5734" s="12"/>
      <c r="B5734" s="6"/>
      <c r="C5734" s="5"/>
    </row>
    <row r="5735" spans="1:3" s="2" customFormat="1">
      <c r="A5735" s="12"/>
      <c r="B5735" s="6"/>
      <c r="C5735" s="5"/>
    </row>
    <row r="5736" spans="1:3" s="2" customFormat="1">
      <c r="A5736" s="12"/>
      <c r="B5736" s="6"/>
      <c r="C5736" s="5"/>
    </row>
    <row r="5737" spans="1:3" s="2" customFormat="1">
      <c r="A5737" s="12"/>
      <c r="B5737" s="6"/>
      <c r="C5737" s="5"/>
    </row>
    <row r="5738" spans="1:3" s="2" customFormat="1">
      <c r="A5738" s="12"/>
      <c r="B5738" s="6"/>
      <c r="C5738" s="5"/>
    </row>
    <row r="5739" spans="1:3" s="2" customFormat="1">
      <c r="A5739" s="12"/>
      <c r="B5739" s="6"/>
      <c r="C5739" s="5"/>
    </row>
    <row r="5740" spans="1:3" s="2" customFormat="1">
      <c r="A5740" s="12"/>
      <c r="B5740" s="6"/>
      <c r="C5740" s="5"/>
    </row>
    <row r="5741" spans="1:3" s="2" customFormat="1">
      <c r="A5741" s="12"/>
      <c r="B5741" s="6"/>
      <c r="C5741" s="5"/>
    </row>
    <row r="5742" spans="1:3" s="2" customFormat="1">
      <c r="A5742" s="12"/>
      <c r="B5742" s="6"/>
      <c r="C5742" s="5"/>
    </row>
    <row r="5743" spans="1:3" s="2" customFormat="1">
      <c r="A5743" s="12"/>
      <c r="B5743" s="6"/>
      <c r="C5743" s="5"/>
    </row>
    <row r="5744" spans="1:3" s="2" customFormat="1">
      <c r="A5744" s="12"/>
      <c r="B5744" s="6"/>
      <c r="C5744" s="5"/>
    </row>
    <row r="5745" spans="1:3" s="2" customFormat="1">
      <c r="A5745" s="12"/>
      <c r="B5745" s="6"/>
      <c r="C5745" s="5"/>
    </row>
    <row r="5746" spans="1:3" s="2" customFormat="1">
      <c r="A5746" s="12"/>
      <c r="B5746" s="6"/>
      <c r="C5746" s="5"/>
    </row>
    <row r="5747" spans="1:3" s="2" customFormat="1">
      <c r="A5747" s="12"/>
      <c r="B5747" s="6"/>
      <c r="C5747" s="5"/>
    </row>
    <row r="5748" spans="1:3" s="2" customFormat="1">
      <c r="A5748" s="12"/>
      <c r="B5748" s="6"/>
      <c r="C5748" s="5"/>
    </row>
    <row r="5749" spans="1:3" s="2" customFormat="1">
      <c r="A5749" s="12"/>
      <c r="B5749" s="6"/>
      <c r="C5749" s="5"/>
    </row>
    <row r="5750" spans="1:3" s="2" customFormat="1">
      <c r="A5750" s="12"/>
      <c r="B5750" s="6"/>
      <c r="C5750" s="5"/>
    </row>
    <row r="5751" spans="1:3" s="2" customFormat="1">
      <c r="A5751" s="12"/>
      <c r="B5751" s="6"/>
      <c r="C5751" s="5"/>
    </row>
    <row r="5752" spans="1:3" s="2" customFormat="1">
      <c r="A5752" s="12"/>
      <c r="B5752" s="6"/>
      <c r="C5752" s="5"/>
    </row>
    <row r="5753" spans="1:3" s="2" customFormat="1">
      <c r="A5753" s="12"/>
      <c r="B5753" s="6"/>
      <c r="C5753" s="5"/>
    </row>
    <row r="5754" spans="1:3" s="2" customFormat="1">
      <c r="A5754" s="12"/>
      <c r="B5754" s="6"/>
      <c r="C5754" s="5"/>
    </row>
    <row r="5755" spans="1:3" s="2" customFormat="1">
      <c r="A5755" s="12"/>
      <c r="B5755" s="6"/>
      <c r="C5755" s="5"/>
    </row>
    <row r="5756" spans="1:3" s="2" customFormat="1">
      <c r="A5756" s="12"/>
      <c r="B5756" s="6"/>
      <c r="C5756" s="5"/>
    </row>
    <row r="5757" spans="1:3" s="2" customFormat="1">
      <c r="A5757" s="12"/>
      <c r="B5757" s="6"/>
      <c r="C5757" s="5"/>
    </row>
    <row r="5758" spans="1:3" s="2" customFormat="1">
      <c r="A5758" s="12"/>
      <c r="B5758" s="6"/>
      <c r="C5758" s="5"/>
    </row>
    <row r="5759" spans="1:3" s="2" customFormat="1">
      <c r="A5759" s="12"/>
      <c r="B5759" s="6"/>
      <c r="C5759" s="5"/>
    </row>
    <row r="5760" spans="1:3" s="2" customFormat="1">
      <c r="A5760" s="12"/>
      <c r="B5760" s="6"/>
      <c r="C5760" s="5"/>
    </row>
    <row r="5761" spans="1:3" s="2" customFormat="1">
      <c r="A5761" s="12"/>
      <c r="B5761" s="6"/>
      <c r="C5761" s="5"/>
    </row>
    <row r="5762" spans="1:3" s="2" customFormat="1">
      <c r="A5762" s="12"/>
      <c r="B5762" s="6"/>
      <c r="C5762" s="5"/>
    </row>
    <row r="5763" spans="1:3" s="2" customFormat="1">
      <c r="A5763" s="12"/>
      <c r="B5763" s="6"/>
      <c r="C5763" s="5"/>
    </row>
    <row r="5764" spans="1:3" s="2" customFormat="1">
      <c r="A5764" s="12"/>
      <c r="B5764" s="6"/>
      <c r="C5764" s="5"/>
    </row>
    <row r="5765" spans="1:3" s="2" customFormat="1">
      <c r="A5765" s="12"/>
      <c r="B5765" s="6"/>
      <c r="C5765" s="5"/>
    </row>
    <row r="5766" spans="1:3" s="2" customFormat="1">
      <c r="A5766" s="12"/>
      <c r="B5766" s="6"/>
      <c r="C5766" s="5"/>
    </row>
    <row r="5767" spans="1:3" s="2" customFormat="1">
      <c r="A5767" s="12"/>
      <c r="B5767" s="6"/>
      <c r="C5767" s="5"/>
    </row>
    <row r="5768" spans="1:3" s="2" customFormat="1">
      <c r="A5768" s="12"/>
      <c r="B5768" s="6"/>
      <c r="C5768" s="5"/>
    </row>
    <row r="5769" spans="1:3" s="2" customFormat="1">
      <c r="A5769" s="12"/>
      <c r="B5769" s="6"/>
      <c r="C5769" s="5"/>
    </row>
    <row r="5770" spans="1:3" s="2" customFormat="1">
      <c r="A5770" s="12"/>
      <c r="B5770" s="6"/>
      <c r="C5770" s="5"/>
    </row>
    <row r="5771" spans="1:3" s="2" customFormat="1">
      <c r="A5771" s="12"/>
      <c r="B5771" s="6"/>
      <c r="C5771" s="5"/>
    </row>
    <row r="5772" spans="1:3" s="2" customFormat="1">
      <c r="A5772" s="12"/>
      <c r="B5772" s="6"/>
      <c r="C5772" s="5"/>
    </row>
    <row r="5773" spans="1:3" s="2" customFormat="1">
      <c r="A5773" s="12"/>
      <c r="B5773" s="6"/>
      <c r="C5773" s="5"/>
    </row>
    <row r="5774" spans="1:3" s="2" customFormat="1">
      <c r="A5774" s="12"/>
      <c r="B5774" s="6"/>
      <c r="C5774" s="5"/>
    </row>
    <row r="5775" spans="1:3" s="2" customFormat="1">
      <c r="A5775" s="12"/>
      <c r="B5775" s="6"/>
      <c r="C5775" s="5"/>
    </row>
    <row r="5776" spans="1:3" s="2" customFormat="1">
      <c r="A5776" s="12"/>
      <c r="B5776" s="6"/>
      <c r="C5776" s="5"/>
    </row>
    <row r="5777" spans="1:3" s="2" customFormat="1">
      <c r="A5777" s="12"/>
      <c r="B5777" s="6"/>
      <c r="C5777" s="5"/>
    </row>
    <row r="5778" spans="1:3" s="2" customFormat="1">
      <c r="A5778" s="12"/>
      <c r="B5778" s="6"/>
      <c r="C5778" s="5"/>
    </row>
    <row r="5779" spans="1:3" s="2" customFormat="1">
      <c r="A5779" s="12"/>
      <c r="B5779" s="6"/>
      <c r="C5779" s="5"/>
    </row>
    <row r="5780" spans="1:3" s="2" customFormat="1">
      <c r="A5780" s="12"/>
      <c r="B5780" s="6"/>
      <c r="C5780" s="5"/>
    </row>
    <row r="5781" spans="1:3" s="2" customFormat="1">
      <c r="A5781" s="12"/>
      <c r="B5781" s="6"/>
      <c r="C5781" s="5"/>
    </row>
    <row r="5782" spans="1:3" s="2" customFormat="1">
      <c r="A5782" s="12"/>
      <c r="B5782" s="6"/>
      <c r="C5782" s="5"/>
    </row>
    <row r="5783" spans="1:3" s="2" customFormat="1">
      <c r="A5783" s="12"/>
      <c r="B5783" s="6"/>
      <c r="C5783" s="5"/>
    </row>
    <row r="5784" spans="1:3" s="2" customFormat="1">
      <c r="A5784" s="12"/>
      <c r="B5784" s="6"/>
      <c r="C5784" s="5"/>
    </row>
    <row r="5785" spans="1:3" s="2" customFormat="1">
      <c r="A5785" s="12"/>
      <c r="B5785" s="6"/>
      <c r="C5785" s="5"/>
    </row>
    <row r="5786" spans="1:3" s="2" customFormat="1">
      <c r="A5786" s="12"/>
      <c r="B5786" s="6"/>
      <c r="C5786" s="5"/>
    </row>
    <row r="5787" spans="1:3" s="2" customFormat="1">
      <c r="A5787" s="12"/>
      <c r="B5787" s="6"/>
      <c r="C5787" s="5"/>
    </row>
    <row r="5788" spans="1:3" s="2" customFormat="1">
      <c r="A5788" s="12"/>
      <c r="B5788" s="6"/>
      <c r="C5788" s="5"/>
    </row>
    <row r="5789" spans="1:3" s="2" customFormat="1">
      <c r="A5789" s="12"/>
      <c r="B5789" s="6"/>
      <c r="C5789" s="5"/>
    </row>
    <row r="5790" spans="1:3" s="2" customFormat="1">
      <c r="A5790" s="12"/>
      <c r="B5790" s="6"/>
      <c r="C5790" s="5"/>
    </row>
    <row r="5791" spans="1:3" s="2" customFormat="1">
      <c r="A5791" s="12"/>
      <c r="B5791" s="6"/>
      <c r="C5791" s="5"/>
    </row>
    <row r="5792" spans="1:3" s="2" customFormat="1">
      <c r="A5792" s="12"/>
      <c r="B5792" s="6"/>
      <c r="C5792" s="5"/>
    </row>
    <row r="5793" spans="1:3" s="2" customFormat="1">
      <c r="A5793" s="12"/>
      <c r="B5793" s="6"/>
      <c r="C5793" s="5"/>
    </row>
    <row r="5794" spans="1:3" s="2" customFormat="1">
      <c r="A5794" s="12"/>
      <c r="B5794" s="6"/>
      <c r="C5794" s="5"/>
    </row>
    <row r="5795" spans="1:3" s="2" customFormat="1">
      <c r="A5795" s="12"/>
      <c r="B5795" s="6"/>
      <c r="C5795" s="5"/>
    </row>
    <row r="5796" spans="1:3" s="2" customFormat="1">
      <c r="A5796" s="12"/>
      <c r="B5796" s="6"/>
      <c r="C5796" s="5"/>
    </row>
    <row r="5797" spans="1:3" s="2" customFormat="1">
      <c r="A5797" s="12"/>
      <c r="B5797" s="6"/>
      <c r="C5797" s="5"/>
    </row>
    <row r="5798" spans="1:3" s="2" customFormat="1">
      <c r="A5798" s="12"/>
      <c r="B5798" s="6"/>
      <c r="C5798" s="5"/>
    </row>
    <row r="5799" spans="1:3" s="2" customFormat="1">
      <c r="A5799" s="12"/>
      <c r="B5799" s="6"/>
      <c r="C5799" s="5"/>
    </row>
    <row r="5800" spans="1:3" s="2" customFormat="1">
      <c r="A5800" s="12"/>
      <c r="B5800" s="6"/>
      <c r="C5800" s="5"/>
    </row>
    <row r="5801" spans="1:3" s="2" customFormat="1">
      <c r="A5801" s="12"/>
      <c r="B5801" s="6"/>
      <c r="C5801" s="5"/>
    </row>
    <row r="5802" spans="1:3" s="2" customFormat="1">
      <c r="A5802" s="12"/>
      <c r="B5802" s="6"/>
      <c r="C5802" s="5"/>
    </row>
    <row r="5803" spans="1:3" s="2" customFormat="1">
      <c r="A5803" s="12"/>
      <c r="B5803" s="6"/>
      <c r="C5803" s="5"/>
    </row>
    <row r="5804" spans="1:3" s="2" customFormat="1">
      <c r="A5804" s="12"/>
      <c r="B5804" s="6"/>
      <c r="C5804" s="5"/>
    </row>
    <row r="5805" spans="1:3" s="2" customFormat="1">
      <c r="A5805" s="12"/>
      <c r="B5805" s="6"/>
      <c r="C5805" s="5"/>
    </row>
    <row r="5806" spans="1:3" s="2" customFormat="1">
      <c r="A5806" s="12"/>
      <c r="B5806" s="6"/>
      <c r="C5806" s="5"/>
    </row>
    <row r="5807" spans="1:3" s="2" customFormat="1">
      <c r="A5807" s="12"/>
      <c r="B5807" s="6"/>
      <c r="C5807" s="5"/>
    </row>
    <row r="5808" spans="1:3" s="2" customFormat="1">
      <c r="A5808" s="12"/>
      <c r="B5808" s="6"/>
      <c r="C5808" s="5"/>
    </row>
    <row r="5809" spans="1:3" s="2" customFormat="1">
      <c r="A5809" s="12"/>
      <c r="B5809" s="6"/>
      <c r="C5809" s="5"/>
    </row>
    <row r="5810" spans="1:3" s="2" customFormat="1">
      <c r="A5810" s="12"/>
      <c r="B5810" s="6"/>
      <c r="C5810" s="5"/>
    </row>
    <row r="5811" spans="1:3" s="2" customFormat="1">
      <c r="A5811" s="12"/>
      <c r="B5811" s="6"/>
      <c r="C5811" s="5"/>
    </row>
    <row r="5812" spans="1:3" s="2" customFormat="1">
      <c r="A5812" s="12"/>
      <c r="B5812" s="6"/>
      <c r="C5812" s="5"/>
    </row>
    <row r="5813" spans="1:3" s="2" customFormat="1">
      <c r="A5813" s="12"/>
      <c r="B5813" s="6"/>
      <c r="C5813" s="5"/>
    </row>
    <row r="5814" spans="1:3" s="2" customFormat="1">
      <c r="A5814" s="12"/>
      <c r="B5814" s="6"/>
      <c r="C5814" s="5"/>
    </row>
    <row r="5815" spans="1:3" s="2" customFormat="1">
      <c r="A5815" s="12"/>
      <c r="B5815" s="6"/>
      <c r="C5815" s="5"/>
    </row>
    <row r="5816" spans="1:3" s="2" customFormat="1">
      <c r="A5816" s="12"/>
      <c r="B5816" s="6"/>
      <c r="C5816" s="5"/>
    </row>
    <row r="5817" spans="1:3" s="2" customFormat="1">
      <c r="A5817" s="12"/>
      <c r="B5817" s="6"/>
      <c r="C5817" s="5"/>
    </row>
    <row r="5818" spans="1:3" s="2" customFormat="1">
      <c r="A5818" s="12"/>
      <c r="B5818" s="6"/>
      <c r="C5818" s="5"/>
    </row>
    <row r="5819" spans="1:3" s="2" customFormat="1">
      <c r="A5819" s="12"/>
      <c r="B5819" s="6"/>
      <c r="C5819" s="5"/>
    </row>
    <row r="5820" spans="1:3" s="2" customFormat="1">
      <c r="A5820" s="12"/>
      <c r="B5820" s="6"/>
      <c r="C5820" s="5"/>
    </row>
    <row r="5821" spans="1:3" s="2" customFormat="1">
      <c r="A5821" s="12"/>
      <c r="B5821" s="6"/>
      <c r="C5821" s="5"/>
    </row>
    <row r="5822" spans="1:3" s="2" customFormat="1">
      <c r="A5822" s="12"/>
      <c r="B5822" s="6"/>
      <c r="C5822" s="5"/>
    </row>
    <row r="5823" spans="1:3" s="2" customFormat="1">
      <c r="A5823" s="12"/>
      <c r="B5823" s="6"/>
      <c r="C5823" s="5"/>
    </row>
    <row r="5824" spans="1:3" s="2" customFormat="1">
      <c r="A5824" s="12"/>
      <c r="B5824" s="6"/>
      <c r="C5824" s="5"/>
    </row>
    <row r="5825" spans="1:3" s="2" customFormat="1">
      <c r="A5825" s="12"/>
      <c r="B5825" s="6"/>
      <c r="C5825" s="5"/>
    </row>
    <row r="5826" spans="1:3" s="2" customFormat="1">
      <c r="A5826" s="12"/>
      <c r="B5826" s="6"/>
      <c r="C5826" s="5"/>
    </row>
    <row r="5827" spans="1:3" s="2" customFormat="1">
      <c r="A5827" s="12"/>
      <c r="B5827" s="6"/>
      <c r="C5827" s="5"/>
    </row>
    <row r="5828" spans="1:3" s="2" customFormat="1">
      <c r="A5828" s="12"/>
      <c r="B5828" s="6"/>
      <c r="C5828" s="5"/>
    </row>
    <row r="5829" spans="1:3" s="2" customFormat="1">
      <c r="A5829" s="12"/>
      <c r="B5829" s="6"/>
      <c r="C5829" s="5"/>
    </row>
    <row r="5830" spans="1:3" s="2" customFormat="1">
      <c r="A5830" s="12"/>
      <c r="B5830" s="6"/>
      <c r="C5830" s="5"/>
    </row>
    <row r="5831" spans="1:3" s="2" customFormat="1">
      <c r="A5831" s="12"/>
      <c r="B5831" s="6"/>
      <c r="C5831" s="5"/>
    </row>
    <row r="5832" spans="1:3" s="2" customFormat="1">
      <c r="A5832" s="12"/>
      <c r="B5832" s="6"/>
      <c r="C5832" s="5"/>
    </row>
    <row r="5833" spans="1:3" s="2" customFormat="1">
      <c r="A5833" s="12"/>
      <c r="B5833" s="6"/>
      <c r="C5833" s="5"/>
    </row>
    <row r="5834" spans="1:3" s="2" customFormat="1">
      <c r="A5834" s="12"/>
      <c r="B5834" s="6"/>
      <c r="C5834" s="5"/>
    </row>
    <row r="5835" spans="1:3" s="2" customFormat="1">
      <c r="A5835" s="12"/>
      <c r="B5835" s="6"/>
      <c r="C5835" s="5"/>
    </row>
    <row r="5836" spans="1:3" s="2" customFormat="1">
      <c r="A5836" s="12"/>
      <c r="B5836" s="6"/>
      <c r="C5836" s="5"/>
    </row>
    <row r="5837" spans="1:3" s="2" customFormat="1">
      <c r="A5837" s="12"/>
      <c r="B5837" s="6"/>
      <c r="C5837" s="5"/>
    </row>
    <row r="5838" spans="1:3" s="2" customFormat="1">
      <c r="A5838" s="12"/>
      <c r="B5838" s="6"/>
      <c r="C5838" s="5"/>
    </row>
    <row r="5839" spans="1:3" s="2" customFormat="1">
      <c r="A5839" s="12"/>
      <c r="B5839" s="6"/>
      <c r="C5839" s="5"/>
    </row>
    <row r="5840" spans="1:3" s="2" customFormat="1">
      <c r="A5840" s="12"/>
      <c r="B5840" s="6"/>
      <c r="C5840" s="5"/>
    </row>
    <row r="5841" spans="1:3" s="2" customFormat="1">
      <c r="A5841" s="12"/>
      <c r="B5841" s="6"/>
      <c r="C5841" s="5"/>
    </row>
    <row r="5842" spans="1:3" s="2" customFormat="1">
      <c r="A5842" s="12"/>
      <c r="B5842" s="6"/>
      <c r="C5842" s="5"/>
    </row>
    <row r="5843" spans="1:3" s="2" customFormat="1">
      <c r="A5843" s="12"/>
      <c r="B5843" s="6"/>
      <c r="C5843" s="5"/>
    </row>
    <row r="5844" spans="1:3" s="2" customFormat="1">
      <c r="A5844" s="12"/>
      <c r="B5844" s="6"/>
      <c r="C5844" s="5"/>
    </row>
    <row r="5845" spans="1:3" s="2" customFormat="1">
      <c r="A5845" s="12"/>
      <c r="B5845" s="6"/>
      <c r="C5845" s="5"/>
    </row>
    <row r="5846" spans="1:3" s="2" customFormat="1">
      <c r="A5846" s="12"/>
      <c r="B5846" s="6"/>
      <c r="C5846" s="5"/>
    </row>
    <row r="5847" spans="1:3" s="2" customFormat="1">
      <c r="A5847" s="12"/>
      <c r="B5847" s="6"/>
      <c r="C5847" s="5"/>
    </row>
    <row r="5848" spans="1:3" s="2" customFormat="1">
      <c r="A5848" s="12"/>
      <c r="B5848" s="6"/>
      <c r="C5848" s="5"/>
    </row>
    <row r="5849" spans="1:3" s="2" customFormat="1">
      <c r="A5849" s="12"/>
      <c r="B5849" s="6"/>
      <c r="C5849" s="5"/>
    </row>
    <row r="5850" spans="1:3" s="2" customFormat="1">
      <c r="A5850" s="12"/>
      <c r="B5850" s="6"/>
      <c r="C5850" s="5"/>
    </row>
    <row r="5851" spans="1:3" s="2" customFormat="1">
      <c r="A5851" s="12"/>
      <c r="B5851" s="6"/>
      <c r="C5851" s="5"/>
    </row>
    <row r="5852" spans="1:3" s="2" customFormat="1">
      <c r="A5852" s="12"/>
      <c r="B5852" s="6"/>
      <c r="C5852" s="5"/>
    </row>
    <row r="5853" spans="1:3" s="2" customFormat="1">
      <c r="A5853" s="12"/>
      <c r="B5853" s="6"/>
      <c r="C5853" s="5"/>
    </row>
    <row r="5854" spans="1:3" s="2" customFormat="1">
      <c r="A5854" s="12"/>
      <c r="B5854" s="6"/>
      <c r="C5854" s="5"/>
    </row>
    <row r="5855" spans="1:3" s="2" customFormat="1">
      <c r="A5855" s="12"/>
      <c r="B5855" s="6"/>
      <c r="C5855" s="5"/>
    </row>
    <row r="5856" spans="1:3" s="2" customFormat="1">
      <c r="A5856" s="12"/>
      <c r="B5856" s="6"/>
      <c r="C5856" s="5"/>
    </row>
    <row r="5857" spans="1:3" s="2" customFormat="1">
      <c r="A5857" s="12"/>
      <c r="B5857" s="6"/>
      <c r="C5857" s="5"/>
    </row>
    <row r="5858" spans="1:3" s="2" customFormat="1">
      <c r="A5858" s="12"/>
      <c r="B5858" s="6"/>
      <c r="C5858" s="5"/>
    </row>
    <row r="5859" spans="1:3" s="2" customFormat="1">
      <c r="A5859" s="12"/>
      <c r="B5859" s="6"/>
      <c r="C5859" s="5"/>
    </row>
    <row r="5860" spans="1:3" s="2" customFormat="1">
      <c r="A5860" s="12"/>
      <c r="B5860" s="6"/>
      <c r="C5860" s="5"/>
    </row>
    <row r="5861" spans="1:3" s="2" customFormat="1">
      <c r="A5861" s="12"/>
      <c r="B5861" s="6"/>
      <c r="C5861" s="5"/>
    </row>
    <row r="5862" spans="1:3" s="2" customFormat="1">
      <c r="A5862" s="12"/>
      <c r="B5862" s="6"/>
      <c r="C5862" s="5"/>
    </row>
    <row r="5863" spans="1:3" s="2" customFormat="1">
      <c r="A5863" s="12"/>
      <c r="B5863" s="6"/>
      <c r="C5863" s="5"/>
    </row>
    <row r="5864" spans="1:3" s="2" customFormat="1">
      <c r="A5864" s="12"/>
      <c r="B5864" s="6"/>
      <c r="C5864" s="5"/>
    </row>
    <row r="5865" spans="1:3" s="2" customFormat="1">
      <c r="A5865" s="12"/>
      <c r="B5865" s="6"/>
      <c r="C5865" s="5"/>
    </row>
    <row r="5866" spans="1:3" s="2" customFormat="1">
      <c r="A5866" s="12"/>
      <c r="B5866" s="6"/>
      <c r="C5866" s="5"/>
    </row>
    <row r="5867" spans="1:3" s="2" customFormat="1">
      <c r="A5867" s="12"/>
      <c r="B5867" s="6"/>
      <c r="C5867" s="5"/>
    </row>
    <row r="5868" spans="1:3" s="2" customFormat="1">
      <c r="A5868" s="12"/>
      <c r="B5868" s="6"/>
      <c r="C5868" s="5"/>
    </row>
    <row r="5869" spans="1:3" s="2" customFormat="1">
      <c r="A5869" s="12"/>
      <c r="B5869" s="6"/>
      <c r="C5869" s="5"/>
    </row>
    <row r="5870" spans="1:3" s="2" customFormat="1">
      <c r="A5870" s="12"/>
      <c r="B5870" s="6"/>
      <c r="C5870" s="5"/>
    </row>
    <row r="5871" spans="1:3" s="2" customFormat="1">
      <c r="A5871" s="12"/>
      <c r="B5871" s="6"/>
      <c r="C5871" s="5"/>
    </row>
    <row r="5872" spans="1:3" s="2" customFormat="1">
      <c r="A5872" s="12"/>
      <c r="B5872" s="6"/>
      <c r="C5872" s="5"/>
    </row>
    <row r="5873" spans="1:3" s="2" customFormat="1">
      <c r="A5873" s="12"/>
      <c r="B5873" s="6"/>
      <c r="C5873" s="5"/>
    </row>
    <row r="5874" spans="1:3" s="2" customFormat="1">
      <c r="A5874" s="12"/>
      <c r="B5874" s="6"/>
      <c r="C5874" s="5"/>
    </row>
    <row r="5875" spans="1:3" s="2" customFormat="1">
      <c r="A5875" s="12"/>
      <c r="B5875" s="6"/>
      <c r="C5875" s="5"/>
    </row>
    <row r="5876" spans="1:3" s="2" customFormat="1">
      <c r="A5876" s="12"/>
      <c r="B5876" s="6"/>
      <c r="C5876" s="5"/>
    </row>
    <row r="5877" spans="1:3" s="2" customFormat="1">
      <c r="A5877" s="12"/>
      <c r="B5877" s="6"/>
      <c r="C5877" s="5"/>
    </row>
    <row r="5878" spans="1:3" s="2" customFormat="1">
      <c r="A5878" s="12"/>
      <c r="B5878" s="6"/>
      <c r="C5878" s="5"/>
    </row>
    <row r="5879" spans="1:3" s="2" customFormat="1">
      <c r="A5879" s="12"/>
      <c r="B5879" s="6"/>
      <c r="C5879" s="5"/>
    </row>
    <row r="5880" spans="1:3" s="2" customFormat="1">
      <c r="A5880" s="12"/>
      <c r="B5880" s="6"/>
      <c r="C5880" s="5"/>
    </row>
    <row r="5881" spans="1:3" s="2" customFormat="1">
      <c r="A5881" s="12"/>
      <c r="B5881" s="6"/>
      <c r="C5881" s="5"/>
    </row>
    <row r="5882" spans="1:3" s="2" customFormat="1">
      <c r="A5882" s="12"/>
      <c r="B5882" s="6"/>
      <c r="C5882" s="5"/>
    </row>
    <row r="5883" spans="1:3" s="2" customFormat="1">
      <c r="A5883" s="12"/>
      <c r="B5883" s="6"/>
      <c r="C5883" s="5"/>
    </row>
    <row r="5884" spans="1:3" s="2" customFormat="1">
      <c r="A5884" s="12"/>
      <c r="B5884" s="6"/>
      <c r="C5884" s="5"/>
    </row>
    <row r="5885" spans="1:3" s="2" customFormat="1">
      <c r="A5885" s="12"/>
      <c r="B5885" s="6"/>
      <c r="C5885" s="5"/>
    </row>
    <row r="5886" spans="1:3" s="2" customFormat="1">
      <c r="A5886" s="12"/>
      <c r="B5886" s="6"/>
      <c r="C5886" s="5"/>
    </row>
    <row r="5887" spans="1:3" s="2" customFormat="1">
      <c r="A5887" s="12"/>
      <c r="B5887" s="6"/>
      <c r="C5887" s="5"/>
    </row>
    <row r="5888" spans="1:3" s="2" customFormat="1">
      <c r="A5888" s="12"/>
      <c r="B5888" s="6"/>
      <c r="C5888" s="5"/>
    </row>
    <row r="5889" spans="1:3" s="2" customFormat="1">
      <c r="A5889" s="12"/>
      <c r="B5889" s="6"/>
      <c r="C5889" s="5"/>
    </row>
    <row r="5890" spans="1:3" s="2" customFormat="1">
      <c r="A5890" s="12"/>
      <c r="B5890" s="6"/>
      <c r="C5890" s="5"/>
    </row>
    <row r="5891" spans="1:3" s="2" customFormat="1">
      <c r="A5891" s="12"/>
      <c r="B5891" s="6"/>
      <c r="C5891" s="5"/>
    </row>
    <row r="5892" spans="1:3" s="2" customFormat="1">
      <c r="A5892" s="12"/>
      <c r="B5892" s="6"/>
      <c r="C5892" s="5"/>
    </row>
    <row r="5893" spans="1:3" s="2" customFormat="1">
      <c r="A5893" s="12"/>
      <c r="B5893" s="6"/>
      <c r="C5893" s="5"/>
    </row>
    <row r="5894" spans="1:3" s="2" customFormat="1">
      <c r="A5894" s="12"/>
      <c r="B5894" s="6"/>
      <c r="C5894" s="5"/>
    </row>
    <row r="5895" spans="1:3" s="2" customFormat="1">
      <c r="A5895" s="12"/>
      <c r="B5895" s="6"/>
      <c r="C5895" s="5"/>
    </row>
    <row r="5896" spans="1:3" s="2" customFormat="1">
      <c r="A5896" s="12"/>
      <c r="B5896" s="6"/>
      <c r="C5896" s="5"/>
    </row>
    <row r="5897" spans="1:3" s="2" customFormat="1">
      <c r="A5897" s="12"/>
      <c r="B5897" s="6"/>
      <c r="C5897" s="5"/>
    </row>
    <row r="5898" spans="1:3" s="2" customFormat="1">
      <c r="A5898" s="12"/>
      <c r="B5898" s="6"/>
      <c r="C5898" s="5"/>
    </row>
    <row r="5899" spans="1:3" s="2" customFormat="1">
      <c r="A5899" s="12"/>
      <c r="B5899" s="6"/>
      <c r="C5899" s="5"/>
    </row>
    <row r="5900" spans="1:3" s="2" customFormat="1">
      <c r="A5900" s="12"/>
      <c r="B5900" s="6"/>
      <c r="C5900" s="5"/>
    </row>
    <row r="5901" spans="1:3" s="2" customFormat="1">
      <c r="A5901" s="12"/>
      <c r="B5901" s="6"/>
      <c r="C5901" s="5"/>
    </row>
    <row r="5902" spans="1:3" s="2" customFormat="1">
      <c r="A5902" s="12"/>
      <c r="B5902" s="6"/>
      <c r="C5902" s="5"/>
    </row>
    <row r="5903" spans="1:3" s="2" customFormat="1">
      <c r="A5903" s="12"/>
      <c r="B5903" s="6"/>
      <c r="C5903" s="5"/>
    </row>
    <row r="5904" spans="1:3" s="2" customFormat="1">
      <c r="A5904" s="12"/>
      <c r="B5904" s="6"/>
      <c r="C5904" s="5"/>
    </row>
    <row r="5905" spans="1:3" s="2" customFormat="1">
      <c r="A5905" s="12"/>
      <c r="B5905" s="6"/>
      <c r="C5905" s="5"/>
    </row>
    <row r="5906" spans="1:3" s="2" customFormat="1">
      <c r="A5906" s="12"/>
      <c r="B5906" s="6"/>
      <c r="C5906" s="5"/>
    </row>
    <row r="5907" spans="1:3" s="2" customFormat="1">
      <c r="A5907" s="12"/>
      <c r="B5907" s="6"/>
      <c r="C5907" s="5"/>
    </row>
    <row r="5908" spans="1:3" s="2" customFormat="1">
      <c r="A5908" s="12"/>
      <c r="B5908" s="6"/>
      <c r="C5908" s="5"/>
    </row>
    <row r="5909" spans="1:3" s="2" customFormat="1">
      <c r="A5909" s="12"/>
      <c r="B5909" s="6"/>
      <c r="C5909" s="5"/>
    </row>
    <row r="5910" spans="1:3" s="2" customFormat="1">
      <c r="A5910" s="12"/>
      <c r="B5910" s="6"/>
      <c r="C5910" s="5"/>
    </row>
    <row r="5911" spans="1:3" s="2" customFormat="1">
      <c r="A5911" s="12"/>
      <c r="B5911" s="6"/>
      <c r="C5911" s="5"/>
    </row>
    <row r="5912" spans="1:3" s="2" customFormat="1">
      <c r="A5912" s="12"/>
      <c r="B5912" s="6"/>
      <c r="C5912" s="5"/>
    </row>
    <row r="5913" spans="1:3" s="2" customFormat="1">
      <c r="A5913" s="12"/>
      <c r="B5913" s="6"/>
      <c r="C5913" s="5"/>
    </row>
    <row r="5914" spans="1:3" s="2" customFormat="1">
      <c r="A5914" s="12"/>
      <c r="B5914" s="6"/>
      <c r="C5914" s="5"/>
    </row>
    <row r="5915" spans="1:3" s="2" customFormat="1">
      <c r="A5915" s="12"/>
      <c r="B5915" s="6"/>
      <c r="C5915" s="5"/>
    </row>
    <row r="5916" spans="1:3" s="2" customFormat="1">
      <c r="A5916" s="12"/>
      <c r="B5916" s="6"/>
      <c r="C5916" s="5"/>
    </row>
    <row r="5917" spans="1:3" s="2" customFormat="1">
      <c r="A5917" s="12"/>
      <c r="B5917" s="6"/>
      <c r="C5917" s="5"/>
    </row>
    <row r="5918" spans="1:3" s="2" customFormat="1">
      <c r="A5918" s="12"/>
      <c r="B5918" s="6"/>
      <c r="C5918" s="5"/>
    </row>
    <row r="5919" spans="1:3" s="2" customFormat="1">
      <c r="A5919" s="12"/>
      <c r="B5919" s="6"/>
      <c r="C5919" s="5"/>
    </row>
    <row r="5920" spans="1:3" s="2" customFormat="1">
      <c r="A5920" s="12"/>
      <c r="B5920" s="6"/>
      <c r="C5920" s="5"/>
    </row>
    <row r="5921" spans="1:3" s="2" customFormat="1">
      <c r="A5921" s="12"/>
      <c r="B5921" s="6"/>
      <c r="C5921" s="5"/>
    </row>
    <row r="5922" spans="1:3" s="2" customFormat="1">
      <c r="A5922" s="12"/>
      <c r="B5922" s="6"/>
      <c r="C5922" s="5"/>
    </row>
    <row r="5923" spans="1:3" s="2" customFormat="1">
      <c r="A5923" s="12"/>
      <c r="B5923" s="6"/>
      <c r="C5923" s="5"/>
    </row>
    <row r="5924" spans="1:3" s="2" customFormat="1">
      <c r="A5924" s="12"/>
      <c r="B5924" s="6"/>
      <c r="C5924" s="5"/>
    </row>
    <row r="5925" spans="1:3" s="2" customFormat="1">
      <c r="A5925" s="12"/>
      <c r="B5925" s="6"/>
      <c r="C5925" s="5"/>
    </row>
    <row r="5926" spans="1:3" s="2" customFormat="1">
      <c r="A5926" s="12"/>
      <c r="B5926" s="6"/>
      <c r="C5926" s="5"/>
    </row>
    <row r="5927" spans="1:3" s="2" customFormat="1">
      <c r="A5927" s="12"/>
      <c r="B5927" s="6"/>
      <c r="C5927" s="5"/>
    </row>
    <row r="5928" spans="1:3" s="2" customFormat="1">
      <c r="A5928" s="12"/>
      <c r="B5928" s="6"/>
      <c r="C5928" s="5"/>
    </row>
    <row r="5929" spans="1:3" s="2" customFormat="1">
      <c r="A5929" s="12"/>
      <c r="B5929" s="6"/>
      <c r="C5929" s="5"/>
    </row>
    <row r="5930" spans="1:3" s="2" customFormat="1">
      <c r="A5930" s="12"/>
      <c r="B5930" s="6"/>
      <c r="C5930" s="5"/>
    </row>
    <row r="5931" spans="1:3" s="2" customFormat="1">
      <c r="A5931" s="12"/>
      <c r="B5931" s="6"/>
      <c r="C5931" s="5"/>
    </row>
    <row r="5932" spans="1:3" s="2" customFormat="1">
      <c r="A5932" s="12"/>
      <c r="B5932" s="6"/>
      <c r="C5932" s="5"/>
    </row>
    <row r="5933" spans="1:3" s="2" customFormat="1">
      <c r="A5933" s="12"/>
      <c r="B5933" s="6"/>
      <c r="C5933" s="5"/>
    </row>
    <row r="5934" spans="1:3" s="2" customFormat="1">
      <c r="A5934" s="12"/>
      <c r="B5934" s="6"/>
      <c r="C5934" s="5"/>
    </row>
    <row r="5935" spans="1:3" s="2" customFormat="1">
      <c r="A5935" s="12"/>
      <c r="B5935" s="6"/>
      <c r="C5935" s="5"/>
    </row>
    <row r="5936" spans="1:3" s="2" customFormat="1">
      <c r="A5936" s="12"/>
      <c r="B5936" s="6"/>
      <c r="C5936" s="5"/>
    </row>
    <row r="5937" spans="1:3" s="2" customFormat="1">
      <c r="A5937" s="12"/>
      <c r="B5937" s="6"/>
      <c r="C5937" s="5"/>
    </row>
    <row r="5938" spans="1:3" s="2" customFormat="1">
      <c r="A5938" s="12"/>
      <c r="B5938" s="6"/>
      <c r="C5938" s="5"/>
    </row>
    <row r="5939" spans="1:3" s="2" customFormat="1">
      <c r="A5939" s="12"/>
      <c r="B5939" s="6"/>
      <c r="C5939" s="5"/>
    </row>
    <row r="5940" spans="1:3" s="2" customFormat="1">
      <c r="A5940" s="12"/>
      <c r="B5940" s="6"/>
      <c r="C5940" s="5"/>
    </row>
    <row r="5941" spans="1:3" s="2" customFormat="1">
      <c r="A5941" s="12"/>
      <c r="B5941" s="6"/>
      <c r="C5941" s="5"/>
    </row>
    <row r="5942" spans="1:3" s="2" customFormat="1">
      <c r="A5942" s="12"/>
      <c r="B5942" s="6"/>
      <c r="C5942" s="5"/>
    </row>
    <row r="5943" spans="1:3" s="2" customFormat="1">
      <c r="A5943" s="12"/>
      <c r="B5943" s="6"/>
      <c r="C5943" s="5"/>
    </row>
    <row r="5944" spans="1:3" s="2" customFormat="1">
      <c r="A5944" s="12"/>
      <c r="B5944" s="6"/>
      <c r="C5944" s="5"/>
    </row>
    <row r="5945" spans="1:3" s="2" customFormat="1">
      <c r="A5945" s="12"/>
      <c r="B5945" s="6"/>
      <c r="C5945" s="5"/>
    </row>
    <row r="5946" spans="1:3" s="2" customFormat="1">
      <c r="A5946" s="12"/>
      <c r="B5946" s="6"/>
      <c r="C5946" s="5"/>
    </row>
    <row r="5947" spans="1:3" s="2" customFormat="1">
      <c r="A5947" s="12"/>
      <c r="B5947" s="6"/>
      <c r="C5947" s="5"/>
    </row>
    <row r="5948" spans="1:3" s="2" customFormat="1">
      <c r="A5948" s="12"/>
      <c r="B5948" s="6"/>
      <c r="C5948" s="5"/>
    </row>
    <row r="5949" spans="1:3" s="2" customFormat="1">
      <c r="A5949" s="12"/>
      <c r="B5949" s="6"/>
      <c r="C5949" s="5"/>
    </row>
    <row r="5950" spans="1:3" s="2" customFormat="1">
      <c r="A5950" s="12"/>
      <c r="B5950" s="6"/>
      <c r="C5950" s="5"/>
    </row>
    <row r="5951" spans="1:3" s="2" customFormat="1">
      <c r="A5951" s="12"/>
      <c r="B5951" s="6"/>
      <c r="C5951" s="5"/>
    </row>
    <row r="5952" spans="1:3" s="2" customFormat="1">
      <c r="A5952" s="12"/>
      <c r="B5952" s="6"/>
      <c r="C5952" s="5"/>
    </row>
    <row r="5953" spans="1:3" s="2" customFormat="1">
      <c r="A5953" s="12"/>
      <c r="B5953" s="6"/>
      <c r="C5953" s="5"/>
    </row>
    <row r="5954" spans="1:3" s="2" customFormat="1">
      <c r="A5954" s="12"/>
      <c r="B5954" s="6"/>
      <c r="C5954" s="5"/>
    </row>
    <row r="5955" spans="1:3" s="2" customFormat="1">
      <c r="A5955" s="12"/>
      <c r="B5955" s="6"/>
      <c r="C5955" s="5"/>
    </row>
    <row r="5956" spans="1:3" s="2" customFormat="1">
      <c r="A5956" s="12"/>
      <c r="B5956" s="6"/>
      <c r="C5956" s="5"/>
    </row>
    <row r="5957" spans="1:3" s="2" customFormat="1">
      <c r="A5957" s="12"/>
      <c r="B5957" s="6"/>
      <c r="C5957" s="5"/>
    </row>
    <row r="5958" spans="1:3" s="2" customFormat="1">
      <c r="A5958" s="12"/>
      <c r="B5958" s="6"/>
      <c r="C5958" s="5"/>
    </row>
    <row r="5959" spans="1:3" s="2" customFormat="1">
      <c r="A5959" s="12"/>
      <c r="B5959" s="6"/>
      <c r="C5959" s="5"/>
    </row>
    <row r="5960" spans="1:3" s="2" customFormat="1">
      <c r="A5960" s="12"/>
      <c r="B5960" s="6"/>
      <c r="C5960" s="5"/>
    </row>
    <row r="5961" spans="1:3" s="2" customFormat="1">
      <c r="A5961" s="12"/>
      <c r="B5961" s="6"/>
      <c r="C5961" s="5"/>
    </row>
    <row r="5962" spans="1:3" s="2" customFormat="1">
      <c r="A5962" s="12"/>
      <c r="B5962" s="6"/>
      <c r="C5962" s="5"/>
    </row>
    <row r="5963" spans="1:3" s="2" customFormat="1">
      <c r="A5963" s="12"/>
      <c r="B5963" s="6"/>
      <c r="C5963" s="5"/>
    </row>
    <row r="5964" spans="1:3" s="2" customFormat="1">
      <c r="A5964" s="12"/>
      <c r="B5964" s="6"/>
      <c r="C5964" s="5"/>
    </row>
    <row r="5965" spans="1:3" s="2" customFormat="1">
      <c r="A5965" s="12"/>
      <c r="B5965" s="6"/>
      <c r="C5965" s="5"/>
    </row>
    <row r="5966" spans="1:3" s="2" customFormat="1">
      <c r="A5966" s="12"/>
      <c r="B5966" s="6"/>
      <c r="C5966" s="5"/>
    </row>
    <row r="5967" spans="1:3" s="2" customFormat="1">
      <c r="A5967" s="12"/>
      <c r="B5967" s="6"/>
      <c r="C5967" s="5"/>
    </row>
    <row r="5968" spans="1:3" s="2" customFormat="1">
      <c r="A5968" s="12"/>
      <c r="B5968" s="6"/>
      <c r="C5968" s="5"/>
    </row>
    <row r="5969" spans="1:3" s="2" customFormat="1">
      <c r="A5969" s="12"/>
      <c r="B5969" s="6"/>
      <c r="C5969" s="5"/>
    </row>
    <row r="5970" spans="1:3" s="2" customFormat="1">
      <c r="A5970" s="12"/>
      <c r="B5970" s="6"/>
      <c r="C5970" s="5"/>
    </row>
    <row r="5971" spans="1:3" s="2" customFormat="1">
      <c r="A5971" s="12"/>
      <c r="B5971" s="6"/>
      <c r="C5971" s="5"/>
    </row>
    <row r="5972" spans="1:3" s="2" customFormat="1">
      <c r="A5972" s="12"/>
      <c r="B5972" s="6"/>
      <c r="C5972" s="5"/>
    </row>
    <row r="5973" spans="1:3" s="2" customFormat="1">
      <c r="A5973" s="12"/>
      <c r="B5973" s="6"/>
      <c r="C5973" s="5"/>
    </row>
    <row r="5974" spans="1:3" s="2" customFormat="1">
      <c r="A5974" s="12"/>
      <c r="B5974" s="6"/>
      <c r="C5974" s="5"/>
    </row>
    <row r="5975" spans="1:3" s="2" customFormat="1">
      <c r="A5975" s="12"/>
      <c r="B5975" s="6"/>
      <c r="C5975" s="5"/>
    </row>
    <row r="5976" spans="1:3" s="2" customFormat="1">
      <c r="A5976" s="12"/>
      <c r="B5976" s="6"/>
      <c r="C5976" s="5"/>
    </row>
    <row r="5977" spans="1:3" s="2" customFormat="1">
      <c r="A5977" s="12"/>
      <c r="B5977" s="6"/>
      <c r="C5977" s="5"/>
    </row>
    <row r="5978" spans="1:3" s="2" customFormat="1">
      <c r="A5978" s="12"/>
      <c r="B5978" s="6"/>
      <c r="C5978" s="5"/>
    </row>
    <row r="5979" spans="1:3" s="2" customFormat="1">
      <c r="A5979" s="12"/>
      <c r="B5979" s="6"/>
      <c r="C5979" s="5"/>
    </row>
    <row r="5980" spans="1:3" s="2" customFormat="1">
      <c r="A5980" s="12"/>
      <c r="B5980" s="6"/>
      <c r="C5980" s="5"/>
    </row>
    <row r="5981" spans="1:3" s="2" customFormat="1">
      <c r="A5981" s="12"/>
      <c r="B5981" s="6"/>
      <c r="C5981" s="5"/>
    </row>
    <row r="5982" spans="1:3" s="2" customFormat="1">
      <c r="A5982" s="12"/>
      <c r="B5982" s="6"/>
      <c r="C5982" s="5"/>
    </row>
    <row r="5983" spans="1:3" s="2" customFormat="1">
      <c r="A5983" s="12"/>
      <c r="B5983" s="6"/>
      <c r="C5983" s="5"/>
    </row>
    <row r="5984" spans="1:3" s="2" customFormat="1">
      <c r="A5984" s="12"/>
      <c r="B5984" s="6"/>
      <c r="C5984" s="5"/>
    </row>
    <row r="5985" spans="1:3" s="2" customFormat="1">
      <c r="A5985" s="12"/>
      <c r="B5985" s="6"/>
      <c r="C5985" s="5"/>
    </row>
    <row r="5986" spans="1:3" s="2" customFormat="1">
      <c r="A5986" s="12"/>
      <c r="B5986" s="6"/>
      <c r="C5986" s="5"/>
    </row>
    <row r="5987" spans="1:3" s="2" customFormat="1">
      <c r="A5987" s="12"/>
      <c r="B5987" s="6"/>
      <c r="C5987" s="5"/>
    </row>
    <row r="5988" spans="1:3" s="2" customFormat="1">
      <c r="A5988" s="12"/>
      <c r="B5988" s="6"/>
      <c r="C5988" s="5"/>
    </row>
    <row r="5989" spans="1:3" s="2" customFormat="1">
      <c r="A5989" s="12"/>
      <c r="B5989" s="6"/>
      <c r="C5989" s="5"/>
    </row>
    <row r="5990" spans="1:3" s="2" customFormat="1">
      <c r="A5990" s="12"/>
      <c r="B5990" s="6"/>
      <c r="C5990" s="5"/>
    </row>
    <row r="5991" spans="1:3" s="2" customFormat="1">
      <c r="A5991" s="12"/>
      <c r="B5991" s="6"/>
      <c r="C5991" s="5"/>
    </row>
    <row r="5992" spans="1:3" s="2" customFormat="1">
      <c r="A5992" s="12"/>
      <c r="B5992" s="6"/>
      <c r="C5992" s="5"/>
    </row>
    <row r="5993" spans="1:3" s="2" customFormat="1">
      <c r="A5993" s="12"/>
      <c r="B5993" s="6"/>
      <c r="C5993" s="5"/>
    </row>
    <row r="5994" spans="1:3" s="2" customFormat="1">
      <c r="A5994" s="12"/>
      <c r="B5994" s="6"/>
      <c r="C5994" s="5"/>
    </row>
    <row r="5995" spans="1:3" s="2" customFormat="1">
      <c r="A5995" s="12"/>
      <c r="B5995" s="6"/>
      <c r="C5995" s="5"/>
    </row>
    <row r="5996" spans="1:3" s="2" customFormat="1">
      <c r="A5996" s="12"/>
      <c r="B5996" s="6"/>
      <c r="C5996" s="5"/>
    </row>
    <row r="5997" spans="1:3" s="2" customFormat="1">
      <c r="A5997" s="12"/>
      <c r="B5997" s="6"/>
      <c r="C5997" s="5"/>
    </row>
    <row r="5998" spans="1:3" s="2" customFormat="1">
      <c r="A5998" s="12"/>
      <c r="B5998" s="6"/>
      <c r="C5998" s="5"/>
    </row>
    <row r="5999" spans="1:3" s="2" customFormat="1">
      <c r="A5999" s="12"/>
      <c r="B5999" s="6"/>
      <c r="C5999" s="5"/>
    </row>
    <row r="6000" spans="1:3" s="2" customFormat="1">
      <c r="A6000" s="12"/>
      <c r="B6000" s="6"/>
      <c r="C6000" s="5"/>
    </row>
    <row r="6001" spans="1:3" s="2" customFormat="1">
      <c r="A6001" s="12"/>
      <c r="B6001" s="6"/>
      <c r="C6001" s="5"/>
    </row>
    <row r="6002" spans="1:3" s="2" customFormat="1">
      <c r="A6002" s="12"/>
      <c r="B6002" s="6"/>
      <c r="C6002" s="5"/>
    </row>
    <row r="6003" spans="1:3" s="2" customFormat="1">
      <c r="A6003" s="12"/>
      <c r="B6003" s="6"/>
      <c r="C6003" s="5"/>
    </row>
    <row r="6004" spans="1:3" s="2" customFormat="1">
      <c r="A6004" s="12"/>
      <c r="B6004" s="6"/>
      <c r="C6004" s="5"/>
    </row>
    <row r="6005" spans="1:3" s="2" customFormat="1">
      <c r="A6005" s="12"/>
      <c r="B6005" s="6"/>
      <c r="C6005" s="5"/>
    </row>
    <row r="6006" spans="1:3" s="2" customFormat="1">
      <c r="A6006" s="12"/>
      <c r="B6006" s="6"/>
      <c r="C6006" s="5"/>
    </row>
    <row r="6007" spans="1:3" s="2" customFormat="1">
      <c r="A6007" s="12"/>
      <c r="B6007" s="6"/>
      <c r="C6007" s="5"/>
    </row>
    <row r="6008" spans="1:3" s="2" customFormat="1">
      <c r="A6008" s="12"/>
      <c r="B6008" s="6"/>
      <c r="C6008" s="5"/>
    </row>
    <row r="6009" spans="1:3" s="2" customFormat="1">
      <c r="A6009" s="12"/>
      <c r="B6009" s="6"/>
      <c r="C6009" s="5"/>
    </row>
    <row r="6010" spans="1:3" s="2" customFormat="1">
      <c r="A6010" s="12"/>
      <c r="B6010" s="6"/>
      <c r="C6010" s="5"/>
    </row>
    <row r="6011" spans="1:3" s="2" customFormat="1">
      <c r="A6011" s="12"/>
      <c r="B6011" s="6"/>
      <c r="C6011" s="5"/>
    </row>
    <row r="6012" spans="1:3" s="2" customFormat="1">
      <c r="A6012" s="12"/>
      <c r="B6012" s="6"/>
      <c r="C6012" s="5"/>
    </row>
    <row r="6013" spans="1:3" s="2" customFormat="1">
      <c r="A6013" s="12"/>
      <c r="B6013" s="6"/>
      <c r="C6013" s="5"/>
    </row>
    <row r="6014" spans="1:3" s="2" customFormat="1">
      <c r="A6014" s="12"/>
      <c r="B6014" s="6"/>
      <c r="C6014" s="5"/>
    </row>
    <row r="6015" spans="1:3" s="2" customFormat="1">
      <c r="A6015" s="12"/>
      <c r="B6015" s="6"/>
      <c r="C6015" s="5"/>
    </row>
    <row r="6016" spans="1:3" s="2" customFormat="1">
      <c r="A6016" s="12"/>
      <c r="B6016" s="6"/>
      <c r="C6016" s="5"/>
    </row>
    <row r="6017" spans="1:3" s="2" customFormat="1">
      <c r="A6017" s="12"/>
      <c r="B6017" s="6"/>
      <c r="C6017" s="5"/>
    </row>
    <row r="6018" spans="1:3" s="2" customFormat="1">
      <c r="A6018" s="12"/>
      <c r="B6018" s="6"/>
      <c r="C6018" s="5"/>
    </row>
    <row r="6019" spans="1:3" s="2" customFormat="1">
      <c r="A6019" s="12"/>
      <c r="B6019" s="6"/>
      <c r="C6019" s="5"/>
    </row>
    <row r="6020" spans="1:3" s="2" customFormat="1">
      <c r="A6020" s="12"/>
      <c r="B6020" s="6"/>
      <c r="C6020" s="5"/>
    </row>
    <row r="6021" spans="1:3" s="2" customFormat="1">
      <c r="A6021" s="12"/>
      <c r="B6021" s="6"/>
      <c r="C6021" s="5"/>
    </row>
    <row r="6022" spans="1:3" s="2" customFormat="1">
      <c r="A6022" s="12"/>
      <c r="B6022" s="6"/>
      <c r="C6022" s="5"/>
    </row>
    <row r="6023" spans="1:3" s="2" customFormat="1">
      <c r="A6023" s="12"/>
      <c r="B6023" s="6"/>
      <c r="C6023" s="5"/>
    </row>
    <row r="6024" spans="1:3" s="2" customFormat="1">
      <c r="A6024" s="12"/>
      <c r="B6024" s="6"/>
      <c r="C6024" s="5"/>
    </row>
    <row r="6025" spans="1:3" s="2" customFormat="1">
      <c r="A6025" s="12"/>
      <c r="B6025" s="6"/>
      <c r="C6025" s="5"/>
    </row>
    <row r="6026" spans="1:3" s="2" customFormat="1">
      <c r="A6026" s="12"/>
      <c r="B6026" s="6"/>
      <c r="C6026" s="5"/>
    </row>
    <row r="6027" spans="1:3" s="2" customFormat="1">
      <c r="A6027" s="12"/>
      <c r="B6027" s="6"/>
      <c r="C6027" s="5"/>
    </row>
    <row r="6028" spans="1:3" s="2" customFormat="1">
      <c r="A6028" s="12"/>
      <c r="B6028" s="6"/>
      <c r="C6028" s="5"/>
    </row>
    <row r="6029" spans="1:3" s="2" customFormat="1">
      <c r="A6029" s="12"/>
      <c r="B6029" s="6"/>
      <c r="C6029" s="5"/>
    </row>
    <row r="6030" spans="1:3" s="2" customFormat="1">
      <c r="A6030" s="12"/>
      <c r="B6030" s="6"/>
      <c r="C6030" s="5"/>
    </row>
    <row r="6031" spans="1:3" s="2" customFormat="1">
      <c r="A6031" s="12"/>
      <c r="B6031" s="6"/>
      <c r="C6031" s="5"/>
    </row>
    <row r="6032" spans="1:3" s="2" customFormat="1">
      <c r="A6032" s="12"/>
      <c r="B6032" s="6"/>
      <c r="C6032" s="5"/>
    </row>
    <row r="6033" spans="1:3" s="2" customFormat="1">
      <c r="A6033" s="12"/>
      <c r="B6033" s="6"/>
      <c r="C6033" s="5"/>
    </row>
    <row r="6034" spans="1:3" s="2" customFormat="1">
      <c r="A6034" s="12"/>
      <c r="B6034" s="6"/>
      <c r="C6034" s="5"/>
    </row>
    <row r="6035" spans="1:3" s="2" customFormat="1">
      <c r="A6035" s="12"/>
      <c r="B6035" s="6"/>
      <c r="C6035" s="5"/>
    </row>
    <row r="6036" spans="1:3" s="2" customFormat="1">
      <c r="A6036" s="12"/>
      <c r="B6036" s="6"/>
      <c r="C6036" s="5"/>
    </row>
    <row r="6037" spans="1:3" s="2" customFormat="1">
      <c r="A6037" s="12"/>
      <c r="B6037" s="6"/>
      <c r="C6037" s="5"/>
    </row>
    <row r="6038" spans="1:3" s="2" customFormat="1">
      <c r="A6038" s="12"/>
      <c r="B6038" s="6"/>
      <c r="C6038" s="5"/>
    </row>
    <row r="6039" spans="1:3" s="2" customFormat="1">
      <c r="A6039" s="12"/>
      <c r="B6039" s="6"/>
      <c r="C6039" s="5"/>
    </row>
    <row r="6040" spans="1:3" s="2" customFormat="1">
      <c r="A6040" s="12"/>
      <c r="B6040" s="6"/>
      <c r="C6040" s="5"/>
    </row>
    <row r="6041" spans="1:3" s="2" customFormat="1">
      <c r="A6041" s="12"/>
      <c r="B6041" s="6"/>
      <c r="C6041" s="5"/>
    </row>
    <row r="6042" spans="1:3" s="2" customFormat="1">
      <c r="A6042" s="12"/>
      <c r="B6042" s="6"/>
      <c r="C6042" s="5"/>
    </row>
    <row r="6043" spans="1:3" s="2" customFormat="1">
      <c r="A6043" s="12"/>
      <c r="B6043" s="6"/>
      <c r="C6043" s="5"/>
    </row>
    <row r="6044" spans="1:3" s="2" customFormat="1">
      <c r="A6044" s="12"/>
      <c r="B6044" s="6"/>
      <c r="C6044" s="5"/>
    </row>
    <row r="6045" spans="1:3" s="2" customFormat="1">
      <c r="A6045" s="12"/>
      <c r="B6045" s="6"/>
      <c r="C6045" s="5"/>
    </row>
    <row r="6046" spans="1:3" s="2" customFormat="1">
      <c r="A6046" s="12"/>
      <c r="B6046" s="6"/>
      <c r="C6046" s="5"/>
    </row>
    <row r="6047" spans="1:3" s="2" customFormat="1">
      <c r="A6047" s="12"/>
      <c r="B6047" s="6"/>
      <c r="C6047" s="5"/>
    </row>
    <row r="6048" spans="1:3" s="2" customFormat="1">
      <c r="A6048" s="12"/>
      <c r="B6048" s="6"/>
      <c r="C6048" s="5"/>
    </row>
    <row r="6049" spans="1:11" s="2" customFormat="1">
      <c r="A6049" s="12"/>
      <c r="B6049" s="6"/>
      <c r="C6049" s="5"/>
    </row>
    <row r="6050" spans="1:11" s="2" customFormat="1">
      <c r="A6050" s="12"/>
      <c r="B6050" s="6"/>
      <c r="C6050" s="5"/>
    </row>
    <row r="6051" spans="1:11" s="2" customFormat="1">
      <c r="A6051" s="12"/>
      <c r="B6051" s="6"/>
      <c r="C6051" s="5"/>
    </row>
    <row r="6052" spans="1:11" s="2" customFormat="1">
      <c r="A6052" s="12"/>
      <c r="B6052" s="6"/>
      <c r="C6052" s="5"/>
    </row>
    <row r="6053" spans="1:11" s="2" customFormat="1">
      <c r="A6053" s="12"/>
      <c r="B6053" s="6"/>
      <c r="C6053" s="5"/>
    </row>
    <row r="6054" spans="1:11" s="2" customFormat="1">
      <c r="A6054" s="12"/>
      <c r="B6054" s="6"/>
      <c r="C6054" s="5"/>
    </row>
    <row r="6055" spans="1:11" s="2" customFormat="1">
      <c r="A6055" s="12"/>
      <c r="B6055" s="6"/>
      <c r="C6055" s="5"/>
    </row>
    <row r="6056" spans="1:11" s="2" customFormat="1">
      <c r="A6056" s="12"/>
      <c r="B6056" s="6"/>
      <c r="C6056" s="5"/>
      <c r="G6056" s="9"/>
      <c r="H6056" s="9"/>
      <c r="I6056" s="9"/>
      <c r="J6056" s="9"/>
      <c r="K6056" s="9"/>
    </row>
    <row r="6057" spans="1:11" s="2" customFormat="1">
      <c r="A6057" s="12"/>
      <c r="B6057" s="6"/>
      <c r="C6057" s="5"/>
      <c r="G6057" s="9"/>
      <c r="H6057" s="9"/>
      <c r="I6057" s="9"/>
      <c r="J6057" s="9"/>
      <c r="K6057" s="9"/>
    </row>
    <row r="6058" spans="1:11" s="2" customFormat="1">
      <c r="A6058" s="12"/>
      <c r="B6058" s="6"/>
      <c r="C6058" s="5"/>
      <c r="G6058" s="9"/>
      <c r="H6058" s="9"/>
      <c r="I6058" s="9"/>
      <c r="J6058" s="9"/>
      <c r="K6058" s="9"/>
    </row>
    <row r="6059" spans="1:11" s="2" customFormat="1">
      <c r="A6059" s="12"/>
      <c r="B6059" s="6"/>
      <c r="C6059" s="5"/>
      <c r="G6059" s="9"/>
      <c r="H6059" s="9"/>
      <c r="I6059" s="9"/>
      <c r="J6059" s="9"/>
      <c r="K6059" s="9"/>
    </row>
    <row r="6060" spans="1:11" s="2" customFormat="1">
      <c r="A6060" s="12"/>
      <c r="B6060" s="6"/>
      <c r="C6060" s="5"/>
      <c r="G6060" s="9"/>
      <c r="H6060" s="9"/>
      <c r="I6060" s="9"/>
      <c r="J6060" s="9"/>
      <c r="K6060" s="9"/>
    </row>
    <row r="6061" spans="1:11" s="2" customFormat="1">
      <c r="A6061" s="12"/>
      <c r="B6061" s="6"/>
      <c r="C6061" s="5"/>
      <c r="G6061" s="9"/>
      <c r="H6061" s="9"/>
      <c r="I6061" s="9"/>
      <c r="J6061" s="9"/>
      <c r="K6061" s="9"/>
    </row>
  </sheetData>
  <sheetProtection password="F0C7" sheet="1" objects="1" scenarios="1"/>
  <protectedRanges>
    <protectedRange sqref="E19" name="DDV"/>
  </protectedRanges>
  <mergeCells count="1">
    <mergeCell ref="B5:E5"/>
  </mergeCells>
  <pageMargins left="1.1811023622047245" right="0.74803149606299213" top="0.98425196850393704" bottom="0.98425196850393704" header="0.51181102362204722" footer="0.51181102362204722"/>
  <pageSetup paperSize="9" scale="90" orientation="portrait" r:id="rId1"/>
  <headerFooter alignWithMargins="0">
    <oddHeader xml:space="preserve">&amp;CStanovanjska soseska Polje III
</oddHeader>
    <oddFooter>&amp;CPOPIS DEL&amp;R&amp;P</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sheetPr>
    <tabColor rgb="FFFFC000"/>
  </sheetPr>
  <dimension ref="A2:K133"/>
  <sheetViews>
    <sheetView view="pageBreakPreview" topLeftCell="A118" zoomScaleNormal="100" zoomScaleSheetLayoutView="100" workbookViewId="0">
      <selection activeCell="D125" sqref="D125"/>
    </sheetView>
  </sheetViews>
  <sheetFormatPr defaultRowHeight="12.75"/>
  <cols>
    <col min="1" max="1" width="10.28515625" style="35" customWidth="1"/>
    <col min="2" max="2" width="36.42578125" style="35" customWidth="1"/>
    <col min="3" max="3" width="7.140625" style="35" customWidth="1"/>
    <col min="4" max="4" width="9.5703125" style="35" customWidth="1"/>
    <col min="5" max="5" width="10.85546875" style="35" customWidth="1"/>
    <col min="6" max="6" width="13.7109375" style="35" customWidth="1"/>
    <col min="7" max="16384" width="9.140625" style="35"/>
  </cols>
  <sheetData>
    <row r="2" spans="1:10" s="2" customFormat="1" ht="78.75" customHeight="1">
      <c r="A2" s="25" t="s">
        <v>126</v>
      </c>
      <c r="B2" s="15" t="s">
        <v>656</v>
      </c>
      <c r="C2" s="17"/>
      <c r="D2" s="13"/>
      <c r="G2" s="18"/>
      <c r="H2" s="18"/>
      <c r="I2" s="18"/>
      <c r="J2" s="18"/>
    </row>
    <row r="3" spans="1:10" s="29" customFormat="1" ht="52.5" customHeight="1">
      <c r="A3" s="26"/>
      <c r="B3" s="27"/>
      <c r="C3" s="28"/>
      <c r="D3" s="28"/>
      <c r="E3" s="28"/>
      <c r="F3" s="28"/>
    </row>
    <row r="5" spans="1:10" s="32" customFormat="1">
      <c r="A5" s="30" t="s">
        <v>3</v>
      </c>
      <c r="B5" s="30" t="s">
        <v>4</v>
      </c>
      <c r="C5" s="31"/>
      <c r="D5" s="31"/>
      <c r="E5" s="31"/>
      <c r="F5" s="31"/>
    </row>
    <row r="6" spans="1:10">
      <c r="A6" s="33"/>
      <c r="B6" s="33"/>
      <c r="C6" s="34"/>
      <c r="D6" s="34"/>
      <c r="E6" s="34"/>
      <c r="F6" s="34"/>
    </row>
    <row r="7" spans="1:10">
      <c r="A7" s="33"/>
      <c r="B7" s="33" t="s">
        <v>5</v>
      </c>
      <c r="C7" s="34"/>
      <c r="D7" s="34"/>
      <c r="E7" s="34"/>
      <c r="F7" s="34"/>
    </row>
    <row r="8" spans="1:10">
      <c r="A8" s="33"/>
      <c r="B8" s="33"/>
      <c r="C8" s="34"/>
      <c r="D8" s="34"/>
      <c r="E8" s="34"/>
      <c r="F8" s="34"/>
    </row>
    <row r="9" spans="1:10">
      <c r="A9" s="36" t="s">
        <v>6</v>
      </c>
      <c r="B9" s="36" t="s">
        <v>7</v>
      </c>
      <c r="C9" s="37"/>
      <c r="D9" s="37"/>
      <c r="E9" s="37"/>
      <c r="F9" s="37">
        <f>F32</f>
        <v>0</v>
      </c>
    </row>
    <row r="10" spans="1:10">
      <c r="A10" s="36" t="s">
        <v>8</v>
      </c>
      <c r="B10" s="36" t="s">
        <v>9</v>
      </c>
      <c r="C10" s="37"/>
      <c r="D10" s="37"/>
      <c r="E10" s="37"/>
      <c r="F10" s="37">
        <f>F62</f>
        <v>0</v>
      </c>
    </row>
    <row r="11" spans="1:10">
      <c r="A11" s="38" t="s">
        <v>10</v>
      </c>
      <c r="B11" s="38" t="s">
        <v>11</v>
      </c>
      <c r="C11" s="37"/>
      <c r="D11" s="37"/>
      <c r="E11" s="37"/>
      <c r="F11" s="37">
        <f>F82</f>
        <v>0</v>
      </c>
    </row>
    <row r="12" spans="1:10">
      <c r="A12" s="38" t="s">
        <v>12</v>
      </c>
      <c r="B12" s="39" t="s">
        <v>13</v>
      </c>
      <c r="C12" s="37"/>
      <c r="D12" s="37"/>
      <c r="E12" s="37"/>
      <c r="F12" s="37">
        <f>F92</f>
        <v>0</v>
      </c>
    </row>
    <row r="13" spans="1:10">
      <c r="A13" s="38" t="s">
        <v>14</v>
      </c>
      <c r="B13" s="39" t="s">
        <v>15</v>
      </c>
      <c r="C13" s="37"/>
      <c r="D13" s="37"/>
      <c r="E13" s="37"/>
      <c r="F13" s="37">
        <f>F99</f>
        <v>0</v>
      </c>
    </row>
    <row r="14" spans="1:10" s="41" customFormat="1">
      <c r="A14" s="85" t="s">
        <v>16</v>
      </c>
      <c r="B14" s="40" t="s">
        <v>17</v>
      </c>
      <c r="C14" s="86"/>
      <c r="D14" s="86"/>
      <c r="E14" s="86"/>
      <c r="F14" s="86">
        <f>F119</f>
        <v>0</v>
      </c>
    </row>
    <row r="15" spans="1:10" s="41" customFormat="1">
      <c r="A15" s="83" t="s">
        <v>18</v>
      </c>
      <c r="B15" s="53" t="s">
        <v>121</v>
      </c>
      <c r="C15" s="84"/>
      <c r="D15" s="84"/>
      <c r="E15" s="84"/>
      <c r="F15" s="84">
        <f>F131</f>
        <v>0</v>
      </c>
    </row>
    <row r="16" spans="1:10">
      <c r="A16" s="33"/>
      <c r="B16" s="38" t="s">
        <v>2</v>
      </c>
      <c r="C16" s="34"/>
      <c r="D16" s="34"/>
      <c r="E16" s="34"/>
      <c r="F16" s="37">
        <f>SUM(F9:F15)</f>
        <v>0</v>
      </c>
    </row>
    <row r="17" spans="1:8" ht="13.5" thickBot="1">
      <c r="A17" s="33"/>
      <c r="B17" s="38"/>
      <c r="C17" s="34"/>
      <c r="D17" s="34"/>
      <c r="E17" s="34"/>
      <c r="F17" s="37"/>
    </row>
    <row r="18" spans="1:8" ht="13.5" thickBot="1">
      <c r="A18" s="45" t="s">
        <v>19</v>
      </c>
      <c r="B18" s="46" t="s">
        <v>20</v>
      </c>
      <c r="C18" s="47" t="s">
        <v>21</v>
      </c>
      <c r="D18" s="47" t="s">
        <v>22</v>
      </c>
      <c r="E18" s="47" t="s">
        <v>23</v>
      </c>
      <c r="F18" s="48" t="s">
        <v>24</v>
      </c>
    </row>
    <row r="19" spans="1:8">
      <c r="A19" s="49"/>
      <c r="B19" s="49"/>
      <c r="C19" s="50"/>
      <c r="D19" s="50"/>
      <c r="E19" s="50"/>
      <c r="F19" s="50"/>
    </row>
    <row r="20" spans="1:8">
      <c r="A20" s="33" t="s">
        <v>6</v>
      </c>
      <c r="B20" s="33" t="s">
        <v>25</v>
      </c>
      <c r="C20" s="37"/>
      <c r="D20" s="37"/>
      <c r="E20" s="37"/>
      <c r="F20" s="37"/>
    </row>
    <row r="21" spans="1:8">
      <c r="A21" s="33"/>
      <c r="B21" s="33"/>
      <c r="C21" s="37"/>
      <c r="D21" s="37"/>
      <c r="E21" s="37"/>
      <c r="F21" s="37"/>
    </row>
    <row r="22" spans="1:8">
      <c r="A22" s="33"/>
      <c r="B22" s="40"/>
      <c r="C22" s="37"/>
      <c r="D22" s="37"/>
      <c r="E22" s="37"/>
      <c r="F22" s="37"/>
    </row>
    <row r="23" spans="1:8">
      <c r="A23" s="33"/>
      <c r="B23" s="33"/>
      <c r="C23" s="37"/>
      <c r="D23" s="37"/>
      <c r="E23" s="37"/>
      <c r="F23" s="37"/>
    </row>
    <row r="24" spans="1:8" ht="25.5">
      <c r="A24" s="38" t="s">
        <v>26</v>
      </c>
      <c r="B24" s="40" t="s">
        <v>102</v>
      </c>
      <c r="C24" s="19" t="s">
        <v>27</v>
      </c>
      <c r="D24" s="37">
        <v>114</v>
      </c>
      <c r="E24" s="37"/>
      <c r="F24" s="37">
        <f t="shared" ref="F24" si="0">D24*E24</f>
        <v>0</v>
      </c>
    </row>
    <row r="25" spans="1:8">
      <c r="A25" s="38"/>
      <c r="B25" s="38"/>
      <c r="C25" s="37"/>
      <c r="D25" s="37"/>
      <c r="E25" s="37"/>
      <c r="F25" s="37"/>
    </row>
    <row r="26" spans="1:8">
      <c r="A26" s="38" t="s">
        <v>28</v>
      </c>
      <c r="B26" s="40" t="s">
        <v>29</v>
      </c>
      <c r="C26" s="37" t="s">
        <v>0</v>
      </c>
      <c r="D26" s="37">
        <v>12</v>
      </c>
      <c r="E26" s="37"/>
      <c r="F26" s="37">
        <f>D26*E26</f>
        <v>0</v>
      </c>
      <c r="H26" s="37"/>
    </row>
    <row r="27" spans="1:8">
      <c r="A27" s="36"/>
      <c r="B27" s="36"/>
      <c r="C27" s="51"/>
      <c r="D27" s="51"/>
      <c r="E27" s="51"/>
      <c r="F27" s="51"/>
      <c r="H27" s="37"/>
    </row>
    <row r="28" spans="1:8" s="52" customFormat="1" ht="51">
      <c r="A28" s="38" t="s">
        <v>73</v>
      </c>
      <c r="B28" s="40" t="s">
        <v>105</v>
      </c>
      <c r="C28" s="37" t="s">
        <v>39</v>
      </c>
      <c r="D28" s="37">
        <v>556</v>
      </c>
      <c r="E28" s="37"/>
      <c r="F28" s="37">
        <f>D28*E28</f>
        <v>0</v>
      </c>
    </row>
    <row r="29" spans="1:8" s="52" customFormat="1">
      <c r="A29" s="38"/>
      <c r="B29" s="40"/>
      <c r="C29" s="37"/>
      <c r="D29" s="37"/>
      <c r="E29" s="37"/>
      <c r="F29" s="37"/>
    </row>
    <row r="30" spans="1:8" s="52" customFormat="1" ht="25.5">
      <c r="A30" s="38" t="s">
        <v>74</v>
      </c>
      <c r="B30" s="40" t="s">
        <v>75</v>
      </c>
      <c r="C30" s="37" t="s">
        <v>1</v>
      </c>
      <c r="D30" s="37">
        <v>3.5</v>
      </c>
      <c r="E30" s="37"/>
      <c r="F30" s="37">
        <f>D30*E30</f>
        <v>0</v>
      </c>
    </row>
    <row r="31" spans="1:8">
      <c r="A31" s="42"/>
      <c r="B31" s="53"/>
      <c r="C31" s="44"/>
      <c r="D31" s="44"/>
      <c r="E31" s="44"/>
      <c r="F31" s="44"/>
      <c r="H31" s="37"/>
    </row>
    <row r="32" spans="1:8">
      <c r="A32" s="54" t="s">
        <v>6</v>
      </c>
      <c r="B32" s="54" t="s">
        <v>30</v>
      </c>
      <c r="C32" s="55"/>
      <c r="D32" s="55"/>
      <c r="E32" s="55"/>
      <c r="F32" s="55">
        <f>SUM(F24:F31)</f>
        <v>0</v>
      </c>
      <c r="H32" s="37"/>
    </row>
    <row r="33" spans="1:8">
      <c r="A33" s="33"/>
      <c r="B33" s="33"/>
      <c r="C33" s="37"/>
      <c r="D33" s="37"/>
      <c r="E33" s="37"/>
      <c r="F33" s="37"/>
      <c r="H33" s="37"/>
    </row>
    <row r="34" spans="1:8">
      <c r="A34" s="33" t="s">
        <v>8</v>
      </c>
      <c r="B34" s="33" t="s">
        <v>9</v>
      </c>
      <c r="C34" s="37"/>
      <c r="D34" s="37"/>
      <c r="E34" s="37"/>
      <c r="F34" s="37"/>
      <c r="H34" s="37"/>
    </row>
    <row r="35" spans="1:8">
      <c r="A35" s="38"/>
      <c r="B35" s="38"/>
      <c r="C35" s="37"/>
      <c r="D35" s="37"/>
      <c r="E35" s="37"/>
      <c r="F35" s="37"/>
      <c r="H35" s="37"/>
    </row>
    <row r="36" spans="1:8">
      <c r="A36" s="33" t="s">
        <v>31</v>
      </c>
      <c r="B36" s="33" t="s">
        <v>32</v>
      </c>
      <c r="C36" s="37"/>
      <c r="D36" s="37"/>
      <c r="E36" s="37"/>
      <c r="F36" s="37"/>
      <c r="H36" s="37"/>
    </row>
    <row r="37" spans="1:8">
      <c r="A37" s="33"/>
      <c r="B37" s="33"/>
      <c r="C37" s="37"/>
      <c r="D37" s="37"/>
      <c r="E37" s="37"/>
      <c r="F37" s="37"/>
      <c r="H37" s="37"/>
    </row>
    <row r="38" spans="1:8" ht="81" customHeight="1">
      <c r="A38" s="38" t="s">
        <v>33</v>
      </c>
      <c r="B38" s="40" t="s">
        <v>662</v>
      </c>
      <c r="C38" s="37" t="s">
        <v>34</v>
      </c>
      <c r="D38" s="37">
        <v>1302</v>
      </c>
      <c r="E38" s="37"/>
      <c r="F38" s="37">
        <f>D38*E38</f>
        <v>0</v>
      </c>
      <c r="H38" s="37"/>
    </row>
    <row r="39" spans="1:8">
      <c r="A39" s="38"/>
      <c r="B39" s="40"/>
      <c r="C39" s="37"/>
      <c r="D39" s="37"/>
      <c r="E39" s="37"/>
      <c r="F39" s="37"/>
      <c r="H39" s="37"/>
    </row>
    <row r="40" spans="1:8" ht="63.75">
      <c r="A40" s="38" t="s">
        <v>35</v>
      </c>
      <c r="B40" s="40" t="s">
        <v>106</v>
      </c>
      <c r="C40" s="37" t="s">
        <v>34</v>
      </c>
      <c r="D40" s="37">
        <v>1436</v>
      </c>
      <c r="E40" s="37"/>
      <c r="F40" s="37">
        <f>D40*E40</f>
        <v>0</v>
      </c>
      <c r="H40" s="37"/>
    </row>
    <row r="41" spans="1:8">
      <c r="A41" s="38"/>
      <c r="B41" s="40"/>
      <c r="C41" s="37"/>
      <c r="D41" s="37"/>
      <c r="E41" s="37"/>
      <c r="F41" s="37"/>
      <c r="H41" s="37"/>
    </row>
    <row r="42" spans="1:8" s="58" customFormat="1" ht="25.5">
      <c r="A42" s="56" t="s">
        <v>76</v>
      </c>
      <c r="B42" s="523" t="s">
        <v>77</v>
      </c>
      <c r="C42" s="57" t="s">
        <v>34</v>
      </c>
      <c r="D42" s="57">
        <f>D38+D40</f>
        <v>2738</v>
      </c>
      <c r="E42" s="57"/>
      <c r="F42" s="57">
        <f>D42*E42</f>
        <v>0</v>
      </c>
      <c r="H42" s="57"/>
    </row>
    <row r="43" spans="1:8">
      <c r="A43" s="38"/>
      <c r="B43" s="40"/>
      <c r="C43" s="37"/>
      <c r="D43" s="37"/>
      <c r="E43" s="37"/>
      <c r="F43" s="37"/>
      <c r="H43" s="37"/>
    </row>
    <row r="44" spans="1:8">
      <c r="A44" s="33" t="s">
        <v>36</v>
      </c>
      <c r="B44" s="33" t="s">
        <v>37</v>
      </c>
      <c r="C44" s="37"/>
      <c r="D44" s="37"/>
      <c r="E44" s="37"/>
      <c r="F44" s="37"/>
      <c r="H44" s="37"/>
    </row>
    <row r="45" spans="1:8" ht="12.75" customHeight="1">
      <c r="A45" s="33"/>
      <c r="B45" s="33"/>
      <c r="C45" s="37"/>
      <c r="D45" s="37"/>
      <c r="E45" s="37"/>
      <c r="F45" s="37"/>
      <c r="H45" s="37"/>
    </row>
    <row r="46" spans="1:8" ht="51">
      <c r="A46" s="38" t="s">
        <v>38</v>
      </c>
      <c r="B46" s="39" t="s">
        <v>78</v>
      </c>
      <c r="C46" s="37" t="s">
        <v>39</v>
      </c>
      <c r="D46" s="37">
        <v>2417</v>
      </c>
      <c r="E46" s="37"/>
      <c r="F46" s="37">
        <f>D46*E46</f>
        <v>0</v>
      </c>
      <c r="H46" s="37"/>
    </row>
    <row r="47" spans="1:8">
      <c r="A47" s="38"/>
      <c r="B47" s="39"/>
      <c r="C47" s="37"/>
      <c r="D47" s="37"/>
      <c r="E47" s="37"/>
      <c r="F47" s="37"/>
      <c r="H47" s="37"/>
    </row>
    <row r="48" spans="1:8" s="18" customFormat="1" ht="53.25" customHeight="1">
      <c r="A48" s="20" t="s">
        <v>40</v>
      </c>
      <c r="B48" s="21" t="s">
        <v>115</v>
      </c>
      <c r="C48" s="19" t="s">
        <v>39</v>
      </c>
      <c r="D48" s="19">
        <v>2532</v>
      </c>
      <c r="E48" s="19"/>
      <c r="F48" s="19">
        <f>D48*E48</f>
        <v>0</v>
      </c>
      <c r="H48" s="19"/>
    </row>
    <row r="49" spans="1:8">
      <c r="A49" s="38"/>
      <c r="B49" s="40"/>
      <c r="C49" s="37"/>
      <c r="D49" s="37"/>
      <c r="E49" s="37"/>
      <c r="F49" s="37"/>
      <c r="H49" s="37"/>
    </row>
    <row r="50" spans="1:8">
      <c r="A50" s="33" t="s">
        <v>41</v>
      </c>
      <c r="B50" s="33" t="s">
        <v>42</v>
      </c>
      <c r="C50" s="37"/>
      <c r="D50" s="37"/>
      <c r="E50" s="37"/>
      <c r="F50" s="37"/>
      <c r="H50" s="37"/>
    </row>
    <row r="51" spans="1:8">
      <c r="A51" s="33"/>
      <c r="B51" s="33"/>
      <c r="C51" s="37"/>
      <c r="D51" s="37"/>
      <c r="E51" s="37"/>
      <c r="F51" s="37"/>
      <c r="H51" s="37"/>
    </row>
    <row r="52" spans="1:8" ht="94.5" customHeight="1">
      <c r="A52" s="38" t="s">
        <v>43</v>
      </c>
      <c r="B52" s="526" t="s">
        <v>119</v>
      </c>
      <c r="C52" s="527" t="s">
        <v>34</v>
      </c>
      <c r="D52" s="67">
        <v>584</v>
      </c>
      <c r="E52" s="67"/>
      <c r="F52" s="67">
        <f>(D52*E52)</f>
        <v>0</v>
      </c>
      <c r="G52" s="62"/>
      <c r="H52" s="37"/>
    </row>
    <row r="53" spans="1:8">
      <c r="A53" s="38"/>
      <c r="B53" s="59"/>
      <c r="C53" s="60"/>
      <c r="D53" s="61"/>
      <c r="E53" s="61"/>
      <c r="F53" s="61"/>
      <c r="G53" s="62"/>
      <c r="H53" s="37"/>
    </row>
    <row r="54" spans="1:8" ht="57.75" customHeight="1">
      <c r="A54" s="38" t="s">
        <v>44</v>
      </c>
      <c r="B54" s="63" t="s">
        <v>116</v>
      </c>
      <c r="C54" s="37" t="s">
        <v>34</v>
      </c>
      <c r="D54" s="37">
        <v>939</v>
      </c>
      <c r="E54" s="37"/>
      <c r="F54" s="37">
        <f>D54*E54</f>
        <v>0</v>
      </c>
      <c r="H54" s="37"/>
    </row>
    <row r="55" spans="1:8">
      <c r="A55" s="38"/>
      <c r="B55" s="63"/>
      <c r="C55" s="37"/>
      <c r="D55" s="37"/>
      <c r="E55" s="37"/>
      <c r="F55" s="37"/>
      <c r="H55" s="37"/>
    </row>
    <row r="56" spans="1:8">
      <c r="A56" s="33" t="s">
        <v>45</v>
      </c>
      <c r="B56" s="33" t="s">
        <v>46</v>
      </c>
      <c r="C56" s="37"/>
      <c r="D56" s="37"/>
      <c r="E56" s="37"/>
      <c r="F56" s="37"/>
      <c r="H56" s="37"/>
    </row>
    <row r="57" spans="1:8">
      <c r="A57" s="33"/>
      <c r="B57" s="33"/>
      <c r="C57" s="37"/>
      <c r="D57" s="37"/>
      <c r="E57" s="37"/>
      <c r="F57" s="37"/>
      <c r="H57" s="37"/>
    </row>
    <row r="58" spans="1:8" s="18" customFormat="1" ht="38.25">
      <c r="A58" s="20" t="s">
        <v>47</v>
      </c>
      <c r="B58" s="21" t="s">
        <v>117</v>
      </c>
      <c r="C58" s="19" t="s">
        <v>34</v>
      </c>
      <c r="D58" s="19">
        <v>5.3</v>
      </c>
      <c r="E58" s="19"/>
      <c r="F58" s="19">
        <f>D58*E58</f>
        <v>0</v>
      </c>
      <c r="H58" s="19"/>
    </row>
    <row r="59" spans="1:8" s="18" customFormat="1">
      <c r="A59" s="20"/>
      <c r="B59" s="21"/>
      <c r="C59" s="19"/>
      <c r="D59" s="19"/>
      <c r="E59" s="19"/>
      <c r="F59" s="19"/>
      <c r="H59" s="19"/>
    </row>
    <row r="60" spans="1:8" s="18" customFormat="1" ht="25.5">
      <c r="A60" s="20" t="s">
        <v>48</v>
      </c>
      <c r="B60" s="21" t="s">
        <v>49</v>
      </c>
      <c r="C60" s="19" t="s">
        <v>34</v>
      </c>
      <c r="D60" s="19">
        <v>10.6</v>
      </c>
      <c r="E60" s="19"/>
      <c r="F60" s="19">
        <f>D60*E60</f>
        <v>0</v>
      </c>
      <c r="H60" s="19"/>
    </row>
    <row r="61" spans="1:8">
      <c r="A61" s="42"/>
      <c r="B61" s="43"/>
      <c r="C61" s="44"/>
      <c r="D61" s="44"/>
      <c r="E61" s="44"/>
      <c r="F61" s="44"/>
      <c r="H61" s="37"/>
    </row>
    <row r="62" spans="1:8">
      <c r="A62" s="54" t="s">
        <v>8</v>
      </c>
      <c r="B62" s="54" t="s">
        <v>79</v>
      </c>
      <c r="C62" s="55"/>
      <c r="D62" s="55"/>
      <c r="E62" s="55"/>
      <c r="F62" s="55">
        <f>SUM(F38:F61)</f>
        <v>0</v>
      </c>
      <c r="H62" s="37"/>
    </row>
    <row r="63" spans="1:8">
      <c r="A63" s="33"/>
      <c r="B63" s="33"/>
      <c r="C63" s="37"/>
      <c r="D63" s="37"/>
      <c r="E63" s="37"/>
      <c r="F63" s="37"/>
      <c r="H63" s="37"/>
    </row>
    <row r="64" spans="1:8">
      <c r="A64" s="33" t="s">
        <v>10</v>
      </c>
      <c r="B64" s="33" t="s">
        <v>50</v>
      </c>
      <c r="C64" s="37"/>
      <c r="D64" s="37"/>
      <c r="E64" s="37"/>
      <c r="F64" s="37"/>
      <c r="H64" s="37"/>
    </row>
    <row r="65" spans="1:8">
      <c r="A65" s="38"/>
      <c r="B65" s="39"/>
      <c r="C65" s="37"/>
      <c r="D65" s="37"/>
      <c r="E65" s="37"/>
      <c r="F65" s="37"/>
      <c r="H65" s="37"/>
    </row>
    <row r="66" spans="1:8">
      <c r="A66" s="33" t="s">
        <v>51</v>
      </c>
      <c r="B66" s="64" t="s">
        <v>52</v>
      </c>
      <c r="C66" s="37"/>
      <c r="D66" s="37"/>
      <c r="E66" s="37"/>
      <c r="F66" s="37"/>
      <c r="H66" s="37"/>
    </row>
    <row r="67" spans="1:8">
      <c r="A67" s="33"/>
      <c r="B67" s="64"/>
      <c r="C67" s="37"/>
      <c r="D67" s="37"/>
      <c r="E67" s="37"/>
      <c r="F67" s="37"/>
      <c r="H67" s="37"/>
    </row>
    <row r="68" spans="1:8" ht="120" customHeight="1">
      <c r="A68" s="38" t="s">
        <v>53</v>
      </c>
      <c r="B68" s="39" t="s">
        <v>118</v>
      </c>
      <c r="C68" s="37" t="s">
        <v>34</v>
      </c>
      <c r="D68" s="37">
        <v>704</v>
      </c>
      <c r="E68" s="37"/>
      <c r="F68" s="37">
        <f>D68*E68</f>
        <v>0</v>
      </c>
      <c r="H68" s="37"/>
    </row>
    <row r="69" spans="1:8">
      <c r="A69" s="65"/>
      <c r="B69" s="66"/>
      <c r="C69" s="67"/>
      <c r="D69" s="67"/>
      <c r="E69" s="67"/>
      <c r="F69" s="67"/>
      <c r="H69" s="37"/>
    </row>
    <row r="70" spans="1:8">
      <c r="A70" s="33" t="s">
        <v>54</v>
      </c>
      <c r="B70" s="64" t="s">
        <v>55</v>
      </c>
      <c r="C70" s="37"/>
      <c r="D70" s="37"/>
      <c r="E70" s="37"/>
      <c r="F70" s="37"/>
      <c r="H70" s="37"/>
    </row>
    <row r="71" spans="1:8" s="52" customFormat="1">
      <c r="A71" s="33"/>
      <c r="B71" s="64"/>
      <c r="C71" s="37"/>
      <c r="D71" s="37"/>
      <c r="E71" s="37"/>
      <c r="F71" s="37"/>
    </row>
    <row r="72" spans="1:8" ht="38.25">
      <c r="A72" s="38" t="s">
        <v>56</v>
      </c>
      <c r="B72" s="22" t="s">
        <v>108</v>
      </c>
      <c r="C72" s="37" t="s">
        <v>39</v>
      </c>
      <c r="D72" s="37">
        <v>1833</v>
      </c>
      <c r="E72" s="37"/>
      <c r="F72" s="37">
        <f>E72*D72</f>
        <v>0</v>
      </c>
      <c r="H72" s="37"/>
    </row>
    <row r="73" spans="1:8">
      <c r="A73" s="38"/>
      <c r="B73" s="22"/>
      <c r="C73" s="37"/>
      <c r="D73" s="37"/>
      <c r="E73" s="37"/>
      <c r="F73" s="37"/>
      <c r="H73" s="37"/>
    </row>
    <row r="74" spans="1:8">
      <c r="A74" s="33" t="s">
        <v>57</v>
      </c>
      <c r="B74" s="64" t="s">
        <v>58</v>
      </c>
      <c r="C74" s="37"/>
      <c r="D74" s="37"/>
      <c r="E74" s="37"/>
      <c r="F74" s="37"/>
      <c r="H74" s="37"/>
    </row>
    <row r="75" spans="1:8">
      <c r="A75" s="33"/>
      <c r="B75" s="64"/>
      <c r="C75" s="37"/>
      <c r="D75" s="37"/>
      <c r="E75" s="37"/>
      <c r="F75" s="37"/>
      <c r="H75" s="37"/>
    </row>
    <row r="76" spans="1:8" s="58" customFormat="1" ht="38.25">
      <c r="A76" s="56" t="s">
        <v>80</v>
      </c>
      <c r="B76" s="22" t="s">
        <v>109</v>
      </c>
      <c r="C76" s="57" t="s">
        <v>39</v>
      </c>
      <c r="D76" s="57">
        <v>355</v>
      </c>
      <c r="E76" s="57"/>
      <c r="F76" s="57">
        <f>D76*E76</f>
        <v>0</v>
      </c>
      <c r="H76" s="57"/>
    </row>
    <row r="77" spans="1:8" s="58" customFormat="1">
      <c r="A77" s="56"/>
      <c r="B77" s="22"/>
      <c r="C77" s="57"/>
      <c r="D77" s="57"/>
      <c r="E77" s="57"/>
      <c r="F77" s="57"/>
      <c r="H77" s="57"/>
    </row>
    <row r="78" spans="1:8" s="52" customFormat="1">
      <c r="A78" s="33" t="s">
        <v>60</v>
      </c>
      <c r="B78" s="64" t="s">
        <v>61</v>
      </c>
      <c r="C78" s="37"/>
      <c r="D78" s="37"/>
      <c r="E78" s="37"/>
      <c r="F78" s="37"/>
    </row>
    <row r="79" spans="1:8" s="68" customFormat="1">
      <c r="A79" s="38"/>
      <c r="B79" s="39"/>
      <c r="C79" s="37"/>
      <c r="D79" s="37"/>
      <c r="E79" s="37"/>
      <c r="F79" s="37"/>
    </row>
    <row r="80" spans="1:8">
      <c r="A80" s="33" t="s">
        <v>62</v>
      </c>
      <c r="B80" s="64" t="s">
        <v>63</v>
      </c>
      <c r="C80" s="37"/>
      <c r="D80" s="37"/>
      <c r="E80" s="37"/>
      <c r="F80" s="37"/>
      <c r="H80" s="37"/>
    </row>
    <row r="81" spans="1:8">
      <c r="A81" s="69"/>
      <c r="B81" s="70"/>
      <c r="C81" s="71"/>
      <c r="D81" s="72"/>
      <c r="E81" s="72"/>
      <c r="F81" s="72"/>
      <c r="H81" s="37"/>
    </row>
    <row r="82" spans="1:8">
      <c r="A82" s="33" t="s">
        <v>10</v>
      </c>
      <c r="B82" s="33" t="s">
        <v>64</v>
      </c>
      <c r="C82" s="34"/>
      <c r="D82" s="34"/>
      <c r="E82" s="34"/>
      <c r="F82" s="34">
        <f>SUM(F68:F80)</f>
        <v>0</v>
      </c>
      <c r="H82" s="37"/>
    </row>
    <row r="83" spans="1:8">
      <c r="A83" s="33"/>
      <c r="B83" s="33"/>
      <c r="C83" s="37"/>
      <c r="D83" s="37"/>
      <c r="E83" s="37"/>
      <c r="F83" s="37"/>
      <c r="H83" s="37"/>
    </row>
    <row r="84" spans="1:8">
      <c r="A84" s="33" t="s">
        <v>12</v>
      </c>
      <c r="B84" s="64" t="s">
        <v>65</v>
      </c>
      <c r="C84" s="37"/>
      <c r="D84" s="37"/>
      <c r="E84" s="37"/>
      <c r="F84" s="37"/>
      <c r="H84" s="37"/>
    </row>
    <row r="85" spans="1:8" s="68" customFormat="1">
      <c r="A85" s="33"/>
      <c r="B85" s="64"/>
      <c r="C85" s="37"/>
      <c r="D85" s="37"/>
      <c r="E85" s="37"/>
      <c r="F85" s="37"/>
    </row>
    <row r="86" spans="1:8" ht="38.25">
      <c r="A86" s="38" t="s">
        <v>66</v>
      </c>
      <c r="B86" s="39" t="s">
        <v>120</v>
      </c>
      <c r="C86" s="37" t="s">
        <v>1</v>
      </c>
      <c r="D86" s="37">
        <v>486.5</v>
      </c>
      <c r="E86" s="37"/>
      <c r="F86" s="37">
        <f>D86*E86</f>
        <v>0</v>
      </c>
      <c r="H86" s="37"/>
    </row>
    <row r="87" spans="1:8">
      <c r="A87" s="38"/>
      <c r="B87" s="39"/>
      <c r="C87" s="37"/>
      <c r="D87" s="37"/>
      <c r="E87" s="37"/>
      <c r="F87" s="37"/>
      <c r="H87" s="37"/>
    </row>
    <row r="88" spans="1:8" ht="38.25">
      <c r="A88" s="38" t="s">
        <v>82</v>
      </c>
      <c r="B88" s="39" t="s">
        <v>110</v>
      </c>
      <c r="C88" s="37" t="s">
        <v>1</v>
      </c>
      <c r="D88" s="37">
        <v>106.5</v>
      </c>
      <c r="E88" s="37"/>
      <c r="F88" s="37">
        <f>D88*E88</f>
        <v>0</v>
      </c>
      <c r="H88" s="37"/>
    </row>
    <row r="89" spans="1:8">
      <c r="A89" s="38"/>
      <c r="B89" s="39"/>
      <c r="C89" s="37"/>
      <c r="D89" s="37"/>
      <c r="E89" s="37"/>
      <c r="F89" s="37"/>
      <c r="H89" s="37"/>
    </row>
    <row r="90" spans="1:8" ht="38.25">
      <c r="A90" s="38" t="s">
        <v>100</v>
      </c>
      <c r="B90" s="39" t="s">
        <v>83</v>
      </c>
      <c r="C90" s="37" t="s">
        <v>1</v>
      </c>
      <c r="D90" s="37">
        <v>179</v>
      </c>
      <c r="E90" s="37"/>
      <c r="F90" s="37">
        <f>D90*E90</f>
        <v>0</v>
      </c>
      <c r="H90" s="37"/>
    </row>
    <row r="91" spans="1:8">
      <c r="A91" s="42"/>
      <c r="B91" s="23"/>
      <c r="C91" s="44"/>
      <c r="D91" s="44"/>
      <c r="E91" s="44"/>
      <c r="F91" s="44"/>
      <c r="H91" s="37"/>
    </row>
    <row r="92" spans="1:8" ht="25.5">
      <c r="A92" s="33" t="s">
        <v>12</v>
      </c>
      <c r="B92" s="64" t="s">
        <v>67</v>
      </c>
      <c r="C92" s="37"/>
      <c r="D92" s="37"/>
      <c r="E92" s="37"/>
      <c r="F92" s="34">
        <f>SUM(F86:F90)</f>
        <v>0</v>
      </c>
      <c r="H92" s="37"/>
    </row>
    <row r="93" spans="1:8">
      <c r="A93" s="33"/>
      <c r="B93" s="64"/>
      <c r="C93" s="37"/>
      <c r="D93" s="37"/>
      <c r="E93" s="37"/>
      <c r="F93" s="37"/>
      <c r="H93" s="37"/>
    </row>
    <row r="94" spans="1:8">
      <c r="A94" s="33" t="s">
        <v>14</v>
      </c>
      <c r="B94" s="64" t="s">
        <v>15</v>
      </c>
      <c r="C94" s="37"/>
      <c r="D94" s="37"/>
      <c r="E94" s="37"/>
      <c r="F94" s="37"/>
      <c r="H94" s="37"/>
    </row>
    <row r="95" spans="1:8">
      <c r="A95" s="38"/>
      <c r="B95" s="39"/>
      <c r="C95" s="37"/>
      <c r="D95" s="37"/>
      <c r="E95" s="37"/>
      <c r="F95" s="37"/>
      <c r="H95" s="37"/>
    </row>
    <row r="96" spans="1:8" s="52" customFormat="1" ht="63.75">
      <c r="A96" s="36" t="s">
        <v>68</v>
      </c>
      <c r="B96" s="39" t="s">
        <v>111</v>
      </c>
      <c r="C96" s="51" t="s">
        <v>0</v>
      </c>
      <c r="D96" s="51">
        <v>15</v>
      </c>
      <c r="E96" s="51"/>
      <c r="F96" s="37">
        <f>E96*D96</f>
        <v>0</v>
      </c>
    </row>
    <row r="97" spans="1:8" s="52" customFormat="1">
      <c r="A97" s="36"/>
      <c r="B97" s="39"/>
      <c r="C97" s="51"/>
      <c r="D97" s="51"/>
      <c r="E97" s="51"/>
      <c r="F97" s="37"/>
    </row>
    <row r="98" spans="1:8">
      <c r="A98" s="42"/>
      <c r="B98" s="43"/>
      <c r="C98" s="44"/>
      <c r="D98" s="44"/>
      <c r="E98" s="44"/>
      <c r="F98" s="44"/>
      <c r="H98" s="37"/>
    </row>
    <row r="99" spans="1:8" s="52" customFormat="1">
      <c r="A99" s="33" t="s">
        <v>14</v>
      </c>
      <c r="B99" s="64" t="s">
        <v>69</v>
      </c>
      <c r="C99" s="37"/>
      <c r="D99" s="37"/>
      <c r="E99" s="37"/>
      <c r="F99" s="34">
        <f>SUM(F95:F97)</f>
        <v>0</v>
      </c>
    </row>
    <row r="100" spans="1:8" s="52" customFormat="1">
      <c r="A100" s="33"/>
      <c r="B100" s="64"/>
      <c r="C100" s="37"/>
      <c r="D100" s="37"/>
      <c r="E100" s="37"/>
      <c r="F100" s="37"/>
    </row>
    <row r="101" spans="1:8" s="52" customFormat="1">
      <c r="A101" s="33" t="s">
        <v>16</v>
      </c>
      <c r="B101" s="64" t="s">
        <v>17</v>
      </c>
      <c r="C101" s="37"/>
      <c r="D101" s="37"/>
      <c r="E101" s="37"/>
      <c r="F101" s="37"/>
    </row>
    <row r="102" spans="1:8">
      <c r="A102" s="38"/>
      <c r="B102" s="22"/>
      <c r="C102" s="37"/>
      <c r="D102" s="37"/>
      <c r="E102" s="37"/>
      <c r="F102" s="37"/>
      <c r="H102" s="37"/>
    </row>
    <row r="103" spans="1:8" s="18" customFormat="1" ht="51">
      <c r="A103" s="20" t="s">
        <v>81</v>
      </c>
      <c r="B103" s="21" t="s">
        <v>90</v>
      </c>
      <c r="C103" s="19" t="s">
        <v>1</v>
      </c>
      <c r="D103" s="19">
        <v>113</v>
      </c>
      <c r="E103" s="19"/>
      <c r="F103" s="19">
        <f>D103*E103</f>
        <v>0</v>
      </c>
      <c r="H103" s="19"/>
    </row>
    <row r="104" spans="1:8" s="18" customFormat="1">
      <c r="A104" s="20"/>
      <c r="B104" s="21"/>
      <c r="C104" s="19"/>
      <c r="D104" s="19"/>
      <c r="E104" s="19"/>
      <c r="F104" s="19"/>
      <c r="H104" s="19"/>
    </row>
    <row r="105" spans="1:8" s="18" customFormat="1" ht="51">
      <c r="A105" s="20" t="s">
        <v>89</v>
      </c>
      <c r="B105" s="21" t="s">
        <v>85</v>
      </c>
      <c r="C105" s="19" t="s">
        <v>39</v>
      </c>
      <c r="D105" s="19">
        <v>12</v>
      </c>
      <c r="E105" s="19"/>
      <c r="F105" s="19">
        <f>D105*E105</f>
        <v>0</v>
      </c>
      <c r="H105" s="19"/>
    </row>
    <row r="106" spans="1:8" s="18" customFormat="1">
      <c r="A106" s="20"/>
      <c r="B106" s="21"/>
      <c r="C106" s="19"/>
      <c r="D106" s="19"/>
      <c r="E106" s="19"/>
      <c r="F106" s="19"/>
      <c r="H106" s="19"/>
    </row>
    <row r="107" spans="1:8" s="80" customFormat="1" ht="62.25" customHeight="1">
      <c r="A107" s="20" t="s">
        <v>92</v>
      </c>
      <c r="B107" s="81" t="s">
        <v>87</v>
      </c>
      <c r="C107" s="82" t="s">
        <v>0</v>
      </c>
      <c r="D107" s="19">
        <v>20</v>
      </c>
      <c r="E107" s="19"/>
      <c r="F107" s="19">
        <f>D107*E107</f>
        <v>0</v>
      </c>
    </row>
    <row r="108" spans="1:8" s="79" customFormat="1" ht="15" customHeight="1">
      <c r="A108" s="20"/>
      <c r="B108" s="77"/>
      <c r="C108" s="78"/>
      <c r="D108" s="19"/>
      <c r="E108" s="24"/>
      <c r="F108" s="24"/>
    </row>
    <row r="109" spans="1:8" s="80" customFormat="1" ht="81" customHeight="1">
      <c r="A109" s="20" t="s">
        <v>101</v>
      </c>
      <c r="B109" s="81" t="s">
        <v>112</v>
      </c>
      <c r="C109" s="19" t="s">
        <v>1</v>
      </c>
      <c r="D109" s="19">
        <v>65</v>
      </c>
      <c r="E109" s="19"/>
      <c r="F109" s="19">
        <f>D109*E109</f>
        <v>0</v>
      </c>
    </row>
    <row r="110" spans="1:8" s="80" customFormat="1" ht="17.25" customHeight="1">
      <c r="A110" s="20"/>
      <c r="B110" s="81"/>
      <c r="C110" s="19"/>
      <c r="D110" s="19"/>
      <c r="E110" s="19"/>
      <c r="F110" s="19"/>
    </row>
    <row r="111" spans="1:8" s="80" customFormat="1" ht="55.15" customHeight="1">
      <c r="A111" s="20" t="s">
        <v>84</v>
      </c>
      <c r="B111" s="81" t="s">
        <v>113</v>
      </c>
      <c r="C111" s="82" t="s">
        <v>1</v>
      </c>
      <c r="D111" s="19">
        <v>49</v>
      </c>
      <c r="E111" s="19"/>
      <c r="F111" s="19">
        <f>D111*E111</f>
        <v>0</v>
      </c>
    </row>
    <row r="112" spans="1:8" s="80" customFormat="1" ht="17.25" customHeight="1">
      <c r="A112" s="20"/>
      <c r="B112" s="81"/>
      <c r="C112" s="82"/>
      <c r="D112" s="19"/>
      <c r="E112" s="19"/>
      <c r="F112" s="19"/>
    </row>
    <row r="113" spans="1:8" s="18" customFormat="1" ht="38.25">
      <c r="A113" s="20" t="s">
        <v>86</v>
      </c>
      <c r="B113" s="21" t="s">
        <v>94</v>
      </c>
      <c r="C113" s="19" t="s">
        <v>0</v>
      </c>
      <c r="D113" s="19">
        <v>4</v>
      </c>
      <c r="E113" s="19"/>
      <c r="F113" s="19">
        <f>D113*E113</f>
        <v>0</v>
      </c>
      <c r="H113" s="19"/>
    </row>
    <row r="114" spans="1:8" s="18" customFormat="1">
      <c r="A114" s="20"/>
      <c r="B114" s="21"/>
      <c r="C114" s="19"/>
      <c r="D114" s="19"/>
      <c r="E114" s="19"/>
      <c r="F114" s="19"/>
      <c r="H114" s="19"/>
    </row>
    <row r="115" spans="1:8" s="525" customFormat="1" ht="38.25">
      <c r="A115" s="20" t="s">
        <v>93</v>
      </c>
      <c r="B115" s="21" t="s">
        <v>96</v>
      </c>
      <c r="C115" s="19" t="s">
        <v>0</v>
      </c>
      <c r="D115" s="19">
        <v>4</v>
      </c>
      <c r="E115" s="19"/>
      <c r="F115" s="19">
        <f>E115*D115</f>
        <v>0</v>
      </c>
    </row>
    <row r="116" spans="1:8" s="18" customFormat="1">
      <c r="A116" s="20"/>
      <c r="B116" s="22"/>
      <c r="C116" s="19"/>
      <c r="D116" s="19"/>
      <c r="E116" s="19"/>
      <c r="F116" s="19"/>
      <c r="H116" s="19"/>
    </row>
    <row r="117" spans="1:8" s="18" customFormat="1" ht="51">
      <c r="A117" s="20" t="s">
        <v>95</v>
      </c>
      <c r="B117" s="22" t="s">
        <v>114</v>
      </c>
      <c r="C117" s="19" t="s">
        <v>0</v>
      </c>
      <c r="D117" s="19">
        <v>4</v>
      </c>
      <c r="E117" s="19"/>
      <c r="F117" s="19">
        <f>D117*E117</f>
        <v>0</v>
      </c>
      <c r="H117" s="19"/>
    </row>
    <row r="118" spans="1:8">
      <c r="A118" s="42"/>
      <c r="B118" s="23"/>
      <c r="C118" s="44"/>
      <c r="D118" s="44"/>
      <c r="E118" s="44"/>
      <c r="F118" s="44"/>
      <c r="H118" s="37"/>
    </row>
    <row r="119" spans="1:8">
      <c r="A119" s="33" t="s">
        <v>16</v>
      </c>
      <c r="B119" s="64" t="s">
        <v>70</v>
      </c>
      <c r="C119" s="37"/>
      <c r="D119" s="37"/>
      <c r="E119" s="37"/>
      <c r="F119" s="34">
        <f>SUM(F103:F118)</f>
        <v>0</v>
      </c>
      <c r="H119" s="37"/>
    </row>
    <row r="120" spans="1:8">
      <c r="A120" s="33"/>
      <c r="B120" s="64"/>
      <c r="C120" s="37"/>
      <c r="D120" s="37"/>
      <c r="E120" s="37"/>
      <c r="F120" s="34"/>
      <c r="H120" s="37"/>
    </row>
    <row r="121" spans="1:8" s="52" customFormat="1">
      <c r="A121" s="33" t="s">
        <v>18</v>
      </c>
      <c r="B121" s="64" t="s">
        <v>121</v>
      </c>
      <c r="C121" s="37"/>
      <c r="D121" s="37"/>
      <c r="E121" s="37"/>
      <c r="F121" s="37"/>
    </row>
    <row r="122" spans="1:8">
      <c r="A122" s="38"/>
      <c r="B122" s="22"/>
      <c r="C122" s="37"/>
      <c r="D122" s="37"/>
      <c r="E122" s="37"/>
      <c r="F122" s="37"/>
      <c r="H122" s="37"/>
    </row>
    <row r="123" spans="1:8" s="18" customFormat="1" ht="38.25">
      <c r="A123" s="20" t="s">
        <v>71</v>
      </c>
      <c r="B123" s="21" t="s">
        <v>122</v>
      </c>
      <c r="C123" s="19" t="s">
        <v>0</v>
      </c>
      <c r="D123" s="19">
        <v>23</v>
      </c>
      <c r="E123" s="19"/>
      <c r="F123" s="19">
        <f>D123*E123</f>
        <v>0</v>
      </c>
      <c r="H123" s="19"/>
    </row>
    <row r="124" spans="1:8" s="18" customFormat="1">
      <c r="A124" s="20"/>
      <c r="B124" s="21"/>
      <c r="C124" s="19"/>
      <c r="D124" s="19"/>
      <c r="E124" s="19"/>
      <c r="F124" s="19"/>
      <c r="H124" s="19"/>
    </row>
    <row r="125" spans="1:8" s="18" customFormat="1" ht="38.25">
      <c r="A125" s="20" t="s">
        <v>103</v>
      </c>
      <c r="B125" s="21" t="s">
        <v>124</v>
      </c>
      <c r="C125" s="19" t="s">
        <v>123</v>
      </c>
      <c r="D125" s="19">
        <v>7</v>
      </c>
      <c r="E125" s="19"/>
      <c r="F125" s="19">
        <f>D125*E125</f>
        <v>0</v>
      </c>
      <c r="H125" s="19"/>
    </row>
    <row r="126" spans="1:8" s="18" customFormat="1">
      <c r="A126" s="20"/>
      <c r="B126" s="21"/>
      <c r="C126" s="19"/>
      <c r="D126" s="19"/>
      <c r="E126" s="19"/>
      <c r="F126" s="19"/>
      <c r="H126" s="19"/>
    </row>
    <row r="127" spans="1:8" s="18" customFormat="1" ht="38.25">
      <c r="A127" s="20" t="s">
        <v>104</v>
      </c>
      <c r="B127" s="21" t="s">
        <v>672</v>
      </c>
      <c r="C127" s="19" t="s">
        <v>123</v>
      </c>
      <c r="D127" s="19">
        <v>20</v>
      </c>
      <c r="E127" s="19"/>
      <c r="F127" s="19">
        <f>D127*E127</f>
        <v>0</v>
      </c>
      <c r="H127" s="19"/>
    </row>
    <row r="128" spans="1:8" s="18" customFormat="1">
      <c r="A128" s="20"/>
      <c r="B128" s="21"/>
      <c r="C128" s="19"/>
      <c r="D128" s="19"/>
      <c r="E128" s="19"/>
      <c r="F128" s="19"/>
      <c r="H128" s="19"/>
    </row>
    <row r="129" spans="1:11" s="546" customFormat="1" ht="54.75" customHeight="1">
      <c r="A129" s="541" t="s">
        <v>671</v>
      </c>
      <c r="B129" s="542" t="s">
        <v>675</v>
      </c>
      <c r="C129" s="543" t="s">
        <v>649</v>
      </c>
      <c r="D129" s="544">
        <v>1</v>
      </c>
      <c r="E129" s="545"/>
      <c r="F129" s="544">
        <f>D129*E129</f>
        <v>0</v>
      </c>
      <c r="K129" s="547"/>
    </row>
    <row r="130" spans="1:11">
      <c r="A130" s="42"/>
      <c r="B130" s="23"/>
      <c r="C130" s="44"/>
      <c r="D130" s="44"/>
      <c r="E130" s="44"/>
      <c r="F130" s="44"/>
      <c r="H130" s="37"/>
    </row>
    <row r="131" spans="1:11">
      <c r="A131" s="33" t="s">
        <v>18</v>
      </c>
      <c r="B131" s="64" t="s">
        <v>125</v>
      </c>
      <c r="C131" s="37"/>
      <c r="D131" s="37"/>
      <c r="E131" s="37"/>
      <c r="F131" s="34">
        <f>SUM(F122:F130)</f>
        <v>0</v>
      </c>
      <c r="H131" s="37"/>
    </row>
    <row r="132" spans="1:11" ht="13.5" thickBot="1">
      <c r="A132" s="73"/>
      <c r="B132" s="74"/>
      <c r="C132" s="75"/>
      <c r="D132" s="75"/>
      <c r="E132" s="75"/>
      <c r="F132" s="76"/>
      <c r="H132" s="37"/>
    </row>
    <row r="133" spans="1:11" s="52" customFormat="1" ht="23.25" customHeight="1" thickTop="1">
      <c r="A133" s="33" t="s">
        <v>3</v>
      </c>
      <c r="B133" s="33" t="s">
        <v>72</v>
      </c>
      <c r="C133" s="37"/>
      <c r="D133" s="37"/>
      <c r="E133" s="37"/>
      <c r="F133" s="34">
        <f>F119+F99+F92+F82+F62+F32+F131</f>
        <v>0</v>
      </c>
    </row>
  </sheetData>
  <sheetProtection password="F0C7" sheet="1" objects="1" scenarios="1"/>
  <protectedRanges>
    <protectedRange sqref="E19:E127 E130" name="cena na enoto"/>
    <protectedRange sqref="E128" name="cena na enoto_1"/>
    <protectedRange sqref="E129" name="Cena na enoto_1_1"/>
  </protectedRanges>
  <pageMargins left="0.70866141732283472" right="0.70866141732283472" top="0.74803149606299213" bottom="0.74803149606299213" header="0.31496062992125984" footer="0.31496062992125984"/>
  <pageSetup paperSize="9" scale="95" orientation="portrait"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sheetPr>
    <tabColor rgb="FFFFFF00"/>
  </sheetPr>
  <dimension ref="A2:J135"/>
  <sheetViews>
    <sheetView view="pageBreakPreview" topLeftCell="A118" zoomScaleNormal="100" zoomScaleSheetLayoutView="100" workbookViewId="0">
      <selection activeCell="B152" sqref="B152"/>
    </sheetView>
  </sheetViews>
  <sheetFormatPr defaultRowHeight="12.75"/>
  <cols>
    <col min="1" max="1" width="10.28515625" style="35" customWidth="1"/>
    <col min="2" max="2" width="36.42578125" style="35" customWidth="1"/>
    <col min="3" max="3" width="7.140625" style="35" customWidth="1"/>
    <col min="4" max="4" width="9.5703125" style="35" customWidth="1"/>
    <col min="5" max="5" width="10.85546875" style="35" customWidth="1"/>
    <col min="6" max="6" width="13.7109375" style="35" customWidth="1"/>
    <col min="7" max="16384" width="9.140625" style="35"/>
  </cols>
  <sheetData>
    <row r="2" spans="1:10" s="2" customFormat="1" ht="78.75" customHeight="1">
      <c r="A2" s="25" t="s">
        <v>126</v>
      </c>
      <c r="B2" s="15" t="s">
        <v>232</v>
      </c>
      <c r="C2" s="17"/>
      <c r="D2" s="13"/>
      <c r="G2" s="18"/>
      <c r="H2" s="18"/>
      <c r="I2" s="18"/>
      <c r="J2" s="18"/>
    </row>
    <row r="3" spans="1:10" s="29" customFormat="1" ht="52.5" customHeight="1">
      <c r="A3" s="26"/>
      <c r="B3" s="27"/>
      <c r="C3" s="28"/>
      <c r="D3" s="28"/>
      <c r="E3" s="28"/>
      <c r="F3" s="28"/>
    </row>
    <row r="5" spans="1:10" s="32" customFormat="1">
      <c r="A5" s="30" t="s">
        <v>3</v>
      </c>
      <c r="B5" s="30" t="s">
        <v>4</v>
      </c>
      <c r="C5" s="31"/>
      <c r="D5" s="31"/>
      <c r="E5" s="31"/>
      <c r="F5" s="31"/>
    </row>
    <row r="6" spans="1:10">
      <c r="A6" s="33"/>
      <c r="B6" s="33"/>
      <c r="C6" s="34"/>
      <c r="D6" s="34"/>
      <c r="E6" s="34"/>
      <c r="F6" s="34"/>
    </row>
    <row r="7" spans="1:10">
      <c r="A7" s="33"/>
      <c r="B7" s="33" t="s">
        <v>5</v>
      </c>
      <c r="C7" s="34"/>
      <c r="D7" s="34"/>
      <c r="E7" s="34"/>
      <c r="F7" s="34"/>
    </row>
    <row r="8" spans="1:10">
      <c r="A8" s="33"/>
      <c r="B8" s="33"/>
      <c r="C8" s="34"/>
      <c r="D8" s="34"/>
      <c r="E8" s="34"/>
      <c r="F8" s="34"/>
    </row>
    <row r="9" spans="1:10">
      <c r="A9" s="36" t="s">
        <v>6</v>
      </c>
      <c r="B9" s="36" t="s">
        <v>7</v>
      </c>
      <c r="C9" s="37"/>
      <c r="D9" s="37"/>
      <c r="E9" s="37"/>
      <c r="F9" s="37">
        <f>F34</f>
        <v>0</v>
      </c>
    </row>
    <row r="10" spans="1:10">
      <c r="A10" s="36" t="s">
        <v>8</v>
      </c>
      <c r="B10" s="36" t="s">
        <v>9</v>
      </c>
      <c r="C10" s="37"/>
      <c r="D10" s="37"/>
      <c r="E10" s="37"/>
      <c r="F10" s="37">
        <f>F62</f>
        <v>0</v>
      </c>
    </row>
    <row r="11" spans="1:10">
      <c r="A11" s="38" t="s">
        <v>10</v>
      </c>
      <c r="B11" s="38" t="s">
        <v>11</v>
      </c>
      <c r="C11" s="37"/>
      <c r="D11" s="37"/>
      <c r="E11" s="37"/>
      <c r="F11" s="37">
        <f>F82</f>
        <v>0</v>
      </c>
    </row>
    <row r="12" spans="1:10">
      <c r="A12" s="38" t="s">
        <v>12</v>
      </c>
      <c r="B12" s="39" t="s">
        <v>13</v>
      </c>
      <c r="C12" s="37"/>
      <c r="D12" s="37"/>
      <c r="E12" s="37"/>
      <c r="F12" s="37">
        <f>F92</f>
        <v>0</v>
      </c>
    </row>
    <row r="13" spans="1:10">
      <c r="A13" s="38" t="s">
        <v>14</v>
      </c>
      <c r="B13" s="39" t="s">
        <v>15</v>
      </c>
      <c r="C13" s="37"/>
      <c r="D13" s="37"/>
      <c r="E13" s="37"/>
      <c r="F13" s="37">
        <f>F99</f>
        <v>0</v>
      </c>
    </row>
    <row r="14" spans="1:10" s="41" customFormat="1">
      <c r="A14" s="85" t="s">
        <v>16</v>
      </c>
      <c r="B14" s="40" t="s">
        <v>17</v>
      </c>
      <c r="C14" s="86"/>
      <c r="D14" s="86"/>
      <c r="E14" s="86"/>
      <c r="F14" s="86">
        <f>F123</f>
        <v>0</v>
      </c>
    </row>
    <row r="15" spans="1:10" s="41" customFormat="1">
      <c r="A15" s="83" t="s">
        <v>18</v>
      </c>
      <c r="B15" s="53" t="s">
        <v>121</v>
      </c>
      <c r="C15" s="84"/>
      <c r="D15" s="84"/>
      <c r="E15" s="84"/>
      <c r="F15" s="84">
        <f>F133</f>
        <v>0</v>
      </c>
    </row>
    <row r="16" spans="1:10">
      <c r="A16" s="33"/>
      <c r="B16" s="38" t="s">
        <v>2</v>
      </c>
      <c r="C16" s="34"/>
      <c r="D16" s="34"/>
      <c r="E16" s="34"/>
      <c r="F16" s="37">
        <f>SUM(F9:F15)</f>
        <v>0</v>
      </c>
    </row>
    <row r="17" spans="1:8" ht="13.5" thickBot="1">
      <c r="A17" s="33"/>
      <c r="B17" s="38"/>
      <c r="C17" s="34"/>
      <c r="D17" s="34"/>
      <c r="E17" s="34"/>
      <c r="F17" s="37"/>
    </row>
    <row r="18" spans="1:8" ht="13.5" thickBot="1">
      <c r="A18" s="45" t="s">
        <v>19</v>
      </c>
      <c r="B18" s="46" t="s">
        <v>20</v>
      </c>
      <c r="C18" s="47" t="s">
        <v>21</v>
      </c>
      <c r="D18" s="47" t="s">
        <v>22</v>
      </c>
      <c r="E18" s="47" t="s">
        <v>23</v>
      </c>
      <c r="F18" s="48" t="s">
        <v>24</v>
      </c>
    </row>
    <row r="19" spans="1:8">
      <c r="A19" s="49"/>
      <c r="B19" s="49"/>
      <c r="C19" s="50"/>
      <c r="D19" s="50"/>
      <c r="E19" s="50"/>
      <c r="F19" s="50"/>
    </row>
    <row r="20" spans="1:8">
      <c r="A20" s="33" t="s">
        <v>6</v>
      </c>
      <c r="B20" s="33" t="s">
        <v>25</v>
      </c>
      <c r="C20" s="37"/>
      <c r="D20" s="37"/>
      <c r="E20" s="37"/>
      <c r="F20" s="37"/>
    </row>
    <row r="21" spans="1:8">
      <c r="A21" s="33"/>
      <c r="B21" s="33"/>
      <c r="C21" s="37"/>
      <c r="D21" s="37"/>
      <c r="E21" s="37"/>
      <c r="F21" s="37"/>
    </row>
    <row r="22" spans="1:8">
      <c r="A22" s="33"/>
      <c r="B22" s="40"/>
      <c r="C22" s="37"/>
      <c r="D22" s="37"/>
      <c r="E22" s="37"/>
      <c r="F22" s="37"/>
    </row>
    <row r="23" spans="1:8">
      <c r="A23" s="33"/>
      <c r="B23" s="33"/>
      <c r="C23" s="37"/>
      <c r="D23" s="37"/>
      <c r="E23" s="37"/>
      <c r="F23" s="37"/>
    </row>
    <row r="24" spans="1:8" ht="25.5">
      <c r="A24" s="38" t="s">
        <v>26</v>
      </c>
      <c r="B24" s="40" t="s">
        <v>102</v>
      </c>
      <c r="C24" s="19" t="s">
        <v>27</v>
      </c>
      <c r="D24" s="37">
        <v>41</v>
      </c>
      <c r="E24" s="37"/>
      <c r="F24" s="37">
        <f t="shared" ref="F24" si="0">D24*E24</f>
        <v>0</v>
      </c>
    </row>
    <row r="25" spans="1:8">
      <c r="A25" s="38"/>
      <c r="B25" s="38"/>
      <c r="C25" s="37"/>
      <c r="D25" s="37"/>
      <c r="E25" s="37"/>
      <c r="F25" s="37"/>
    </row>
    <row r="26" spans="1:8">
      <c r="A26" s="38" t="s">
        <v>28</v>
      </c>
      <c r="B26" s="40" t="s">
        <v>29</v>
      </c>
      <c r="C26" s="37" t="s">
        <v>0</v>
      </c>
      <c r="D26" s="37">
        <v>5</v>
      </c>
      <c r="E26" s="37"/>
      <c r="F26" s="37">
        <f>D26*E26</f>
        <v>0</v>
      </c>
      <c r="H26" s="37"/>
    </row>
    <row r="27" spans="1:8">
      <c r="A27" s="36"/>
      <c r="B27" s="36"/>
      <c r="C27" s="51"/>
      <c r="D27" s="51"/>
      <c r="E27" s="51"/>
      <c r="F27" s="51"/>
      <c r="H27" s="37"/>
    </row>
    <row r="28" spans="1:8" s="52" customFormat="1" ht="51">
      <c r="A28" s="38" t="s">
        <v>73</v>
      </c>
      <c r="B28" s="40" t="s">
        <v>105</v>
      </c>
      <c r="C28" s="37" t="s">
        <v>39</v>
      </c>
      <c r="D28" s="37">
        <v>86</v>
      </c>
      <c r="E28" s="37"/>
      <c r="F28" s="37">
        <f>D28*E28</f>
        <v>0</v>
      </c>
    </row>
    <row r="29" spans="1:8" s="52" customFormat="1">
      <c r="A29" s="38"/>
      <c r="B29" s="40"/>
      <c r="C29" s="37"/>
      <c r="D29" s="37"/>
      <c r="E29" s="37"/>
      <c r="F29" s="37"/>
    </row>
    <row r="30" spans="1:8" s="52" customFormat="1" ht="25.5">
      <c r="A30" s="38" t="s">
        <v>74</v>
      </c>
      <c r="B30" s="40" t="s">
        <v>75</v>
      </c>
      <c r="C30" s="37" t="s">
        <v>1</v>
      </c>
      <c r="D30" s="37">
        <v>24</v>
      </c>
      <c r="E30" s="37"/>
      <c r="F30" s="37">
        <f t="shared" ref="F30:F32" si="1">D30*E30</f>
        <v>0</v>
      </c>
    </row>
    <row r="31" spans="1:8" s="52" customFormat="1">
      <c r="A31" s="38"/>
      <c r="B31" s="40"/>
      <c r="C31" s="37"/>
      <c r="D31" s="37"/>
      <c r="E31" s="37"/>
      <c r="F31" s="37"/>
    </row>
    <row r="32" spans="1:8" s="52" customFormat="1" ht="102">
      <c r="A32" s="38" t="s">
        <v>648</v>
      </c>
      <c r="B32" s="40" t="s">
        <v>663</v>
      </c>
      <c r="C32" s="37" t="s">
        <v>0</v>
      </c>
      <c r="D32" s="37">
        <v>1</v>
      </c>
      <c r="E32" s="37"/>
      <c r="F32" s="37">
        <f t="shared" si="1"/>
        <v>0</v>
      </c>
    </row>
    <row r="33" spans="1:8">
      <c r="A33" s="42"/>
      <c r="B33" s="53"/>
      <c r="C33" s="44"/>
      <c r="D33" s="44"/>
      <c r="E33" s="44"/>
      <c r="F33" s="44"/>
      <c r="H33" s="37"/>
    </row>
    <row r="34" spans="1:8">
      <c r="A34" s="54" t="s">
        <v>6</v>
      </c>
      <c r="B34" s="54" t="s">
        <v>30</v>
      </c>
      <c r="C34" s="55"/>
      <c r="D34" s="55"/>
      <c r="E34" s="55"/>
      <c r="F34" s="55">
        <f>SUM(F24:F33)</f>
        <v>0</v>
      </c>
      <c r="H34" s="37"/>
    </row>
    <row r="35" spans="1:8">
      <c r="A35" s="33"/>
      <c r="B35" s="33"/>
      <c r="C35" s="37"/>
      <c r="D35" s="37"/>
      <c r="E35" s="37"/>
      <c r="F35" s="37"/>
      <c r="H35" s="37"/>
    </row>
    <row r="36" spans="1:8">
      <c r="A36" s="33" t="s">
        <v>8</v>
      </c>
      <c r="B36" s="33" t="s">
        <v>9</v>
      </c>
      <c r="C36" s="37"/>
      <c r="D36" s="37"/>
      <c r="E36" s="37"/>
      <c r="F36" s="37"/>
      <c r="H36" s="37"/>
    </row>
    <row r="37" spans="1:8">
      <c r="A37" s="38"/>
      <c r="B37" s="38"/>
      <c r="C37" s="37"/>
      <c r="D37" s="37"/>
      <c r="E37" s="37"/>
      <c r="F37" s="37"/>
      <c r="H37" s="37"/>
    </row>
    <row r="38" spans="1:8">
      <c r="A38" s="33" t="s">
        <v>31</v>
      </c>
      <c r="B38" s="33" t="s">
        <v>32</v>
      </c>
      <c r="C38" s="37"/>
      <c r="D38" s="37"/>
      <c r="E38" s="37"/>
      <c r="F38" s="37"/>
      <c r="H38" s="37"/>
    </row>
    <row r="39" spans="1:8">
      <c r="A39" s="33"/>
      <c r="B39" s="33"/>
      <c r="C39" s="37"/>
      <c r="D39" s="37"/>
      <c r="E39" s="37"/>
      <c r="F39" s="37"/>
      <c r="H39" s="37"/>
    </row>
    <row r="40" spans="1:8" ht="81" customHeight="1">
      <c r="A40" s="38" t="s">
        <v>33</v>
      </c>
      <c r="B40" s="40" t="s">
        <v>661</v>
      </c>
      <c r="C40" s="37" t="s">
        <v>34</v>
      </c>
      <c r="D40" s="37">
        <v>1280</v>
      </c>
      <c r="E40" s="37"/>
      <c r="F40" s="37">
        <f>D40*E40</f>
        <v>0</v>
      </c>
      <c r="H40" s="37"/>
    </row>
    <row r="41" spans="1:8">
      <c r="A41" s="38"/>
      <c r="B41" s="40"/>
      <c r="C41" s="37"/>
      <c r="D41" s="37"/>
      <c r="E41" s="37"/>
      <c r="F41" s="37"/>
      <c r="H41" s="37"/>
    </row>
    <row r="42" spans="1:8" s="58" customFormat="1" ht="25.5">
      <c r="A42" s="56" t="s">
        <v>35</v>
      </c>
      <c r="B42" s="523" t="s">
        <v>77</v>
      </c>
      <c r="C42" s="57" t="s">
        <v>34</v>
      </c>
      <c r="D42" s="57">
        <f>D40</f>
        <v>1280</v>
      </c>
      <c r="E42" s="57"/>
      <c r="F42" s="57">
        <f>D42*E42</f>
        <v>0</v>
      </c>
      <c r="H42" s="57"/>
    </row>
    <row r="43" spans="1:8">
      <c r="A43" s="38"/>
      <c r="B43" s="40"/>
      <c r="C43" s="37"/>
      <c r="D43" s="37"/>
      <c r="E43" s="37"/>
      <c r="F43" s="37"/>
      <c r="H43" s="37"/>
    </row>
    <row r="44" spans="1:8">
      <c r="A44" s="33" t="s">
        <v>36</v>
      </c>
      <c r="B44" s="33" t="s">
        <v>37</v>
      </c>
      <c r="C44" s="37"/>
      <c r="D44" s="37"/>
      <c r="E44" s="37"/>
      <c r="F44" s="37"/>
      <c r="H44" s="37"/>
    </row>
    <row r="45" spans="1:8" ht="12.75" customHeight="1">
      <c r="A45" s="33"/>
      <c r="B45" s="33"/>
      <c r="C45" s="37"/>
      <c r="D45" s="37"/>
      <c r="E45" s="37"/>
      <c r="F45" s="37"/>
      <c r="H45" s="37"/>
    </row>
    <row r="46" spans="1:8" ht="51">
      <c r="A46" s="38" t="s">
        <v>38</v>
      </c>
      <c r="B46" s="39" t="s">
        <v>78</v>
      </c>
      <c r="C46" s="37" t="s">
        <v>39</v>
      </c>
      <c r="D46" s="37">
        <v>1436</v>
      </c>
      <c r="E46" s="37"/>
      <c r="F46" s="37">
        <f>D46*E46</f>
        <v>0</v>
      </c>
      <c r="H46" s="37"/>
    </row>
    <row r="47" spans="1:8">
      <c r="A47" s="38"/>
      <c r="B47" s="39"/>
      <c r="C47" s="37"/>
      <c r="D47" s="37"/>
      <c r="E47" s="37"/>
      <c r="F47" s="37"/>
      <c r="H47" s="37"/>
    </row>
    <row r="48" spans="1:8" s="18" customFormat="1" ht="53.25" customHeight="1">
      <c r="A48" s="20" t="s">
        <v>40</v>
      </c>
      <c r="B48" s="21" t="s">
        <v>115</v>
      </c>
      <c r="C48" s="19" t="s">
        <v>39</v>
      </c>
      <c r="D48" s="19">
        <v>1505</v>
      </c>
      <c r="E48" s="19"/>
      <c r="F48" s="19">
        <f>D48*E48</f>
        <v>0</v>
      </c>
      <c r="H48" s="19"/>
    </row>
    <row r="49" spans="1:8">
      <c r="A49" s="38"/>
      <c r="B49" s="40"/>
      <c r="C49" s="37"/>
      <c r="D49" s="37"/>
      <c r="E49" s="37"/>
      <c r="F49" s="37"/>
      <c r="H49" s="37"/>
    </row>
    <row r="50" spans="1:8">
      <c r="A50" s="33" t="s">
        <v>41</v>
      </c>
      <c r="B50" s="33" t="s">
        <v>42</v>
      </c>
      <c r="C50" s="37"/>
      <c r="D50" s="37"/>
      <c r="E50" s="37"/>
      <c r="F50" s="37"/>
      <c r="H50" s="37"/>
    </row>
    <row r="51" spans="1:8">
      <c r="A51" s="33"/>
      <c r="B51" s="33"/>
      <c r="C51" s="37"/>
      <c r="D51" s="37"/>
      <c r="E51" s="37"/>
      <c r="F51" s="37"/>
      <c r="H51" s="37"/>
    </row>
    <row r="52" spans="1:8" ht="94.5" customHeight="1">
      <c r="A52" s="38" t="s">
        <v>43</v>
      </c>
      <c r="B52" s="526" t="s">
        <v>119</v>
      </c>
      <c r="C52" s="527" t="s">
        <v>34</v>
      </c>
      <c r="D52" s="67">
        <v>574</v>
      </c>
      <c r="E52" s="67"/>
      <c r="F52" s="67">
        <f>(D52*E52)</f>
        <v>0</v>
      </c>
      <c r="G52" s="62"/>
      <c r="H52" s="37"/>
    </row>
    <row r="53" spans="1:8">
      <c r="A53" s="38"/>
      <c r="B53" s="59"/>
      <c r="C53" s="60"/>
      <c r="D53" s="61"/>
      <c r="E53" s="61"/>
      <c r="F53" s="61"/>
      <c r="G53" s="62"/>
      <c r="H53" s="37"/>
    </row>
    <row r="54" spans="1:8" ht="57.75" customHeight="1">
      <c r="A54" s="38" t="s">
        <v>44</v>
      </c>
      <c r="B54" s="63" t="s">
        <v>116</v>
      </c>
      <c r="C54" s="37" t="s">
        <v>34</v>
      </c>
      <c r="D54" s="37">
        <v>558</v>
      </c>
      <c r="E54" s="37"/>
      <c r="F54" s="37">
        <f>D54*E54</f>
        <v>0</v>
      </c>
      <c r="H54" s="37"/>
    </row>
    <row r="55" spans="1:8">
      <c r="A55" s="38"/>
      <c r="B55" s="63"/>
      <c r="C55" s="37"/>
      <c r="D55" s="37"/>
      <c r="E55" s="37"/>
      <c r="F55" s="37"/>
      <c r="H55" s="37"/>
    </row>
    <row r="56" spans="1:8">
      <c r="A56" s="33" t="s">
        <v>45</v>
      </c>
      <c r="B56" s="33" t="s">
        <v>46</v>
      </c>
      <c r="C56" s="37"/>
      <c r="D56" s="37"/>
      <c r="E56" s="37"/>
      <c r="F56" s="37"/>
      <c r="H56" s="37"/>
    </row>
    <row r="57" spans="1:8">
      <c r="A57" s="33"/>
      <c r="B57" s="33"/>
      <c r="C57" s="37"/>
      <c r="D57" s="37"/>
      <c r="E57" s="37"/>
      <c r="F57" s="37"/>
      <c r="H57" s="37"/>
    </row>
    <row r="58" spans="1:8" s="18" customFormat="1" ht="38.25">
      <c r="A58" s="20" t="s">
        <v>47</v>
      </c>
      <c r="B58" s="21" t="s">
        <v>117</v>
      </c>
      <c r="C58" s="19" t="s">
        <v>34</v>
      </c>
      <c r="D58" s="19">
        <v>16.5</v>
      </c>
      <c r="E58" s="19"/>
      <c r="F58" s="19">
        <f>D58*E58</f>
        <v>0</v>
      </c>
      <c r="H58" s="19"/>
    </row>
    <row r="59" spans="1:8" s="18" customFormat="1">
      <c r="A59" s="20"/>
      <c r="B59" s="21"/>
      <c r="C59" s="19"/>
      <c r="D59" s="19"/>
      <c r="E59" s="19"/>
      <c r="F59" s="19"/>
      <c r="H59" s="19"/>
    </row>
    <row r="60" spans="1:8" s="18" customFormat="1" ht="25.5">
      <c r="A60" s="20" t="s">
        <v>48</v>
      </c>
      <c r="B60" s="21" t="s">
        <v>49</v>
      </c>
      <c r="C60" s="19" t="s">
        <v>34</v>
      </c>
      <c r="D60" s="19">
        <v>33</v>
      </c>
      <c r="E60" s="19"/>
      <c r="F60" s="19">
        <f>D60*E60</f>
        <v>0</v>
      </c>
      <c r="H60" s="19"/>
    </row>
    <row r="61" spans="1:8">
      <c r="A61" s="42"/>
      <c r="B61" s="43"/>
      <c r="C61" s="44"/>
      <c r="D61" s="44"/>
      <c r="E61" s="44"/>
      <c r="F61" s="44"/>
      <c r="H61" s="37"/>
    </row>
    <row r="62" spans="1:8">
      <c r="A62" s="54" t="s">
        <v>8</v>
      </c>
      <c r="B62" s="54" t="s">
        <v>79</v>
      </c>
      <c r="C62" s="55"/>
      <c r="D62" s="55"/>
      <c r="E62" s="55"/>
      <c r="F62" s="55">
        <f>SUM(F40:F61)</f>
        <v>0</v>
      </c>
      <c r="H62" s="37"/>
    </row>
    <row r="63" spans="1:8">
      <c r="A63" s="33"/>
      <c r="B63" s="33"/>
      <c r="C63" s="37"/>
      <c r="D63" s="37"/>
      <c r="E63" s="37"/>
      <c r="F63" s="37"/>
      <c r="H63" s="37"/>
    </row>
    <row r="64" spans="1:8">
      <c r="A64" s="33" t="s">
        <v>10</v>
      </c>
      <c r="B64" s="33" t="s">
        <v>50</v>
      </c>
      <c r="C64" s="37"/>
      <c r="D64" s="37"/>
      <c r="E64" s="37"/>
      <c r="F64" s="37"/>
      <c r="H64" s="37"/>
    </row>
    <row r="65" spans="1:8">
      <c r="A65" s="38"/>
      <c r="B65" s="39"/>
      <c r="C65" s="37"/>
      <c r="D65" s="37"/>
      <c r="E65" s="37"/>
      <c r="F65" s="37"/>
      <c r="H65" s="37"/>
    </row>
    <row r="66" spans="1:8">
      <c r="A66" s="33" t="s">
        <v>51</v>
      </c>
      <c r="B66" s="64" t="s">
        <v>52</v>
      </c>
      <c r="C66" s="37"/>
      <c r="D66" s="37"/>
      <c r="E66" s="37"/>
      <c r="F66" s="37"/>
      <c r="H66" s="37"/>
    </row>
    <row r="67" spans="1:8">
      <c r="A67" s="33"/>
      <c r="B67" s="64"/>
      <c r="C67" s="37"/>
      <c r="D67" s="37"/>
      <c r="E67" s="37"/>
      <c r="F67" s="37"/>
      <c r="H67" s="37"/>
    </row>
    <row r="68" spans="1:8" ht="120" customHeight="1">
      <c r="A68" s="38" t="s">
        <v>53</v>
      </c>
      <c r="B68" s="39" t="s">
        <v>118</v>
      </c>
      <c r="C68" s="37" t="s">
        <v>34</v>
      </c>
      <c r="D68" s="37">
        <v>431</v>
      </c>
      <c r="E68" s="37"/>
      <c r="F68" s="37">
        <f>D68*E68</f>
        <v>0</v>
      </c>
      <c r="H68" s="37"/>
    </row>
    <row r="69" spans="1:8">
      <c r="A69" s="65"/>
      <c r="B69" s="66"/>
      <c r="C69" s="67"/>
      <c r="D69" s="67"/>
      <c r="E69" s="67"/>
      <c r="F69" s="67"/>
      <c r="H69" s="37"/>
    </row>
    <row r="70" spans="1:8">
      <c r="A70" s="33" t="s">
        <v>54</v>
      </c>
      <c r="B70" s="64" t="s">
        <v>55</v>
      </c>
      <c r="C70" s="37"/>
      <c r="D70" s="37"/>
      <c r="E70" s="37"/>
      <c r="F70" s="37"/>
      <c r="H70" s="37"/>
    </row>
    <row r="71" spans="1:8" s="52" customFormat="1">
      <c r="A71" s="33"/>
      <c r="B71" s="64"/>
      <c r="C71" s="37"/>
      <c r="D71" s="37"/>
      <c r="E71" s="37"/>
      <c r="F71" s="37"/>
    </row>
    <row r="72" spans="1:8" ht="38.25">
      <c r="A72" s="38" t="s">
        <v>56</v>
      </c>
      <c r="B72" s="22" t="s">
        <v>108</v>
      </c>
      <c r="C72" s="37" t="s">
        <v>39</v>
      </c>
      <c r="D72" s="37">
        <v>673</v>
      </c>
      <c r="E72" s="37"/>
      <c r="F72" s="37">
        <f>E72*D72</f>
        <v>0</v>
      </c>
      <c r="H72" s="37"/>
    </row>
    <row r="73" spans="1:8">
      <c r="A73" s="38"/>
      <c r="B73" s="22"/>
      <c r="C73" s="37"/>
      <c r="D73" s="37"/>
      <c r="E73" s="37"/>
      <c r="F73" s="37"/>
      <c r="H73" s="37"/>
    </row>
    <row r="74" spans="1:8">
      <c r="A74" s="33" t="s">
        <v>57</v>
      </c>
      <c r="B74" s="64" t="s">
        <v>58</v>
      </c>
      <c r="C74" s="37"/>
      <c r="D74" s="37"/>
      <c r="E74" s="37"/>
      <c r="F74" s="37"/>
      <c r="H74" s="37"/>
    </row>
    <row r="75" spans="1:8">
      <c r="A75" s="33"/>
      <c r="B75" s="64"/>
      <c r="C75" s="37"/>
      <c r="D75" s="37"/>
      <c r="E75" s="37"/>
      <c r="F75" s="37"/>
      <c r="H75" s="37"/>
    </row>
    <row r="76" spans="1:8" s="58" customFormat="1" ht="38.25">
      <c r="A76" s="56" t="s">
        <v>80</v>
      </c>
      <c r="B76" s="22" t="s">
        <v>109</v>
      </c>
      <c r="C76" s="57" t="s">
        <v>39</v>
      </c>
      <c r="D76" s="57">
        <v>127</v>
      </c>
      <c r="E76" s="57"/>
      <c r="F76" s="57">
        <f>D76*E76</f>
        <v>0</v>
      </c>
      <c r="H76" s="57"/>
    </row>
    <row r="77" spans="1:8" s="58" customFormat="1">
      <c r="A77" s="56"/>
      <c r="B77" s="22"/>
      <c r="C77" s="57"/>
      <c r="D77" s="57"/>
      <c r="E77" s="57"/>
      <c r="F77" s="57"/>
      <c r="H77" s="57"/>
    </row>
    <row r="78" spans="1:8" s="52" customFormat="1">
      <c r="A78" s="33" t="s">
        <v>60</v>
      </c>
      <c r="B78" s="64" t="s">
        <v>61</v>
      </c>
      <c r="C78" s="37"/>
      <c r="D78" s="37"/>
      <c r="E78" s="37"/>
      <c r="F78" s="37"/>
    </row>
    <row r="79" spans="1:8" s="68" customFormat="1">
      <c r="A79" s="38"/>
      <c r="B79" s="39"/>
      <c r="C79" s="37"/>
      <c r="D79" s="37"/>
      <c r="E79" s="37"/>
      <c r="F79" s="37"/>
    </row>
    <row r="80" spans="1:8">
      <c r="A80" s="33" t="s">
        <v>62</v>
      </c>
      <c r="B80" s="64" t="s">
        <v>63</v>
      </c>
      <c r="C80" s="37"/>
      <c r="D80" s="37"/>
      <c r="E80" s="37"/>
      <c r="F80" s="37"/>
      <c r="H80" s="37"/>
    </row>
    <row r="81" spans="1:8">
      <c r="A81" s="69"/>
      <c r="B81" s="70"/>
      <c r="C81" s="71"/>
      <c r="D81" s="72"/>
      <c r="E81" s="72"/>
      <c r="F81" s="72"/>
      <c r="H81" s="37"/>
    </row>
    <row r="82" spans="1:8">
      <c r="A82" s="33" t="s">
        <v>10</v>
      </c>
      <c r="B82" s="33" t="s">
        <v>64</v>
      </c>
      <c r="C82" s="34"/>
      <c r="D82" s="34"/>
      <c r="E82" s="34"/>
      <c r="F82" s="34">
        <f>SUM(F68:F80)</f>
        <v>0</v>
      </c>
      <c r="H82" s="37"/>
    </row>
    <row r="83" spans="1:8">
      <c r="A83" s="33"/>
      <c r="B83" s="33"/>
      <c r="C83" s="37"/>
      <c r="D83" s="37"/>
      <c r="E83" s="37"/>
      <c r="F83" s="37"/>
      <c r="H83" s="37"/>
    </row>
    <row r="84" spans="1:8">
      <c r="A84" s="33" t="s">
        <v>12</v>
      </c>
      <c r="B84" s="64" t="s">
        <v>65</v>
      </c>
      <c r="C84" s="37"/>
      <c r="D84" s="37"/>
      <c r="E84" s="37"/>
      <c r="F84" s="37"/>
      <c r="H84" s="37"/>
    </row>
    <row r="85" spans="1:8" s="68" customFormat="1">
      <c r="A85" s="33"/>
      <c r="B85" s="64"/>
      <c r="C85" s="37"/>
      <c r="D85" s="37"/>
      <c r="E85" s="37"/>
      <c r="F85" s="37"/>
    </row>
    <row r="86" spans="1:8" ht="38.25">
      <c r="A86" s="38" t="s">
        <v>66</v>
      </c>
      <c r="B86" s="39" t="s">
        <v>120</v>
      </c>
      <c r="C86" s="37" t="s">
        <v>1</v>
      </c>
      <c r="D86" s="37">
        <v>206</v>
      </c>
      <c r="E86" s="37"/>
      <c r="F86" s="37">
        <f>D86*E86</f>
        <v>0</v>
      </c>
      <c r="H86" s="37"/>
    </row>
    <row r="87" spans="1:8">
      <c r="A87" s="38"/>
      <c r="B87" s="39"/>
      <c r="C87" s="37"/>
      <c r="D87" s="37"/>
      <c r="E87" s="37"/>
      <c r="F87" s="37"/>
      <c r="H87" s="37"/>
    </row>
    <row r="88" spans="1:8" ht="38.25">
      <c r="A88" s="38" t="s">
        <v>82</v>
      </c>
      <c r="B88" s="39" t="s">
        <v>110</v>
      </c>
      <c r="C88" s="37" t="s">
        <v>1</v>
      </c>
      <c r="D88" s="37">
        <v>30</v>
      </c>
      <c r="E88" s="37"/>
      <c r="F88" s="37">
        <f>D88*E88</f>
        <v>0</v>
      </c>
      <c r="H88" s="37"/>
    </row>
    <row r="89" spans="1:8">
      <c r="A89" s="38"/>
      <c r="B89" s="39"/>
      <c r="C89" s="37"/>
      <c r="D89" s="37"/>
      <c r="E89" s="37"/>
      <c r="F89" s="37"/>
      <c r="H89" s="37"/>
    </row>
    <row r="90" spans="1:8" ht="38.25">
      <c r="A90" s="38" t="s">
        <v>100</v>
      </c>
      <c r="B90" s="39" t="s">
        <v>83</v>
      </c>
      <c r="C90" s="37" t="s">
        <v>1</v>
      </c>
      <c r="D90" s="37">
        <v>88</v>
      </c>
      <c r="E90" s="37"/>
      <c r="F90" s="37">
        <f>D90*E90</f>
        <v>0</v>
      </c>
      <c r="H90" s="37"/>
    </row>
    <row r="91" spans="1:8">
      <c r="A91" s="42"/>
      <c r="B91" s="23"/>
      <c r="C91" s="44"/>
      <c r="D91" s="44"/>
      <c r="E91" s="44"/>
      <c r="F91" s="44"/>
      <c r="H91" s="37"/>
    </row>
    <row r="92" spans="1:8" ht="25.5">
      <c r="A92" s="33" t="s">
        <v>12</v>
      </c>
      <c r="B92" s="64" t="s">
        <v>67</v>
      </c>
      <c r="C92" s="37"/>
      <c r="D92" s="37"/>
      <c r="E92" s="37"/>
      <c r="F92" s="34">
        <f>SUM(F86:F90)</f>
        <v>0</v>
      </c>
      <c r="H92" s="37"/>
    </row>
    <row r="93" spans="1:8">
      <c r="A93" s="33"/>
      <c r="B93" s="64"/>
      <c r="C93" s="37"/>
      <c r="D93" s="37"/>
      <c r="E93" s="37"/>
      <c r="F93" s="37"/>
      <c r="H93" s="37"/>
    </row>
    <row r="94" spans="1:8">
      <c r="A94" s="33" t="s">
        <v>14</v>
      </c>
      <c r="B94" s="64" t="s">
        <v>15</v>
      </c>
      <c r="C94" s="37"/>
      <c r="D94" s="37"/>
      <c r="E94" s="37"/>
      <c r="F94" s="37"/>
      <c r="H94" s="37"/>
    </row>
    <row r="95" spans="1:8">
      <c r="A95" s="38"/>
      <c r="B95" s="39"/>
      <c r="C95" s="37"/>
      <c r="D95" s="37"/>
      <c r="E95" s="37"/>
      <c r="F95" s="37"/>
      <c r="H95" s="37"/>
    </row>
    <row r="96" spans="1:8" s="52" customFormat="1" ht="63.75">
      <c r="A96" s="36" t="s">
        <v>68</v>
      </c>
      <c r="B96" s="39" t="s">
        <v>111</v>
      </c>
      <c r="C96" s="51" t="s">
        <v>0</v>
      </c>
      <c r="D96" s="51">
        <v>6</v>
      </c>
      <c r="E96" s="51"/>
      <c r="F96" s="37">
        <f>E96*D96</f>
        <v>0</v>
      </c>
    </row>
    <row r="97" spans="1:8" s="52" customFormat="1">
      <c r="A97" s="36"/>
      <c r="B97" s="39"/>
      <c r="C97" s="51"/>
      <c r="D97" s="51"/>
      <c r="E97" s="51"/>
      <c r="F97" s="37"/>
    </row>
    <row r="98" spans="1:8">
      <c r="A98" s="42"/>
      <c r="B98" s="43"/>
      <c r="C98" s="44"/>
      <c r="D98" s="44"/>
      <c r="E98" s="44"/>
      <c r="F98" s="44"/>
      <c r="H98" s="37"/>
    </row>
    <row r="99" spans="1:8" s="52" customFormat="1">
      <c r="A99" s="33" t="s">
        <v>14</v>
      </c>
      <c r="B99" s="64" t="s">
        <v>69</v>
      </c>
      <c r="C99" s="37"/>
      <c r="D99" s="37"/>
      <c r="E99" s="37"/>
      <c r="F99" s="34">
        <f>SUM(F95:F97)</f>
        <v>0</v>
      </c>
    </row>
    <row r="100" spans="1:8" s="52" customFormat="1">
      <c r="A100" s="33"/>
      <c r="B100" s="64"/>
      <c r="C100" s="37"/>
      <c r="D100" s="37"/>
      <c r="E100" s="37"/>
      <c r="F100" s="37"/>
    </row>
    <row r="101" spans="1:8" s="52" customFormat="1">
      <c r="A101" s="33" t="s">
        <v>16</v>
      </c>
      <c r="B101" s="64" t="s">
        <v>17</v>
      </c>
      <c r="C101" s="37"/>
      <c r="D101" s="37"/>
      <c r="E101" s="37"/>
      <c r="F101" s="37"/>
    </row>
    <row r="102" spans="1:8">
      <c r="A102" s="38"/>
      <c r="B102" s="22"/>
      <c r="C102" s="37"/>
      <c r="D102" s="37"/>
      <c r="E102" s="37"/>
      <c r="F102" s="37"/>
      <c r="H102" s="37"/>
    </row>
    <row r="103" spans="1:8" s="18" customFormat="1" ht="51">
      <c r="A103" s="20" t="s">
        <v>81</v>
      </c>
      <c r="B103" s="21" t="s">
        <v>88</v>
      </c>
      <c r="C103" s="19" t="s">
        <v>1</v>
      </c>
      <c r="D103" s="19">
        <v>30.5</v>
      </c>
      <c r="E103" s="19"/>
      <c r="F103" s="19">
        <f>D103*E103</f>
        <v>0</v>
      </c>
      <c r="H103" s="19"/>
    </row>
    <row r="104" spans="1:8" s="18" customFormat="1">
      <c r="A104" s="20"/>
      <c r="B104" s="21"/>
      <c r="C104" s="19"/>
      <c r="D104" s="19"/>
      <c r="E104" s="19"/>
      <c r="F104" s="19"/>
      <c r="H104" s="19"/>
    </row>
    <row r="105" spans="1:8" s="18" customFormat="1" ht="51">
      <c r="A105" s="20" t="s">
        <v>89</v>
      </c>
      <c r="B105" s="21" t="s">
        <v>90</v>
      </c>
      <c r="C105" s="19" t="s">
        <v>1</v>
      </c>
      <c r="D105" s="19">
        <v>30</v>
      </c>
      <c r="E105" s="19"/>
      <c r="F105" s="19">
        <f>D105*E105</f>
        <v>0</v>
      </c>
      <c r="H105" s="19"/>
    </row>
    <row r="106" spans="1:8" s="18" customFormat="1">
      <c r="A106" s="20"/>
      <c r="B106" s="21"/>
      <c r="C106" s="19"/>
      <c r="D106" s="19"/>
      <c r="E106" s="19"/>
      <c r="F106" s="19"/>
      <c r="H106" s="19"/>
    </row>
    <row r="107" spans="1:8" s="80" customFormat="1" ht="48.75" customHeight="1">
      <c r="A107" s="20" t="s">
        <v>92</v>
      </c>
      <c r="B107" s="21" t="s">
        <v>91</v>
      </c>
      <c r="C107" s="19" t="s">
        <v>1</v>
      </c>
      <c r="D107" s="19">
        <v>3</v>
      </c>
      <c r="E107" s="19"/>
      <c r="F107" s="19">
        <f>D107*E107</f>
        <v>0</v>
      </c>
      <c r="G107" s="524"/>
    </row>
    <row r="108" spans="1:8" s="18" customFormat="1">
      <c r="A108" s="20"/>
      <c r="B108" s="21"/>
      <c r="C108" s="19"/>
      <c r="D108" s="19"/>
      <c r="E108" s="19"/>
      <c r="F108" s="19"/>
      <c r="H108" s="19"/>
    </row>
    <row r="109" spans="1:8" s="80" customFormat="1" ht="62.25" customHeight="1">
      <c r="A109" s="20" t="s">
        <v>101</v>
      </c>
      <c r="B109" s="81" t="s">
        <v>87</v>
      </c>
      <c r="C109" s="82" t="s">
        <v>0</v>
      </c>
      <c r="D109" s="19">
        <v>10</v>
      </c>
      <c r="E109" s="19"/>
      <c r="F109" s="19">
        <f>D109*E109</f>
        <v>0</v>
      </c>
    </row>
    <row r="110" spans="1:8" s="79" customFormat="1" ht="15" customHeight="1">
      <c r="A110" s="20"/>
      <c r="B110" s="77"/>
      <c r="C110" s="78"/>
      <c r="D110" s="19"/>
      <c r="E110" s="24"/>
      <c r="F110" s="24"/>
    </row>
    <row r="111" spans="1:8" s="80" customFormat="1" ht="81" customHeight="1">
      <c r="A111" s="20" t="s">
        <v>84</v>
      </c>
      <c r="B111" s="81" t="s">
        <v>112</v>
      </c>
      <c r="C111" s="19" t="s">
        <v>1</v>
      </c>
      <c r="D111" s="19">
        <v>16</v>
      </c>
      <c r="E111" s="19"/>
      <c r="F111" s="19">
        <f>D111*E111</f>
        <v>0</v>
      </c>
    </row>
    <row r="112" spans="1:8" s="80" customFormat="1" ht="17.25" customHeight="1">
      <c r="A112" s="20"/>
      <c r="B112" s="81"/>
      <c r="C112" s="19"/>
      <c r="D112" s="19"/>
      <c r="E112" s="19"/>
      <c r="F112" s="19"/>
    </row>
    <row r="113" spans="1:8" s="80" customFormat="1" ht="55.15" customHeight="1">
      <c r="A113" s="20" t="s">
        <v>86</v>
      </c>
      <c r="B113" s="81" t="s">
        <v>113</v>
      </c>
      <c r="C113" s="82" t="s">
        <v>1</v>
      </c>
      <c r="D113" s="19">
        <v>16</v>
      </c>
      <c r="E113" s="19"/>
      <c r="F113" s="19">
        <f>D113*E113</f>
        <v>0</v>
      </c>
    </row>
    <row r="114" spans="1:8" s="80" customFormat="1" ht="17.25" customHeight="1">
      <c r="A114" s="20"/>
      <c r="B114" s="81"/>
      <c r="C114" s="82"/>
      <c r="D114" s="19"/>
      <c r="E114" s="19"/>
      <c r="F114" s="19"/>
    </row>
    <row r="115" spans="1:8" s="18" customFormat="1" ht="38.25">
      <c r="A115" s="20" t="s">
        <v>93</v>
      </c>
      <c r="B115" s="21" t="s">
        <v>94</v>
      </c>
      <c r="C115" s="19" t="s">
        <v>0</v>
      </c>
      <c r="D115" s="19">
        <v>2</v>
      </c>
      <c r="E115" s="19"/>
      <c r="F115" s="19">
        <f>D115*E115</f>
        <v>0</v>
      </c>
      <c r="H115" s="19"/>
    </row>
    <row r="116" spans="1:8" s="18" customFormat="1">
      <c r="A116" s="20"/>
      <c r="B116" s="21"/>
      <c r="C116" s="19"/>
      <c r="D116" s="19"/>
      <c r="E116" s="19"/>
      <c r="F116" s="19"/>
      <c r="H116" s="19"/>
    </row>
    <row r="117" spans="1:8" s="525" customFormat="1" ht="38.25">
      <c r="A117" s="20" t="s">
        <v>95</v>
      </c>
      <c r="B117" s="21" t="s">
        <v>96</v>
      </c>
      <c r="C117" s="19" t="s">
        <v>0</v>
      </c>
      <c r="D117" s="19">
        <v>2</v>
      </c>
      <c r="E117" s="19"/>
      <c r="F117" s="19">
        <f>E117*D117</f>
        <v>0</v>
      </c>
    </row>
    <row r="118" spans="1:8" s="18" customFormat="1">
      <c r="A118" s="20"/>
      <c r="B118" s="22"/>
      <c r="C118" s="19"/>
      <c r="D118" s="19"/>
      <c r="E118" s="19"/>
      <c r="F118" s="19"/>
      <c r="H118" s="19"/>
    </row>
    <row r="119" spans="1:8" s="18" customFormat="1" ht="63.75">
      <c r="A119" s="20" t="s">
        <v>97</v>
      </c>
      <c r="B119" s="22" t="s">
        <v>98</v>
      </c>
      <c r="C119" s="19" t="s">
        <v>0</v>
      </c>
      <c r="D119" s="19">
        <v>1</v>
      </c>
      <c r="E119" s="19"/>
      <c r="F119" s="19">
        <f>D119*E119</f>
        <v>0</v>
      </c>
      <c r="H119" s="19"/>
    </row>
    <row r="120" spans="1:8" s="18" customFormat="1">
      <c r="A120" s="20"/>
      <c r="B120" s="22"/>
      <c r="C120" s="19"/>
      <c r="D120" s="19"/>
      <c r="E120" s="19"/>
      <c r="F120" s="19"/>
      <c r="H120" s="19"/>
    </row>
    <row r="121" spans="1:8" s="18" customFormat="1" ht="51">
      <c r="A121" s="20" t="s">
        <v>99</v>
      </c>
      <c r="B121" s="22" t="s">
        <v>114</v>
      </c>
      <c r="C121" s="19" t="s">
        <v>0</v>
      </c>
      <c r="D121" s="19">
        <v>1</v>
      </c>
      <c r="E121" s="19"/>
      <c r="F121" s="19">
        <f>D121*E121</f>
        <v>0</v>
      </c>
      <c r="H121" s="19"/>
    </row>
    <row r="122" spans="1:8">
      <c r="A122" s="42"/>
      <c r="B122" s="23"/>
      <c r="C122" s="44"/>
      <c r="D122" s="44"/>
      <c r="E122" s="44"/>
      <c r="F122" s="44"/>
      <c r="H122" s="37"/>
    </row>
    <row r="123" spans="1:8">
      <c r="A123" s="33" t="s">
        <v>16</v>
      </c>
      <c r="B123" s="64" t="s">
        <v>70</v>
      </c>
      <c r="C123" s="37"/>
      <c r="D123" s="37"/>
      <c r="E123" s="37"/>
      <c r="F123" s="34">
        <f>SUM(F103:F122)</f>
        <v>0</v>
      </c>
      <c r="H123" s="37"/>
    </row>
    <row r="124" spans="1:8">
      <c r="A124" s="33"/>
      <c r="B124" s="64"/>
      <c r="C124" s="37"/>
      <c r="D124" s="37"/>
      <c r="E124" s="37"/>
      <c r="F124" s="34"/>
      <c r="H124" s="37"/>
    </row>
    <row r="125" spans="1:8" s="52" customFormat="1">
      <c r="A125" s="33" t="s">
        <v>18</v>
      </c>
      <c r="B125" s="64" t="s">
        <v>121</v>
      </c>
      <c r="C125" s="37"/>
      <c r="D125" s="37"/>
      <c r="E125" s="37"/>
      <c r="F125" s="37"/>
    </row>
    <row r="126" spans="1:8">
      <c r="A126" s="38"/>
      <c r="B126" s="22"/>
      <c r="C126" s="37"/>
      <c r="D126" s="37"/>
      <c r="E126" s="37"/>
      <c r="F126" s="37"/>
      <c r="H126" s="37"/>
    </row>
    <row r="127" spans="1:8" s="18" customFormat="1" ht="38.25">
      <c r="A127" s="20" t="s">
        <v>71</v>
      </c>
      <c r="B127" s="21" t="s">
        <v>122</v>
      </c>
      <c r="C127" s="19" t="s">
        <v>0</v>
      </c>
      <c r="D127" s="19">
        <v>6</v>
      </c>
      <c r="E127" s="19"/>
      <c r="F127" s="19">
        <f>D127*E127</f>
        <v>0</v>
      </c>
      <c r="H127" s="19"/>
    </row>
    <row r="128" spans="1:8" s="18" customFormat="1">
      <c r="A128" s="20"/>
      <c r="B128" s="21"/>
      <c r="C128" s="19"/>
      <c r="D128" s="19"/>
      <c r="E128" s="19"/>
      <c r="F128" s="19"/>
      <c r="H128" s="19"/>
    </row>
    <row r="129" spans="1:8" s="18" customFormat="1" ht="38.25">
      <c r="A129" s="20" t="s">
        <v>103</v>
      </c>
      <c r="B129" s="21" t="s">
        <v>124</v>
      </c>
      <c r="C129" s="19" t="s">
        <v>123</v>
      </c>
      <c r="D129" s="19">
        <v>3</v>
      </c>
      <c r="E129" s="19"/>
      <c r="F129" s="19">
        <f>D129*E129</f>
        <v>0</v>
      </c>
      <c r="H129" s="19"/>
    </row>
    <row r="130" spans="1:8" s="18" customFormat="1">
      <c r="A130" s="20"/>
      <c r="B130" s="21"/>
      <c r="C130" s="19"/>
      <c r="D130" s="19"/>
      <c r="E130" s="19"/>
      <c r="F130" s="19"/>
      <c r="H130" s="19"/>
    </row>
    <row r="131" spans="1:8" s="18" customFormat="1" ht="38.25">
      <c r="A131" s="20" t="s">
        <v>104</v>
      </c>
      <c r="B131" s="21" t="s">
        <v>672</v>
      </c>
      <c r="C131" s="19" t="s">
        <v>123</v>
      </c>
      <c r="D131" s="19">
        <v>10</v>
      </c>
      <c r="E131" s="19"/>
      <c r="F131" s="19">
        <f>D131*E131</f>
        <v>0</v>
      </c>
      <c r="H131" s="19"/>
    </row>
    <row r="132" spans="1:8">
      <c r="A132" s="42"/>
      <c r="B132" s="23"/>
      <c r="C132" s="44"/>
      <c r="D132" s="44"/>
      <c r="E132" s="44"/>
      <c r="F132" s="44"/>
      <c r="H132" s="37"/>
    </row>
    <row r="133" spans="1:8">
      <c r="A133" s="33" t="s">
        <v>18</v>
      </c>
      <c r="B133" s="64" t="s">
        <v>125</v>
      </c>
      <c r="C133" s="37"/>
      <c r="D133" s="37"/>
      <c r="E133" s="37"/>
      <c r="F133" s="34">
        <f>SUM(F126:F132)</f>
        <v>0</v>
      </c>
      <c r="H133" s="37"/>
    </row>
    <row r="134" spans="1:8" ht="13.5" thickBot="1">
      <c r="A134" s="73"/>
      <c r="B134" s="74"/>
      <c r="C134" s="75"/>
      <c r="D134" s="75"/>
      <c r="E134" s="75"/>
      <c r="F134" s="76"/>
      <c r="H134" s="37"/>
    </row>
    <row r="135" spans="1:8" s="52" customFormat="1" ht="23.25" customHeight="1" thickTop="1">
      <c r="A135" s="33" t="s">
        <v>3</v>
      </c>
      <c r="B135" s="33" t="s">
        <v>72</v>
      </c>
      <c r="C135" s="37"/>
      <c r="D135" s="37"/>
      <c r="E135" s="37"/>
      <c r="F135" s="34">
        <f>F123+F99+F92+F82+F62+F34+F133</f>
        <v>0</v>
      </c>
    </row>
  </sheetData>
  <sheetProtection password="F0C7" sheet="1" objects="1" scenarios="1"/>
  <protectedRanges>
    <protectedRange sqref="E24:E75 E77:E131" name="cena an enoto"/>
    <protectedRange sqref="E76" name="cena na enoto"/>
  </protectedRanges>
  <pageMargins left="0.70866141732283472" right="0.70866141732283472" top="0.74803149606299213" bottom="0.74803149606299213" header="0.31496062992125984" footer="0.31496062992125984"/>
  <pageSetup paperSize="9" scale="95"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sheetPr>
    <tabColor rgb="FF92D050"/>
  </sheetPr>
  <dimension ref="A2:J127"/>
  <sheetViews>
    <sheetView view="pageBreakPreview" topLeftCell="A109" zoomScaleNormal="100" zoomScaleSheetLayoutView="100" workbookViewId="0">
      <selection activeCell="D121" sqref="D121"/>
    </sheetView>
  </sheetViews>
  <sheetFormatPr defaultRowHeight="12.75"/>
  <cols>
    <col min="1" max="1" width="10.28515625" style="35" customWidth="1"/>
    <col min="2" max="2" width="36.42578125" style="35" customWidth="1"/>
    <col min="3" max="3" width="7.140625" style="35" customWidth="1"/>
    <col min="4" max="4" width="9.5703125" style="35" customWidth="1"/>
    <col min="5" max="5" width="10.85546875" style="35" customWidth="1"/>
    <col min="6" max="6" width="13.7109375" style="35" customWidth="1"/>
    <col min="7" max="16384" width="9.140625" style="35"/>
  </cols>
  <sheetData>
    <row r="2" spans="1:10" s="2" customFormat="1" ht="78.75" customHeight="1">
      <c r="A2" s="25" t="s">
        <v>126</v>
      </c>
      <c r="B2" s="15" t="s">
        <v>654</v>
      </c>
      <c r="C2" s="17"/>
      <c r="D2" s="13"/>
      <c r="G2" s="18"/>
      <c r="H2" s="18"/>
      <c r="I2" s="18"/>
      <c r="J2" s="18"/>
    </row>
    <row r="3" spans="1:10" s="29" customFormat="1" ht="52.5" customHeight="1">
      <c r="A3" s="26"/>
      <c r="B3" s="27"/>
      <c r="C3" s="28"/>
      <c r="D3" s="28"/>
      <c r="E3" s="28"/>
      <c r="F3" s="28"/>
    </row>
    <row r="5" spans="1:10" s="32" customFormat="1">
      <c r="A5" s="30" t="s">
        <v>3</v>
      </c>
      <c r="B5" s="30" t="s">
        <v>4</v>
      </c>
      <c r="C5" s="31"/>
      <c r="D5" s="31"/>
      <c r="E5" s="31"/>
      <c r="F5" s="31"/>
    </row>
    <row r="6" spans="1:10">
      <c r="A6" s="33"/>
      <c r="B6" s="33"/>
      <c r="C6" s="34"/>
      <c r="D6" s="34"/>
      <c r="E6" s="34"/>
      <c r="F6" s="34"/>
    </row>
    <row r="7" spans="1:10">
      <c r="A7" s="33"/>
      <c r="B7" s="33" t="s">
        <v>5</v>
      </c>
      <c r="C7" s="34"/>
      <c r="D7" s="34"/>
      <c r="E7" s="34"/>
      <c r="F7" s="34"/>
    </row>
    <row r="8" spans="1:10">
      <c r="A8" s="33"/>
      <c r="B8" s="33"/>
      <c r="C8" s="34"/>
      <c r="D8" s="34"/>
      <c r="E8" s="34"/>
      <c r="F8" s="34"/>
    </row>
    <row r="9" spans="1:10">
      <c r="A9" s="36" t="s">
        <v>6</v>
      </c>
      <c r="B9" s="36" t="s">
        <v>7</v>
      </c>
      <c r="C9" s="37"/>
      <c r="D9" s="37"/>
      <c r="E9" s="37"/>
      <c r="F9" s="37">
        <f>F36</f>
        <v>0</v>
      </c>
    </row>
    <row r="10" spans="1:10">
      <c r="A10" s="36" t="s">
        <v>8</v>
      </c>
      <c r="B10" s="36" t="s">
        <v>9</v>
      </c>
      <c r="C10" s="37"/>
      <c r="D10" s="37"/>
      <c r="E10" s="37"/>
      <c r="F10" s="37">
        <f>F62</f>
        <v>0</v>
      </c>
    </row>
    <row r="11" spans="1:10">
      <c r="A11" s="38" t="s">
        <v>10</v>
      </c>
      <c r="B11" s="38" t="s">
        <v>11</v>
      </c>
      <c r="C11" s="37"/>
      <c r="D11" s="37"/>
      <c r="E11" s="37"/>
      <c r="F11" s="37">
        <f>F84</f>
        <v>0</v>
      </c>
    </row>
    <row r="12" spans="1:10">
      <c r="A12" s="38" t="s">
        <v>12</v>
      </c>
      <c r="B12" s="39" t="s">
        <v>13</v>
      </c>
      <c r="C12" s="37"/>
      <c r="D12" s="37"/>
      <c r="E12" s="37"/>
      <c r="F12" s="37">
        <f>F92</f>
        <v>0</v>
      </c>
    </row>
    <row r="13" spans="1:10">
      <c r="A13" s="38" t="s">
        <v>14</v>
      </c>
      <c r="B13" s="39" t="s">
        <v>15</v>
      </c>
      <c r="C13" s="37"/>
      <c r="D13" s="37"/>
      <c r="E13" s="37"/>
      <c r="F13" s="37">
        <f>F99</f>
        <v>0</v>
      </c>
    </row>
    <row r="14" spans="1:10" s="41" customFormat="1">
      <c r="A14" s="85" t="s">
        <v>16</v>
      </c>
      <c r="B14" s="40" t="s">
        <v>17</v>
      </c>
      <c r="C14" s="86"/>
      <c r="D14" s="86"/>
      <c r="E14" s="86"/>
      <c r="F14" s="86">
        <f>F115</f>
        <v>0</v>
      </c>
    </row>
    <row r="15" spans="1:10" s="41" customFormat="1">
      <c r="A15" s="83" t="s">
        <v>18</v>
      </c>
      <c r="B15" s="53" t="s">
        <v>121</v>
      </c>
      <c r="C15" s="84"/>
      <c r="D15" s="84"/>
      <c r="E15" s="84"/>
      <c r="F15" s="84">
        <f>F125</f>
        <v>0</v>
      </c>
    </row>
    <row r="16" spans="1:10">
      <c r="A16" s="33"/>
      <c r="B16" s="38" t="s">
        <v>2</v>
      </c>
      <c r="C16" s="34"/>
      <c r="D16" s="34"/>
      <c r="E16" s="34"/>
      <c r="F16" s="37">
        <f>SUM(F9:F15)</f>
        <v>0</v>
      </c>
    </row>
    <row r="17" spans="1:8" ht="13.5" thickBot="1">
      <c r="A17" s="33"/>
      <c r="B17" s="38"/>
      <c r="C17" s="34"/>
      <c r="D17" s="34"/>
      <c r="E17" s="34"/>
      <c r="F17" s="37"/>
    </row>
    <row r="18" spans="1:8" ht="13.5" thickBot="1">
      <c r="A18" s="45" t="s">
        <v>19</v>
      </c>
      <c r="B18" s="46" t="s">
        <v>20</v>
      </c>
      <c r="C18" s="47" t="s">
        <v>21</v>
      </c>
      <c r="D18" s="47" t="s">
        <v>22</v>
      </c>
      <c r="E18" s="47" t="s">
        <v>23</v>
      </c>
      <c r="F18" s="48" t="s">
        <v>24</v>
      </c>
    </row>
    <row r="19" spans="1:8">
      <c r="A19" s="49"/>
      <c r="B19" s="49"/>
      <c r="C19" s="50"/>
      <c r="D19" s="50"/>
      <c r="E19" s="50"/>
      <c r="F19" s="50"/>
    </row>
    <row r="20" spans="1:8">
      <c r="A20" s="33" t="s">
        <v>6</v>
      </c>
      <c r="B20" s="33" t="s">
        <v>25</v>
      </c>
      <c r="C20" s="37"/>
      <c r="D20" s="37"/>
      <c r="E20" s="37"/>
      <c r="F20" s="37"/>
    </row>
    <row r="21" spans="1:8">
      <c r="A21" s="33"/>
      <c r="B21" s="33"/>
      <c r="C21" s="37"/>
      <c r="D21" s="37"/>
      <c r="E21" s="37"/>
      <c r="F21" s="37"/>
    </row>
    <row r="22" spans="1:8">
      <c r="A22" s="33"/>
      <c r="B22" s="40"/>
      <c r="C22" s="37"/>
      <c r="D22" s="37"/>
      <c r="E22" s="37"/>
      <c r="F22" s="37"/>
    </row>
    <row r="23" spans="1:8">
      <c r="A23" s="33"/>
      <c r="B23" s="33"/>
      <c r="C23" s="37"/>
      <c r="D23" s="37"/>
      <c r="E23" s="37"/>
      <c r="F23" s="37"/>
    </row>
    <row r="24" spans="1:8" ht="25.5">
      <c r="A24" s="38" t="s">
        <v>26</v>
      </c>
      <c r="B24" s="40" t="s">
        <v>102</v>
      </c>
      <c r="C24" s="19" t="s">
        <v>27</v>
      </c>
      <c r="D24" s="37">
        <v>30</v>
      </c>
      <c r="E24" s="37"/>
      <c r="F24" s="37">
        <f t="shared" ref="F24" si="0">D24*E24</f>
        <v>0</v>
      </c>
    </row>
    <row r="25" spans="1:8">
      <c r="A25" s="38"/>
      <c r="B25" s="38"/>
      <c r="C25" s="37"/>
      <c r="D25" s="37"/>
      <c r="E25" s="37"/>
      <c r="F25" s="37"/>
    </row>
    <row r="26" spans="1:8">
      <c r="A26" s="38" t="s">
        <v>28</v>
      </c>
      <c r="B26" s="40" t="s">
        <v>29</v>
      </c>
      <c r="C26" s="37" t="s">
        <v>0</v>
      </c>
      <c r="D26" s="37">
        <v>7</v>
      </c>
      <c r="E26" s="37"/>
      <c r="F26" s="37">
        <f>D26*E26</f>
        <v>0</v>
      </c>
      <c r="H26" s="37"/>
    </row>
    <row r="27" spans="1:8">
      <c r="A27" s="36"/>
      <c r="B27" s="36"/>
      <c r="C27" s="51"/>
      <c r="D27" s="51"/>
      <c r="E27" s="51"/>
      <c r="F27" s="51"/>
      <c r="H27" s="37"/>
    </row>
    <row r="28" spans="1:8" s="52" customFormat="1" ht="51">
      <c r="A28" s="38" t="s">
        <v>73</v>
      </c>
      <c r="B28" s="40" t="s">
        <v>105</v>
      </c>
      <c r="C28" s="37" t="s">
        <v>39</v>
      </c>
      <c r="D28" s="37">
        <v>606</v>
      </c>
      <c r="E28" s="37"/>
      <c r="F28" s="37">
        <f>D28*E28</f>
        <v>0</v>
      </c>
    </row>
    <row r="29" spans="1:8" s="52" customFormat="1">
      <c r="A29" s="38"/>
      <c r="B29" s="40"/>
      <c r="C29" s="37"/>
      <c r="D29" s="37"/>
      <c r="E29" s="37"/>
      <c r="F29" s="37"/>
    </row>
    <row r="30" spans="1:8" s="52" customFormat="1" ht="25.5">
      <c r="A30" s="38" t="s">
        <v>74</v>
      </c>
      <c r="B30" s="40" t="s">
        <v>75</v>
      </c>
      <c r="C30" s="37" t="s">
        <v>1</v>
      </c>
      <c r="D30" s="37">
        <v>22</v>
      </c>
      <c r="E30" s="37"/>
      <c r="F30" s="37">
        <f t="shared" ref="F30:F32" si="1">D30*E30</f>
        <v>0</v>
      </c>
    </row>
    <row r="31" spans="1:8" s="52" customFormat="1">
      <c r="A31" s="38"/>
      <c r="B31" s="40"/>
      <c r="C31" s="37"/>
      <c r="D31" s="37"/>
      <c r="E31" s="37"/>
      <c r="F31" s="37"/>
    </row>
    <row r="32" spans="1:8" s="52" customFormat="1" ht="89.25">
      <c r="A32" s="38" t="s">
        <v>648</v>
      </c>
      <c r="B32" s="40" t="s">
        <v>660</v>
      </c>
      <c r="C32" s="37" t="s">
        <v>1</v>
      </c>
      <c r="D32" s="37">
        <v>35</v>
      </c>
      <c r="E32" s="37"/>
      <c r="F32" s="37">
        <f t="shared" si="1"/>
        <v>0</v>
      </c>
    </row>
    <row r="33" spans="1:8" s="52" customFormat="1">
      <c r="A33" s="38"/>
      <c r="B33" s="40"/>
      <c r="C33" s="37"/>
      <c r="D33" s="37"/>
      <c r="E33" s="37"/>
      <c r="F33" s="37"/>
    </row>
    <row r="34" spans="1:8" s="18" customFormat="1" ht="38.25">
      <c r="A34" s="20" t="s">
        <v>650</v>
      </c>
      <c r="B34" s="522" t="s">
        <v>651</v>
      </c>
      <c r="C34" s="19" t="s">
        <v>649</v>
      </c>
      <c r="D34" s="19">
        <v>30</v>
      </c>
      <c r="E34" s="19"/>
      <c r="F34" s="19">
        <f>D34*E34</f>
        <v>0</v>
      </c>
    </row>
    <row r="35" spans="1:8">
      <c r="A35" s="42"/>
      <c r="B35" s="53"/>
      <c r="C35" s="44"/>
      <c r="D35" s="44"/>
      <c r="E35" s="44"/>
      <c r="F35" s="44"/>
      <c r="H35" s="37"/>
    </row>
    <row r="36" spans="1:8">
      <c r="A36" s="54" t="s">
        <v>6</v>
      </c>
      <c r="B36" s="54" t="s">
        <v>30</v>
      </c>
      <c r="C36" s="55"/>
      <c r="D36" s="55"/>
      <c r="E36" s="55"/>
      <c r="F36" s="55">
        <f>SUM(F24:F35)</f>
        <v>0</v>
      </c>
      <c r="H36" s="37"/>
    </row>
    <row r="37" spans="1:8">
      <c r="A37" s="33"/>
      <c r="B37" s="33"/>
      <c r="C37" s="37"/>
      <c r="D37" s="37"/>
      <c r="E37" s="37"/>
      <c r="F37" s="37"/>
      <c r="H37" s="37"/>
    </row>
    <row r="38" spans="1:8">
      <c r="A38" s="33" t="s">
        <v>8</v>
      </c>
      <c r="B38" s="33" t="s">
        <v>9</v>
      </c>
      <c r="C38" s="37"/>
      <c r="D38" s="37"/>
      <c r="E38" s="37"/>
      <c r="F38" s="37"/>
      <c r="H38" s="37"/>
    </row>
    <row r="39" spans="1:8">
      <c r="A39" s="38"/>
      <c r="B39" s="38"/>
      <c r="C39" s="37"/>
      <c r="D39" s="37"/>
      <c r="E39" s="37"/>
      <c r="F39" s="37"/>
      <c r="H39" s="37"/>
    </row>
    <row r="40" spans="1:8">
      <c r="A40" s="33" t="s">
        <v>31</v>
      </c>
      <c r="B40" s="33" t="s">
        <v>32</v>
      </c>
      <c r="C40" s="37"/>
      <c r="D40" s="37"/>
      <c r="E40" s="37"/>
      <c r="F40" s="37"/>
      <c r="H40" s="37"/>
    </row>
    <row r="41" spans="1:8">
      <c r="A41" s="38"/>
      <c r="B41" s="40"/>
      <c r="C41" s="37"/>
      <c r="D41" s="37"/>
      <c r="E41" s="37"/>
      <c r="F41" s="37"/>
      <c r="H41" s="37"/>
    </row>
    <row r="42" spans="1:8" ht="63.75">
      <c r="A42" s="38" t="s">
        <v>33</v>
      </c>
      <c r="B42" s="40" t="s">
        <v>106</v>
      </c>
      <c r="C42" s="37" t="s">
        <v>34</v>
      </c>
      <c r="D42" s="37">
        <v>172.7</v>
      </c>
      <c r="E42" s="37"/>
      <c r="F42" s="37">
        <f>D42*E42</f>
        <v>0</v>
      </c>
      <c r="H42" s="37"/>
    </row>
    <row r="43" spans="1:8">
      <c r="A43" s="38"/>
      <c r="B43" s="40"/>
      <c r="C43" s="37"/>
      <c r="D43" s="37"/>
      <c r="E43" s="37"/>
      <c r="F43" s="37"/>
      <c r="H43" s="37"/>
    </row>
    <row r="44" spans="1:8" s="58" customFormat="1" ht="25.5">
      <c r="A44" s="56" t="s">
        <v>35</v>
      </c>
      <c r="B44" s="523" t="s">
        <v>77</v>
      </c>
      <c r="C44" s="57" t="s">
        <v>34</v>
      </c>
      <c r="D44" s="57">
        <f>D42</f>
        <v>172.7</v>
      </c>
      <c r="E44" s="57"/>
      <c r="F44" s="57">
        <f>D44*E44</f>
        <v>0</v>
      </c>
      <c r="H44" s="57"/>
    </row>
    <row r="45" spans="1:8">
      <c r="A45" s="38"/>
      <c r="B45" s="40"/>
      <c r="C45" s="37"/>
      <c r="D45" s="37"/>
      <c r="E45" s="37"/>
      <c r="F45" s="37"/>
      <c r="H45" s="37"/>
    </row>
    <row r="46" spans="1:8">
      <c r="A46" s="33" t="s">
        <v>36</v>
      </c>
      <c r="B46" s="33" t="s">
        <v>37</v>
      </c>
      <c r="C46" s="37"/>
      <c r="D46" s="37"/>
      <c r="E46" s="37"/>
      <c r="F46" s="37"/>
      <c r="H46" s="37"/>
    </row>
    <row r="47" spans="1:8" ht="12.75" customHeight="1">
      <c r="A47" s="33"/>
      <c r="B47" s="33"/>
      <c r="C47" s="37"/>
      <c r="D47" s="37"/>
      <c r="E47" s="37"/>
      <c r="F47" s="37"/>
      <c r="H47" s="37"/>
    </row>
    <row r="48" spans="1:8" ht="51">
      <c r="A48" s="38" t="s">
        <v>38</v>
      </c>
      <c r="B48" s="39" t="s">
        <v>78</v>
      </c>
      <c r="C48" s="37" t="s">
        <v>39</v>
      </c>
      <c r="D48" s="37">
        <v>314</v>
      </c>
      <c r="E48" s="37"/>
      <c r="F48" s="37">
        <f>D48*E48</f>
        <v>0</v>
      </c>
      <c r="H48" s="37"/>
    </row>
    <row r="49" spans="1:8">
      <c r="A49" s="38"/>
      <c r="B49" s="39"/>
      <c r="C49" s="37"/>
      <c r="D49" s="37"/>
      <c r="E49" s="37"/>
      <c r="F49" s="37"/>
      <c r="H49" s="37"/>
    </row>
    <row r="50" spans="1:8" s="18" customFormat="1" ht="53.25" customHeight="1">
      <c r="A50" s="20" t="s">
        <v>40</v>
      </c>
      <c r="B50" s="21" t="s">
        <v>115</v>
      </c>
      <c r="C50" s="19" t="s">
        <v>39</v>
      </c>
      <c r="D50" s="19">
        <v>345</v>
      </c>
      <c r="E50" s="19"/>
      <c r="F50" s="19">
        <f>D50*E50</f>
        <v>0</v>
      </c>
      <c r="H50" s="19"/>
    </row>
    <row r="51" spans="1:8">
      <c r="A51" s="38"/>
      <c r="B51" s="40"/>
      <c r="C51" s="37"/>
      <c r="D51" s="37"/>
      <c r="E51" s="37"/>
      <c r="F51" s="37"/>
      <c r="H51" s="37"/>
    </row>
    <row r="52" spans="1:8">
      <c r="A52" s="33" t="s">
        <v>41</v>
      </c>
      <c r="B52" s="33" t="s">
        <v>42</v>
      </c>
      <c r="C52" s="37"/>
      <c r="D52" s="37"/>
      <c r="E52" s="37"/>
      <c r="F52" s="37"/>
      <c r="H52" s="37"/>
    </row>
    <row r="53" spans="1:8">
      <c r="A53" s="33"/>
      <c r="B53" s="33"/>
      <c r="C53" s="37"/>
      <c r="D53" s="37"/>
      <c r="E53" s="37"/>
      <c r="F53" s="37"/>
      <c r="H53" s="37"/>
    </row>
    <row r="54" spans="1:8" ht="57.75" customHeight="1">
      <c r="A54" s="38" t="s">
        <v>43</v>
      </c>
      <c r="B54" s="63" t="s">
        <v>116</v>
      </c>
      <c r="C54" s="37" t="s">
        <v>34</v>
      </c>
      <c r="D54" s="37">
        <v>125.6</v>
      </c>
      <c r="E54" s="37"/>
      <c r="F54" s="37">
        <f>D54*E54</f>
        <v>0</v>
      </c>
      <c r="H54" s="37"/>
    </row>
    <row r="55" spans="1:8">
      <c r="A55" s="38"/>
      <c r="B55" s="63"/>
      <c r="C55" s="37"/>
      <c r="D55" s="37"/>
      <c r="E55" s="37"/>
      <c r="F55" s="37"/>
      <c r="H55" s="37"/>
    </row>
    <row r="56" spans="1:8">
      <c r="A56" s="33" t="s">
        <v>45</v>
      </c>
      <c r="B56" s="33" t="s">
        <v>46</v>
      </c>
      <c r="C56" s="37"/>
      <c r="D56" s="37"/>
      <c r="E56" s="37"/>
      <c r="F56" s="37"/>
      <c r="H56" s="37"/>
    </row>
    <row r="57" spans="1:8">
      <c r="A57" s="33"/>
      <c r="B57" s="33"/>
      <c r="C57" s="37"/>
      <c r="D57" s="37"/>
      <c r="E57" s="37"/>
      <c r="F57" s="37"/>
      <c r="H57" s="37"/>
    </row>
    <row r="58" spans="1:8" s="18" customFormat="1" ht="38.25">
      <c r="A58" s="20" t="s">
        <v>47</v>
      </c>
      <c r="B58" s="21" t="s">
        <v>117</v>
      </c>
      <c r="C58" s="19" t="s">
        <v>34</v>
      </c>
      <c r="D58" s="19">
        <v>0.5</v>
      </c>
      <c r="E58" s="19"/>
      <c r="F58" s="19">
        <f>D58*E58</f>
        <v>0</v>
      </c>
      <c r="H58" s="19"/>
    </row>
    <row r="59" spans="1:8" s="18" customFormat="1">
      <c r="A59" s="20"/>
      <c r="B59" s="21"/>
      <c r="C59" s="19"/>
      <c r="D59" s="19"/>
      <c r="E59" s="19"/>
      <c r="F59" s="19"/>
      <c r="H59" s="19"/>
    </row>
    <row r="60" spans="1:8" s="18" customFormat="1" ht="25.5">
      <c r="A60" s="20" t="s">
        <v>48</v>
      </c>
      <c r="B60" s="21" t="s">
        <v>49</v>
      </c>
      <c r="C60" s="19" t="s">
        <v>34</v>
      </c>
      <c r="D60" s="19">
        <v>1</v>
      </c>
      <c r="E60" s="19"/>
      <c r="F60" s="19">
        <f>D60*E60</f>
        <v>0</v>
      </c>
      <c r="H60" s="19"/>
    </row>
    <row r="61" spans="1:8">
      <c r="A61" s="42"/>
      <c r="B61" s="43"/>
      <c r="C61" s="44"/>
      <c r="D61" s="44"/>
      <c r="E61" s="44"/>
      <c r="F61" s="44"/>
      <c r="H61" s="37"/>
    </row>
    <row r="62" spans="1:8">
      <c r="A62" s="54" t="s">
        <v>8</v>
      </c>
      <c r="B62" s="54" t="s">
        <v>79</v>
      </c>
      <c r="C62" s="55"/>
      <c r="D62" s="55"/>
      <c r="E62" s="55"/>
      <c r="F62" s="55">
        <f>SUM(F41:F61)</f>
        <v>0</v>
      </c>
      <c r="H62" s="37"/>
    </row>
    <row r="63" spans="1:8">
      <c r="A63" s="33"/>
      <c r="B63" s="33"/>
      <c r="C63" s="37"/>
      <c r="D63" s="37"/>
      <c r="E63" s="37"/>
      <c r="F63" s="37"/>
      <c r="H63" s="37"/>
    </row>
    <row r="64" spans="1:8">
      <c r="A64" s="33" t="s">
        <v>10</v>
      </c>
      <c r="B64" s="33" t="s">
        <v>50</v>
      </c>
      <c r="C64" s="37"/>
      <c r="D64" s="37"/>
      <c r="E64" s="37"/>
      <c r="F64" s="37"/>
      <c r="H64" s="37"/>
    </row>
    <row r="65" spans="1:8">
      <c r="A65" s="38"/>
      <c r="B65" s="39"/>
      <c r="C65" s="37"/>
      <c r="D65" s="37"/>
      <c r="E65" s="37"/>
      <c r="F65" s="37"/>
      <c r="H65" s="37"/>
    </row>
    <row r="66" spans="1:8">
      <c r="A66" s="33" t="s">
        <v>51</v>
      </c>
      <c r="B66" s="64" t="s">
        <v>52</v>
      </c>
      <c r="C66" s="37"/>
      <c r="D66" s="37"/>
      <c r="E66" s="37"/>
      <c r="F66" s="37"/>
      <c r="H66" s="37"/>
    </row>
    <row r="67" spans="1:8">
      <c r="A67" s="33"/>
      <c r="B67" s="64"/>
      <c r="C67" s="37"/>
      <c r="D67" s="37"/>
      <c r="E67" s="37"/>
      <c r="F67" s="37"/>
      <c r="H67" s="37"/>
    </row>
    <row r="68" spans="1:8" ht="133.5" customHeight="1">
      <c r="A68" s="38" t="s">
        <v>53</v>
      </c>
      <c r="B68" s="39" t="s">
        <v>652</v>
      </c>
      <c r="C68" s="37" t="s">
        <v>34</v>
      </c>
      <c r="D68" s="37">
        <v>111</v>
      </c>
      <c r="E68" s="37"/>
      <c r="F68" s="37">
        <f>D68*E68</f>
        <v>0</v>
      </c>
      <c r="H68" s="37"/>
    </row>
    <row r="69" spans="1:8">
      <c r="A69" s="65"/>
      <c r="B69" s="66"/>
      <c r="C69" s="67"/>
      <c r="D69" s="67"/>
      <c r="E69" s="67"/>
      <c r="F69" s="67"/>
      <c r="H69" s="37"/>
    </row>
    <row r="70" spans="1:8">
      <c r="A70" s="33" t="s">
        <v>54</v>
      </c>
      <c r="B70" s="64" t="s">
        <v>55</v>
      </c>
      <c r="C70" s="37"/>
      <c r="D70" s="37"/>
      <c r="E70" s="37"/>
      <c r="F70" s="37"/>
      <c r="H70" s="37"/>
    </row>
    <row r="71" spans="1:8" s="52" customFormat="1">
      <c r="A71" s="33"/>
      <c r="B71" s="64"/>
      <c r="C71" s="37"/>
      <c r="D71" s="37"/>
      <c r="E71" s="37"/>
      <c r="F71" s="37"/>
    </row>
    <row r="72" spans="1:8" ht="38.25">
      <c r="A72" s="38" t="s">
        <v>56</v>
      </c>
      <c r="B72" s="22" t="s">
        <v>108</v>
      </c>
      <c r="C72" s="37" t="s">
        <v>39</v>
      </c>
      <c r="D72" s="37">
        <v>641</v>
      </c>
      <c r="E72" s="37"/>
      <c r="F72" s="37">
        <f>E72*D72</f>
        <v>0</v>
      </c>
      <c r="H72" s="37"/>
    </row>
    <row r="73" spans="1:8">
      <c r="A73" s="38"/>
      <c r="B73" s="22"/>
      <c r="C73" s="37"/>
      <c r="D73" s="37"/>
      <c r="E73" s="37"/>
      <c r="F73" s="37"/>
      <c r="H73" s="37"/>
    </row>
    <row r="74" spans="1:8">
      <c r="A74" s="33" t="s">
        <v>57</v>
      </c>
      <c r="B74" s="64" t="s">
        <v>58</v>
      </c>
      <c r="C74" s="37"/>
      <c r="D74" s="37"/>
      <c r="E74" s="37"/>
      <c r="F74" s="37"/>
      <c r="H74" s="37"/>
    </row>
    <row r="75" spans="1:8">
      <c r="A75" s="33"/>
      <c r="B75" s="64"/>
      <c r="C75" s="37"/>
      <c r="D75" s="37"/>
      <c r="E75" s="37"/>
      <c r="F75" s="37"/>
      <c r="H75" s="37"/>
    </row>
    <row r="76" spans="1:8" ht="38.25">
      <c r="A76" s="38" t="s">
        <v>80</v>
      </c>
      <c r="B76" s="22" t="s">
        <v>107</v>
      </c>
      <c r="C76" s="37" t="s">
        <v>39</v>
      </c>
      <c r="D76" s="37">
        <v>641</v>
      </c>
      <c r="E76" s="37"/>
      <c r="F76" s="37">
        <f>D76*E76</f>
        <v>0</v>
      </c>
      <c r="H76" s="37"/>
    </row>
    <row r="77" spans="1:8">
      <c r="A77" s="38"/>
      <c r="B77" s="22"/>
      <c r="C77" s="37"/>
      <c r="D77" s="37"/>
      <c r="E77" s="37"/>
      <c r="F77" s="37"/>
      <c r="H77" s="37"/>
    </row>
    <row r="78" spans="1:8" s="58" customFormat="1" ht="38.25">
      <c r="A78" s="56" t="s">
        <v>59</v>
      </c>
      <c r="B78" s="22" t="s">
        <v>109</v>
      </c>
      <c r="C78" s="57" t="s">
        <v>39</v>
      </c>
      <c r="D78" s="57">
        <v>265</v>
      </c>
      <c r="E78" s="57"/>
      <c r="F78" s="57">
        <f>D78*E768</f>
        <v>0</v>
      </c>
      <c r="H78" s="57"/>
    </row>
    <row r="79" spans="1:8" s="58" customFormat="1">
      <c r="A79" s="56"/>
      <c r="B79" s="22"/>
      <c r="C79" s="57"/>
      <c r="D79" s="57"/>
      <c r="E79" s="57"/>
      <c r="F79" s="57"/>
      <c r="H79" s="57"/>
    </row>
    <row r="80" spans="1:8" s="52" customFormat="1">
      <c r="A80" s="33" t="s">
        <v>60</v>
      </c>
      <c r="B80" s="64" t="s">
        <v>61</v>
      </c>
      <c r="C80" s="37"/>
      <c r="D80" s="37"/>
      <c r="E80" s="37"/>
      <c r="F80" s="37"/>
    </row>
    <row r="81" spans="1:8" s="68" customFormat="1">
      <c r="A81" s="38"/>
      <c r="B81" s="39"/>
      <c r="C81" s="37"/>
      <c r="D81" s="37"/>
      <c r="E81" s="37"/>
      <c r="F81" s="37"/>
    </row>
    <row r="82" spans="1:8">
      <c r="A82" s="33" t="s">
        <v>62</v>
      </c>
      <c r="B82" s="64" t="s">
        <v>63</v>
      </c>
      <c r="C82" s="37"/>
      <c r="D82" s="37"/>
      <c r="E82" s="37"/>
      <c r="F82" s="37"/>
      <c r="H82" s="37"/>
    </row>
    <row r="83" spans="1:8">
      <c r="A83" s="69"/>
      <c r="B83" s="70"/>
      <c r="C83" s="71"/>
      <c r="D83" s="72"/>
      <c r="E83" s="72"/>
      <c r="F83" s="72"/>
      <c r="H83" s="37"/>
    </row>
    <row r="84" spans="1:8">
      <c r="A84" s="33" t="s">
        <v>10</v>
      </c>
      <c r="B84" s="33" t="s">
        <v>64</v>
      </c>
      <c r="C84" s="34"/>
      <c r="D84" s="34"/>
      <c r="E84" s="34"/>
      <c r="F84" s="34">
        <f>SUM(F68:F82)</f>
        <v>0</v>
      </c>
      <c r="H84" s="37"/>
    </row>
    <row r="85" spans="1:8">
      <c r="A85" s="33"/>
      <c r="B85" s="33"/>
      <c r="C85" s="37"/>
      <c r="D85" s="37"/>
      <c r="E85" s="37"/>
      <c r="F85" s="37"/>
      <c r="H85" s="37"/>
    </row>
    <row r="86" spans="1:8">
      <c r="A86" s="33" t="s">
        <v>12</v>
      </c>
      <c r="B86" s="64" t="s">
        <v>65</v>
      </c>
      <c r="C86" s="37"/>
      <c r="D86" s="37"/>
      <c r="E86" s="37"/>
      <c r="F86" s="37"/>
      <c r="H86" s="37"/>
    </row>
    <row r="87" spans="1:8" s="68" customFormat="1">
      <c r="A87" s="33"/>
      <c r="B87" s="64"/>
      <c r="C87" s="37"/>
      <c r="D87" s="37"/>
      <c r="E87" s="37"/>
      <c r="F87" s="37"/>
    </row>
    <row r="88" spans="1:8" ht="38.25">
      <c r="A88" s="38" t="s">
        <v>66</v>
      </c>
      <c r="B88" s="39" t="s">
        <v>120</v>
      </c>
      <c r="C88" s="37" t="s">
        <v>1</v>
      </c>
      <c r="D88" s="37">
        <v>186.5</v>
      </c>
      <c r="E88" s="37"/>
      <c r="F88" s="37">
        <f>D88*E88</f>
        <v>0</v>
      </c>
      <c r="H88" s="37"/>
    </row>
    <row r="89" spans="1:8">
      <c r="A89" s="38"/>
      <c r="B89" s="39"/>
      <c r="C89" s="37"/>
      <c r="D89" s="37"/>
      <c r="E89" s="37"/>
      <c r="F89" s="37"/>
      <c r="H89" s="37"/>
    </row>
    <row r="90" spans="1:8" ht="38.25">
      <c r="A90" s="38" t="s">
        <v>82</v>
      </c>
      <c r="B90" s="39" t="s">
        <v>83</v>
      </c>
      <c r="C90" s="37" t="s">
        <v>1</v>
      </c>
      <c r="D90" s="37">
        <v>127.5</v>
      </c>
      <c r="E90" s="37"/>
      <c r="F90" s="37">
        <f>D90*E90</f>
        <v>0</v>
      </c>
      <c r="H90" s="37"/>
    </row>
    <row r="91" spans="1:8">
      <c r="A91" s="42"/>
      <c r="B91" s="23"/>
      <c r="C91" s="44"/>
      <c r="D91" s="44"/>
      <c r="E91" s="44"/>
      <c r="F91" s="44"/>
      <c r="H91" s="37"/>
    </row>
    <row r="92" spans="1:8" ht="25.5">
      <c r="A92" s="33" t="s">
        <v>12</v>
      </c>
      <c r="B92" s="64" t="s">
        <v>67</v>
      </c>
      <c r="C92" s="37"/>
      <c r="D92" s="37"/>
      <c r="E92" s="37"/>
      <c r="F92" s="34">
        <f>SUM(F88:F90)</f>
        <v>0</v>
      </c>
      <c r="H92" s="37"/>
    </row>
    <row r="93" spans="1:8">
      <c r="A93" s="33"/>
      <c r="B93" s="64"/>
      <c r="C93" s="37"/>
      <c r="D93" s="37"/>
      <c r="E93" s="37"/>
      <c r="F93" s="37"/>
      <c r="H93" s="37"/>
    </row>
    <row r="94" spans="1:8">
      <c r="A94" s="33" t="s">
        <v>14</v>
      </c>
      <c r="B94" s="64" t="s">
        <v>15</v>
      </c>
      <c r="C94" s="37"/>
      <c r="D94" s="37"/>
      <c r="E94" s="37"/>
      <c r="F94" s="37"/>
      <c r="H94" s="37"/>
    </row>
    <row r="95" spans="1:8">
      <c r="A95" s="38"/>
      <c r="B95" s="39"/>
      <c r="C95" s="37"/>
      <c r="D95" s="37"/>
      <c r="E95" s="37"/>
      <c r="F95" s="37"/>
      <c r="H95" s="37"/>
    </row>
    <row r="96" spans="1:8" s="52" customFormat="1" ht="63.75">
      <c r="A96" s="36" t="s">
        <v>68</v>
      </c>
      <c r="B96" s="39" t="s">
        <v>653</v>
      </c>
      <c r="C96" s="51" t="s">
        <v>0</v>
      </c>
      <c r="D96" s="51">
        <v>4</v>
      </c>
      <c r="E96" s="51"/>
      <c r="F96" s="37">
        <f>E96*D96</f>
        <v>0</v>
      </c>
    </row>
    <row r="97" spans="1:8" s="52" customFormat="1">
      <c r="A97" s="36"/>
      <c r="B97" s="39"/>
      <c r="C97" s="51"/>
      <c r="D97" s="51"/>
      <c r="E97" s="51"/>
      <c r="F97" s="37"/>
    </row>
    <row r="98" spans="1:8">
      <c r="A98" s="42"/>
      <c r="B98" s="43"/>
      <c r="C98" s="44"/>
      <c r="D98" s="44"/>
      <c r="E98" s="44"/>
      <c r="F98" s="44"/>
      <c r="H98" s="37"/>
    </row>
    <row r="99" spans="1:8" s="52" customFormat="1">
      <c r="A99" s="33" t="s">
        <v>14</v>
      </c>
      <c r="B99" s="64" t="s">
        <v>69</v>
      </c>
      <c r="C99" s="37"/>
      <c r="D99" s="37"/>
      <c r="E99" s="37"/>
      <c r="F99" s="34">
        <f>SUM(F95:F97)</f>
        <v>0</v>
      </c>
    </row>
    <row r="100" spans="1:8" s="52" customFormat="1">
      <c r="A100" s="33"/>
      <c r="B100" s="64"/>
      <c r="C100" s="37"/>
      <c r="D100" s="37"/>
      <c r="E100" s="37"/>
      <c r="F100" s="37"/>
    </row>
    <row r="101" spans="1:8" s="52" customFormat="1">
      <c r="A101" s="33" t="s">
        <v>16</v>
      </c>
      <c r="B101" s="64" t="s">
        <v>17</v>
      </c>
      <c r="C101" s="37"/>
      <c r="D101" s="37"/>
      <c r="E101" s="37"/>
      <c r="F101" s="37"/>
    </row>
    <row r="102" spans="1:8">
      <c r="A102" s="38"/>
      <c r="B102" s="22"/>
      <c r="C102" s="37"/>
      <c r="D102" s="37"/>
      <c r="E102" s="37"/>
      <c r="F102" s="37"/>
      <c r="H102" s="37"/>
    </row>
    <row r="103" spans="1:8" s="18" customFormat="1" ht="51">
      <c r="A103" s="20" t="s">
        <v>81</v>
      </c>
      <c r="B103" s="21" t="s">
        <v>88</v>
      </c>
      <c r="C103" s="19" t="s">
        <v>1</v>
      </c>
      <c r="D103" s="19">
        <v>41.5</v>
      </c>
      <c r="E103" s="19"/>
      <c r="F103" s="19">
        <f>D103*E103</f>
        <v>0</v>
      </c>
      <c r="H103" s="19"/>
    </row>
    <row r="104" spans="1:8" s="18" customFormat="1">
      <c r="A104" s="20"/>
      <c r="B104" s="21"/>
      <c r="C104" s="19"/>
      <c r="D104" s="19"/>
      <c r="E104" s="19"/>
      <c r="F104" s="19"/>
      <c r="H104" s="19"/>
    </row>
    <row r="105" spans="1:8" s="18" customFormat="1" ht="51">
      <c r="A105" s="20" t="s">
        <v>89</v>
      </c>
      <c r="B105" s="21" t="s">
        <v>90</v>
      </c>
      <c r="C105" s="19" t="s">
        <v>1</v>
      </c>
      <c r="D105" s="19">
        <v>32</v>
      </c>
      <c r="E105" s="19"/>
      <c r="F105" s="19">
        <f>D105*E105</f>
        <v>0</v>
      </c>
      <c r="H105" s="19"/>
    </row>
    <row r="106" spans="1:8" s="18" customFormat="1">
      <c r="A106" s="20"/>
      <c r="B106" s="21"/>
      <c r="C106" s="19"/>
      <c r="D106" s="19"/>
      <c r="E106" s="19"/>
      <c r="F106" s="19"/>
      <c r="H106" s="19"/>
    </row>
    <row r="107" spans="1:8" s="80" customFormat="1" ht="48.75" customHeight="1">
      <c r="A107" s="20" t="s">
        <v>92</v>
      </c>
      <c r="B107" s="21" t="s">
        <v>91</v>
      </c>
      <c r="C107" s="19" t="s">
        <v>1</v>
      </c>
      <c r="D107" s="19">
        <v>2.5</v>
      </c>
      <c r="E107" s="19"/>
      <c r="F107" s="19">
        <f>D107*E107</f>
        <v>0</v>
      </c>
      <c r="G107" s="524"/>
    </row>
    <row r="108" spans="1:8" s="18" customFormat="1">
      <c r="A108" s="20"/>
      <c r="B108" s="21"/>
      <c r="C108" s="19"/>
      <c r="D108" s="19"/>
      <c r="E108" s="19"/>
      <c r="F108" s="19"/>
      <c r="H108" s="19"/>
    </row>
    <row r="109" spans="1:8" s="18" customFormat="1" ht="38.25">
      <c r="A109" s="20" t="s">
        <v>101</v>
      </c>
      <c r="B109" s="21" t="s">
        <v>94</v>
      </c>
      <c r="C109" s="19" t="s">
        <v>0</v>
      </c>
      <c r="D109" s="19">
        <v>1</v>
      </c>
      <c r="E109" s="19"/>
      <c r="F109" s="19">
        <f>D109*E109</f>
        <v>0</v>
      </c>
      <c r="H109" s="19"/>
    </row>
    <row r="110" spans="1:8" s="18" customFormat="1">
      <c r="A110" s="20"/>
      <c r="B110" s="21"/>
      <c r="C110" s="19"/>
      <c r="D110" s="19"/>
      <c r="E110" s="19"/>
      <c r="F110" s="19"/>
      <c r="H110" s="19"/>
    </row>
    <row r="111" spans="1:8" s="525" customFormat="1" ht="38.25">
      <c r="A111" s="20" t="s">
        <v>84</v>
      </c>
      <c r="B111" s="21" t="s">
        <v>96</v>
      </c>
      <c r="C111" s="19" t="s">
        <v>0</v>
      </c>
      <c r="D111" s="19">
        <v>1</v>
      </c>
      <c r="E111" s="19"/>
      <c r="F111" s="19">
        <f>E111*D111</f>
        <v>0</v>
      </c>
    </row>
    <row r="112" spans="1:8" s="18" customFormat="1">
      <c r="A112" s="20"/>
      <c r="B112" s="22"/>
      <c r="C112" s="19"/>
      <c r="D112" s="19"/>
      <c r="E112" s="19"/>
      <c r="F112" s="19"/>
      <c r="H112" s="19"/>
    </row>
    <row r="113" spans="1:8" s="18" customFormat="1" ht="63.75">
      <c r="A113" s="20" t="s">
        <v>86</v>
      </c>
      <c r="B113" s="22" t="s">
        <v>655</v>
      </c>
      <c r="C113" s="19" t="s">
        <v>0</v>
      </c>
      <c r="D113" s="19">
        <v>1</v>
      </c>
      <c r="E113" s="19"/>
      <c r="F113" s="19">
        <f>D113*E113</f>
        <v>0</v>
      </c>
      <c r="H113" s="19"/>
    </row>
    <row r="114" spans="1:8">
      <c r="A114" s="42"/>
      <c r="B114" s="23"/>
      <c r="C114" s="44"/>
      <c r="D114" s="44"/>
      <c r="E114" s="44"/>
      <c r="F114" s="44"/>
      <c r="H114" s="37"/>
    </row>
    <row r="115" spans="1:8">
      <c r="A115" s="33" t="s">
        <v>16</v>
      </c>
      <c r="B115" s="64" t="s">
        <v>70</v>
      </c>
      <c r="C115" s="37"/>
      <c r="D115" s="37"/>
      <c r="E115" s="37"/>
      <c r="F115" s="34">
        <f>SUM(F103:F114)</f>
        <v>0</v>
      </c>
      <c r="H115" s="37"/>
    </row>
    <row r="116" spans="1:8">
      <c r="A116" s="33"/>
      <c r="B116" s="64"/>
      <c r="C116" s="37"/>
      <c r="D116" s="37"/>
      <c r="E116" s="37"/>
      <c r="F116" s="34"/>
      <c r="H116" s="37"/>
    </row>
    <row r="117" spans="1:8" s="52" customFormat="1">
      <c r="A117" s="33" t="s">
        <v>18</v>
      </c>
      <c r="B117" s="64" t="s">
        <v>121</v>
      </c>
      <c r="C117" s="37"/>
      <c r="D117" s="37"/>
      <c r="E117" s="37"/>
      <c r="F117" s="37"/>
    </row>
    <row r="118" spans="1:8">
      <c r="A118" s="38"/>
      <c r="B118" s="22"/>
      <c r="C118" s="37"/>
      <c r="D118" s="37"/>
      <c r="E118" s="37"/>
      <c r="F118" s="37"/>
      <c r="H118" s="37"/>
    </row>
    <row r="119" spans="1:8" s="18" customFormat="1" ht="38.25">
      <c r="A119" s="20" t="s">
        <v>71</v>
      </c>
      <c r="B119" s="21" t="s">
        <v>122</v>
      </c>
      <c r="C119" s="19" t="s">
        <v>0</v>
      </c>
      <c r="D119" s="19">
        <v>12</v>
      </c>
      <c r="E119" s="19"/>
      <c r="F119" s="19">
        <f>D119*E119</f>
        <v>0</v>
      </c>
      <c r="H119" s="19"/>
    </row>
    <row r="120" spans="1:8" s="18" customFormat="1">
      <c r="A120" s="20"/>
      <c r="B120" s="21"/>
      <c r="C120" s="19"/>
      <c r="D120" s="19"/>
      <c r="E120" s="19"/>
      <c r="F120" s="19"/>
      <c r="H120" s="19"/>
    </row>
    <row r="121" spans="1:8" s="18" customFormat="1" ht="38.25">
      <c r="A121" s="20" t="s">
        <v>103</v>
      </c>
      <c r="B121" s="21" t="s">
        <v>124</v>
      </c>
      <c r="C121" s="19" t="s">
        <v>123</v>
      </c>
      <c r="D121" s="19">
        <v>2</v>
      </c>
      <c r="E121" s="19"/>
      <c r="F121" s="19">
        <f>D121*E121</f>
        <v>0</v>
      </c>
      <c r="H121" s="19"/>
    </row>
    <row r="122" spans="1:8" s="18" customFormat="1">
      <c r="A122" s="20"/>
      <c r="B122" s="21"/>
      <c r="C122" s="19"/>
      <c r="D122" s="19"/>
      <c r="E122" s="19"/>
      <c r="F122" s="19"/>
      <c r="H122" s="19"/>
    </row>
    <row r="123" spans="1:8" s="18" customFormat="1" ht="38.25">
      <c r="A123" s="20" t="s">
        <v>104</v>
      </c>
      <c r="B123" s="21" t="s">
        <v>673</v>
      </c>
      <c r="C123" s="19" t="s">
        <v>123</v>
      </c>
      <c r="D123" s="19">
        <v>5</v>
      </c>
      <c r="E123" s="19"/>
      <c r="F123" s="19">
        <f>D123*E123</f>
        <v>0</v>
      </c>
      <c r="H123" s="19"/>
    </row>
    <row r="124" spans="1:8">
      <c r="A124" s="42"/>
      <c r="B124" s="23"/>
      <c r="C124" s="44"/>
      <c r="D124" s="44"/>
      <c r="E124" s="44"/>
      <c r="F124" s="44"/>
      <c r="H124" s="37"/>
    </row>
    <row r="125" spans="1:8">
      <c r="A125" s="33" t="s">
        <v>18</v>
      </c>
      <c r="B125" s="64" t="s">
        <v>125</v>
      </c>
      <c r="C125" s="37"/>
      <c r="D125" s="37"/>
      <c r="E125" s="37"/>
      <c r="F125" s="34">
        <f>SUM(F118:F124)</f>
        <v>0</v>
      </c>
      <c r="H125" s="37"/>
    </row>
    <row r="126" spans="1:8" ht="13.5" thickBot="1">
      <c r="A126" s="73"/>
      <c r="B126" s="74"/>
      <c r="C126" s="75"/>
      <c r="D126" s="75"/>
      <c r="E126" s="75"/>
      <c r="F126" s="76"/>
      <c r="H126" s="37"/>
    </row>
    <row r="127" spans="1:8" s="52" customFormat="1" ht="23.25" customHeight="1" thickTop="1">
      <c r="A127" s="33" t="s">
        <v>3</v>
      </c>
      <c r="B127" s="33" t="s">
        <v>72</v>
      </c>
      <c r="C127" s="37"/>
      <c r="D127" s="37"/>
      <c r="E127" s="37"/>
      <c r="F127" s="34">
        <f>F115+F99+F92+F84+F62+F36+F125</f>
        <v>0</v>
      </c>
    </row>
  </sheetData>
  <sheetProtection password="F0C7" sheet="1" objects="1" scenarios="1"/>
  <protectedRanges>
    <protectedRange sqref="E24:E123 E124" name="cena na enoto"/>
  </protectedRanges>
  <pageMargins left="0.70866141732283472" right="0.70866141732283472" top="0.74803149606299213" bottom="0.74803149606299213" header="0.31496062992125984" footer="0.31496062992125984"/>
  <pageSetup paperSize="9" scale="95" orientation="portrait"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sheetPr>
    <tabColor rgb="FF00B050"/>
  </sheetPr>
  <dimension ref="A1:AH2088"/>
  <sheetViews>
    <sheetView view="pageBreakPreview" topLeftCell="A70" zoomScale="115" zoomScaleNormal="100" zoomScaleSheetLayoutView="100" workbookViewId="0">
      <selection activeCell="B91" sqref="B91"/>
    </sheetView>
  </sheetViews>
  <sheetFormatPr defaultRowHeight="11.25"/>
  <cols>
    <col min="1" max="1" width="5.85546875" style="391" customWidth="1"/>
    <col min="2" max="2" width="37.7109375" style="392" customWidth="1"/>
    <col min="3" max="3" width="7.42578125" style="174" customWidth="1"/>
    <col min="4" max="4" width="6.140625" style="393" customWidth="1"/>
    <col min="5" max="5" width="13.140625" style="394" customWidth="1"/>
    <col min="6" max="6" width="17.140625" style="395" customWidth="1"/>
    <col min="7" max="7" width="10.85546875" style="177" hidden="1" customWidth="1"/>
    <col min="8" max="8" width="10" style="177" hidden="1" customWidth="1"/>
    <col min="9" max="9" width="0" style="177" hidden="1" customWidth="1"/>
    <col min="10" max="10" width="9.140625" style="177" hidden="1" customWidth="1"/>
    <col min="11" max="11" width="16.28515625" style="177" hidden="1" customWidth="1"/>
    <col min="12" max="12" width="13.5703125" style="177" hidden="1" customWidth="1"/>
    <col min="13" max="13" width="31.28515625" style="177" hidden="1" customWidth="1"/>
    <col min="14" max="14" width="0" style="177" hidden="1" customWidth="1"/>
    <col min="15" max="15" width="9.140625" style="177"/>
    <col min="16" max="16" width="18.28515625" style="177" customWidth="1"/>
    <col min="17" max="17" width="14.7109375" style="177" customWidth="1"/>
    <col min="18" max="256" width="9.140625" style="177"/>
    <col min="257" max="257" width="5.85546875" style="177" customWidth="1"/>
    <col min="258" max="258" width="37.7109375" style="177" customWidth="1"/>
    <col min="259" max="259" width="7.42578125" style="177" customWidth="1"/>
    <col min="260" max="260" width="6.140625" style="177" customWidth="1"/>
    <col min="261" max="261" width="13.140625" style="177" customWidth="1"/>
    <col min="262" max="262" width="17.140625" style="177" customWidth="1"/>
    <col min="263" max="270" width="0" style="177" hidden="1" customWidth="1"/>
    <col min="271" max="271" width="9.140625" style="177"/>
    <col min="272" max="272" width="18.28515625" style="177" customWidth="1"/>
    <col min="273" max="273" width="14.7109375" style="177" customWidth="1"/>
    <col min="274" max="512" width="9.140625" style="177"/>
    <col min="513" max="513" width="5.85546875" style="177" customWidth="1"/>
    <col min="514" max="514" width="37.7109375" style="177" customWidth="1"/>
    <col min="515" max="515" width="7.42578125" style="177" customWidth="1"/>
    <col min="516" max="516" width="6.140625" style="177" customWidth="1"/>
    <col min="517" max="517" width="13.140625" style="177" customWidth="1"/>
    <col min="518" max="518" width="17.140625" style="177" customWidth="1"/>
    <col min="519" max="526" width="0" style="177" hidden="1" customWidth="1"/>
    <col min="527" max="527" width="9.140625" style="177"/>
    <col min="528" max="528" width="18.28515625" style="177" customWidth="1"/>
    <col min="529" max="529" width="14.7109375" style="177" customWidth="1"/>
    <col min="530" max="768" width="9.140625" style="177"/>
    <col min="769" max="769" width="5.85546875" style="177" customWidth="1"/>
    <col min="770" max="770" width="37.7109375" style="177" customWidth="1"/>
    <col min="771" max="771" width="7.42578125" style="177" customWidth="1"/>
    <col min="772" max="772" width="6.140625" style="177" customWidth="1"/>
    <col min="773" max="773" width="13.140625" style="177" customWidth="1"/>
    <col min="774" max="774" width="17.140625" style="177" customWidth="1"/>
    <col min="775" max="782" width="0" style="177" hidden="1" customWidth="1"/>
    <col min="783" max="783" width="9.140625" style="177"/>
    <col min="784" max="784" width="18.28515625" style="177" customWidth="1"/>
    <col min="785" max="785" width="14.7109375" style="177" customWidth="1"/>
    <col min="786" max="1024" width="9.140625" style="177"/>
    <col min="1025" max="1025" width="5.85546875" style="177" customWidth="1"/>
    <col min="1026" max="1026" width="37.7109375" style="177" customWidth="1"/>
    <col min="1027" max="1027" width="7.42578125" style="177" customWidth="1"/>
    <col min="1028" max="1028" width="6.140625" style="177" customWidth="1"/>
    <col min="1029" max="1029" width="13.140625" style="177" customWidth="1"/>
    <col min="1030" max="1030" width="17.140625" style="177" customWidth="1"/>
    <col min="1031" max="1038" width="0" style="177" hidden="1" customWidth="1"/>
    <col min="1039" max="1039" width="9.140625" style="177"/>
    <col min="1040" max="1040" width="18.28515625" style="177" customWidth="1"/>
    <col min="1041" max="1041" width="14.7109375" style="177" customWidth="1"/>
    <col min="1042" max="1280" width="9.140625" style="177"/>
    <col min="1281" max="1281" width="5.85546875" style="177" customWidth="1"/>
    <col min="1282" max="1282" width="37.7109375" style="177" customWidth="1"/>
    <col min="1283" max="1283" width="7.42578125" style="177" customWidth="1"/>
    <col min="1284" max="1284" width="6.140625" style="177" customWidth="1"/>
    <col min="1285" max="1285" width="13.140625" style="177" customWidth="1"/>
    <col min="1286" max="1286" width="17.140625" style="177" customWidth="1"/>
    <col min="1287" max="1294" width="0" style="177" hidden="1" customWidth="1"/>
    <col min="1295" max="1295" width="9.140625" style="177"/>
    <col min="1296" max="1296" width="18.28515625" style="177" customWidth="1"/>
    <col min="1297" max="1297" width="14.7109375" style="177" customWidth="1"/>
    <col min="1298" max="1536" width="9.140625" style="177"/>
    <col min="1537" max="1537" width="5.85546875" style="177" customWidth="1"/>
    <col min="1538" max="1538" width="37.7109375" style="177" customWidth="1"/>
    <col min="1539" max="1539" width="7.42578125" style="177" customWidth="1"/>
    <col min="1540" max="1540" width="6.140625" style="177" customWidth="1"/>
    <col min="1541" max="1541" width="13.140625" style="177" customWidth="1"/>
    <col min="1542" max="1542" width="17.140625" style="177" customWidth="1"/>
    <col min="1543" max="1550" width="0" style="177" hidden="1" customWidth="1"/>
    <col min="1551" max="1551" width="9.140625" style="177"/>
    <col min="1552" max="1552" width="18.28515625" style="177" customWidth="1"/>
    <col min="1553" max="1553" width="14.7109375" style="177" customWidth="1"/>
    <col min="1554" max="1792" width="9.140625" style="177"/>
    <col min="1793" max="1793" width="5.85546875" style="177" customWidth="1"/>
    <col min="1794" max="1794" width="37.7109375" style="177" customWidth="1"/>
    <col min="1795" max="1795" width="7.42578125" style="177" customWidth="1"/>
    <col min="1796" max="1796" width="6.140625" style="177" customWidth="1"/>
    <col min="1797" max="1797" width="13.140625" style="177" customWidth="1"/>
    <col min="1798" max="1798" width="17.140625" style="177" customWidth="1"/>
    <col min="1799" max="1806" width="0" style="177" hidden="1" customWidth="1"/>
    <col min="1807" max="1807" width="9.140625" style="177"/>
    <col min="1808" max="1808" width="18.28515625" style="177" customWidth="1"/>
    <col min="1809" max="1809" width="14.7109375" style="177" customWidth="1"/>
    <col min="1810" max="2048" width="9.140625" style="177"/>
    <col min="2049" max="2049" width="5.85546875" style="177" customWidth="1"/>
    <col min="2050" max="2050" width="37.7109375" style="177" customWidth="1"/>
    <col min="2051" max="2051" width="7.42578125" style="177" customWidth="1"/>
    <col min="2052" max="2052" width="6.140625" style="177" customWidth="1"/>
    <col min="2053" max="2053" width="13.140625" style="177" customWidth="1"/>
    <col min="2054" max="2054" width="17.140625" style="177" customWidth="1"/>
    <col min="2055" max="2062" width="0" style="177" hidden="1" customWidth="1"/>
    <col min="2063" max="2063" width="9.140625" style="177"/>
    <col min="2064" max="2064" width="18.28515625" style="177" customWidth="1"/>
    <col min="2065" max="2065" width="14.7109375" style="177" customWidth="1"/>
    <col min="2066" max="2304" width="9.140625" style="177"/>
    <col min="2305" max="2305" width="5.85546875" style="177" customWidth="1"/>
    <col min="2306" max="2306" width="37.7109375" style="177" customWidth="1"/>
    <col min="2307" max="2307" width="7.42578125" style="177" customWidth="1"/>
    <col min="2308" max="2308" width="6.140625" style="177" customWidth="1"/>
    <col min="2309" max="2309" width="13.140625" style="177" customWidth="1"/>
    <col min="2310" max="2310" width="17.140625" style="177" customWidth="1"/>
    <col min="2311" max="2318" width="0" style="177" hidden="1" customWidth="1"/>
    <col min="2319" max="2319" width="9.140625" style="177"/>
    <col min="2320" max="2320" width="18.28515625" style="177" customWidth="1"/>
    <col min="2321" max="2321" width="14.7109375" style="177" customWidth="1"/>
    <col min="2322" max="2560" width="9.140625" style="177"/>
    <col min="2561" max="2561" width="5.85546875" style="177" customWidth="1"/>
    <col min="2562" max="2562" width="37.7109375" style="177" customWidth="1"/>
    <col min="2563" max="2563" width="7.42578125" style="177" customWidth="1"/>
    <col min="2564" max="2564" width="6.140625" style="177" customWidth="1"/>
    <col min="2565" max="2565" width="13.140625" style="177" customWidth="1"/>
    <col min="2566" max="2566" width="17.140625" style="177" customWidth="1"/>
    <col min="2567" max="2574" width="0" style="177" hidden="1" customWidth="1"/>
    <col min="2575" max="2575" width="9.140625" style="177"/>
    <col min="2576" max="2576" width="18.28515625" style="177" customWidth="1"/>
    <col min="2577" max="2577" width="14.7109375" style="177" customWidth="1"/>
    <col min="2578" max="2816" width="9.140625" style="177"/>
    <col min="2817" max="2817" width="5.85546875" style="177" customWidth="1"/>
    <col min="2818" max="2818" width="37.7109375" style="177" customWidth="1"/>
    <col min="2819" max="2819" width="7.42578125" style="177" customWidth="1"/>
    <col min="2820" max="2820" width="6.140625" style="177" customWidth="1"/>
    <col min="2821" max="2821" width="13.140625" style="177" customWidth="1"/>
    <col min="2822" max="2822" width="17.140625" style="177" customWidth="1"/>
    <col min="2823" max="2830" width="0" style="177" hidden="1" customWidth="1"/>
    <col min="2831" max="2831" width="9.140625" style="177"/>
    <col min="2832" max="2832" width="18.28515625" style="177" customWidth="1"/>
    <col min="2833" max="2833" width="14.7109375" style="177" customWidth="1"/>
    <col min="2834" max="3072" width="9.140625" style="177"/>
    <col min="3073" max="3073" width="5.85546875" style="177" customWidth="1"/>
    <col min="3074" max="3074" width="37.7109375" style="177" customWidth="1"/>
    <col min="3075" max="3075" width="7.42578125" style="177" customWidth="1"/>
    <col min="3076" max="3076" width="6.140625" style="177" customWidth="1"/>
    <col min="3077" max="3077" width="13.140625" style="177" customWidth="1"/>
    <col min="3078" max="3078" width="17.140625" style="177" customWidth="1"/>
    <col min="3079" max="3086" width="0" style="177" hidden="1" customWidth="1"/>
    <col min="3087" max="3087" width="9.140625" style="177"/>
    <col min="3088" max="3088" width="18.28515625" style="177" customWidth="1"/>
    <col min="3089" max="3089" width="14.7109375" style="177" customWidth="1"/>
    <col min="3090" max="3328" width="9.140625" style="177"/>
    <col min="3329" max="3329" width="5.85546875" style="177" customWidth="1"/>
    <col min="3330" max="3330" width="37.7109375" style="177" customWidth="1"/>
    <col min="3331" max="3331" width="7.42578125" style="177" customWidth="1"/>
    <col min="3332" max="3332" width="6.140625" style="177" customWidth="1"/>
    <col min="3333" max="3333" width="13.140625" style="177" customWidth="1"/>
    <col min="3334" max="3334" width="17.140625" style="177" customWidth="1"/>
    <col min="3335" max="3342" width="0" style="177" hidden="1" customWidth="1"/>
    <col min="3343" max="3343" width="9.140625" style="177"/>
    <col min="3344" max="3344" width="18.28515625" style="177" customWidth="1"/>
    <col min="3345" max="3345" width="14.7109375" style="177" customWidth="1"/>
    <col min="3346" max="3584" width="9.140625" style="177"/>
    <col min="3585" max="3585" width="5.85546875" style="177" customWidth="1"/>
    <col min="3586" max="3586" width="37.7109375" style="177" customWidth="1"/>
    <col min="3587" max="3587" width="7.42578125" style="177" customWidth="1"/>
    <col min="3588" max="3588" width="6.140625" style="177" customWidth="1"/>
    <col min="3589" max="3589" width="13.140625" style="177" customWidth="1"/>
    <col min="3590" max="3590" width="17.140625" style="177" customWidth="1"/>
    <col min="3591" max="3598" width="0" style="177" hidden="1" customWidth="1"/>
    <col min="3599" max="3599" width="9.140625" style="177"/>
    <col min="3600" max="3600" width="18.28515625" style="177" customWidth="1"/>
    <col min="3601" max="3601" width="14.7109375" style="177" customWidth="1"/>
    <col min="3602" max="3840" width="9.140625" style="177"/>
    <col min="3841" max="3841" width="5.85546875" style="177" customWidth="1"/>
    <col min="3842" max="3842" width="37.7109375" style="177" customWidth="1"/>
    <col min="3843" max="3843" width="7.42578125" style="177" customWidth="1"/>
    <col min="3844" max="3844" width="6.140625" style="177" customWidth="1"/>
    <col min="3845" max="3845" width="13.140625" style="177" customWidth="1"/>
    <col min="3846" max="3846" width="17.140625" style="177" customWidth="1"/>
    <col min="3847" max="3854" width="0" style="177" hidden="1" customWidth="1"/>
    <col min="3855" max="3855" width="9.140625" style="177"/>
    <col min="3856" max="3856" width="18.28515625" style="177" customWidth="1"/>
    <col min="3857" max="3857" width="14.7109375" style="177" customWidth="1"/>
    <col min="3858" max="4096" width="9.140625" style="177"/>
    <col min="4097" max="4097" width="5.85546875" style="177" customWidth="1"/>
    <col min="4098" max="4098" width="37.7109375" style="177" customWidth="1"/>
    <col min="4099" max="4099" width="7.42578125" style="177" customWidth="1"/>
    <col min="4100" max="4100" width="6.140625" style="177" customWidth="1"/>
    <col min="4101" max="4101" width="13.140625" style="177" customWidth="1"/>
    <col min="4102" max="4102" width="17.140625" style="177" customWidth="1"/>
    <col min="4103" max="4110" width="0" style="177" hidden="1" customWidth="1"/>
    <col min="4111" max="4111" width="9.140625" style="177"/>
    <col min="4112" max="4112" width="18.28515625" style="177" customWidth="1"/>
    <col min="4113" max="4113" width="14.7109375" style="177" customWidth="1"/>
    <col min="4114" max="4352" width="9.140625" style="177"/>
    <col min="4353" max="4353" width="5.85546875" style="177" customWidth="1"/>
    <col min="4354" max="4354" width="37.7109375" style="177" customWidth="1"/>
    <col min="4355" max="4355" width="7.42578125" style="177" customWidth="1"/>
    <col min="4356" max="4356" width="6.140625" style="177" customWidth="1"/>
    <col min="4357" max="4357" width="13.140625" style="177" customWidth="1"/>
    <col min="4358" max="4358" width="17.140625" style="177" customWidth="1"/>
    <col min="4359" max="4366" width="0" style="177" hidden="1" customWidth="1"/>
    <col min="4367" max="4367" width="9.140625" style="177"/>
    <col min="4368" max="4368" width="18.28515625" style="177" customWidth="1"/>
    <col min="4369" max="4369" width="14.7109375" style="177" customWidth="1"/>
    <col min="4370" max="4608" width="9.140625" style="177"/>
    <col min="4609" max="4609" width="5.85546875" style="177" customWidth="1"/>
    <col min="4610" max="4610" width="37.7109375" style="177" customWidth="1"/>
    <col min="4611" max="4611" width="7.42578125" style="177" customWidth="1"/>
    <col min="4612" max="4612" width="6.140625" style="177" customWidth="1"/>
    <col min="4613" max="4613" width="13.140625" style="177" customWidth="1"/>
    <col min="4614" max="4614" width="17.140625" style="177" customWidth="1"/>
    <col min="4615" max="4622" width="0" style="177" hidden="1" customWidth="1"/>
    <col min="4623" max="4623" width="9.140625" style="177"/>
    <col min="4624" max="4624" width="18.28515625" style="177" customWidth="1"/>
    <col min="4625" max="4625" width="14.7109375" style="177" customWidth="1"/>
    <col min="4626" max="4864" width="9.140625" style="177"/>
    <col min="4865" max="4865" width="5.85546875" style="177" customWidth="1"/>
    <col min="4866" max="4866" width="37.7109375" style="177" customWidth="1"/>
    <col min="4867" max="4867" width="7.42578125" style="177" customWidth="1"/>
    <col min="4868" max="4868" width="6.140625" style="177" customWidth="1"/>
    <col min="4869" max="4869" width="13.140625" style="177" customWidth="1"/>
    <col min="4870" max="4870" width="17.140625" style="177" customWidth="1"/>
    <col min="4871" max="4878" width="0" style="177" hidden="1" customWidth="1"/>
    <col min="4879" max="4879" width="9.140625" style="177"/>
    <col min="4880" max="4880" width="18.28515625" style="177" customWidth="1"/>
    <col min="4881" max="4881" width="14.7109375" style="177" customWidth="1"/>
    <col min="4882" max="5120" width="9.140625" style="177"/>
    <col min="5121" max="5121" width="5.85546875" style="177" customWidth="1"/>
    <col min="5122" max="5122" width="37.7109375" style="177" customWidth="1"/>
    <col min="5123" max="5123" width="7.42578125" style="177" customWidth="1"/>
    <col min="5124" max="5124" width="6.140625" style="177" customWidth="1"/>
    <col min="5125" max="5125" width="13.140625" style="177" customWidth="1"/>
    <col min="5126" max="5126" width="17.140625" style="177" customWidth="1"/>
    <col min="5127" max="5134" width="0" style="177" hidden="1" customWidth="1"/>
    <col min="5135" max="5135" width="9.140625" style="177"/>
    <col min="5136" max="5136" width="18.28515625" style="177" customWidth="1"/>
    <col min="5137" max="5137" width="14.7109375" style="177" customWidth="1"/>
    <col min="5138" max="5376" width="9.140625" style="177"/>
    <col min="5377" max="5377" width="5.85546875" style="177" customWidth="1"/>
    <col min="5378" max="5378" width="37.7109375" style="177" customWidth="1"/>
    <col min="5379" max="5379" width="7.42578125" style="177" customWidth="1"/>
    <col min="5380" max="5380" width="6.140625" style="177" customWidth="1"/>
    <col min="5381" max="5381" width="13.140625" style="177" customWidth="1"/>
    <col min="5382" max="5382" width="17.140625" style="177" customWidth="1"/>
    <col min="5383" max="5390" width="0" style="177" hidden="1" customWidth="1"/>
    <col min="5391" max="5391" width="9.140625" style="177"/>
    <col min="5392" max="5392" width="18.28515625" style="177" customWidth="1"/>
    <col min="5393" max="5393" width="14.7109375" style="177" customWidth="1"/>
    <col min="5394" max="5632" width="9.140625" style="177"/>
    <col min="5633" max="5633" width="5.85546875" style="177" customWidth="1"/>
    <col min="5634" max="5634" width="37.7109375" style="177" customWidth="1"/>
    <col min="5635" max="5635" width="7.42578125" style="177" customWidth="1"/>
    <col min="5636" max="5636" width="6.140625" style="177" customWidth="1"/>
    <col min="5637" max="5637" width="13.140625" style="177" customWidth="1"/>
    <col min="5638" max="5638" width="17.140625" style="177" customWidth="1"/>
    <col min="5639" max="5646" width="0" style="177" hidden="1" customWidth="1"/>
    <col min="5647" max="5647" width="9.140625" style="177"/>
    <col min="5648" max="5648" width="18.28515625" style="177" customWidth="1"/>
    <col min="5649" max="5649" width="14.7109375" style="177" customWidth="1"/>
    <col min="5650" max="5888" width="9.140625" style="177"/>
    <col min="5889" max="5889" width="5.85546875" style="177" customWidth="1"/>
    <col min="5890" max="5890" width="37.7109375" style="177" customWidth="1"/>
    <col min="5891" max="5891" width="7.42578125" style="177" customWidth="1"/>
    <col min="5892" max="5892" width="6.140625" style="177" customWidth="1"/>
    <col min="5893" max="5893" width="13.140625" style="177" customWidth="1"/>
    <col min="5894" max="5894" width="17.140625" style="177" customWidth="1"/>
    <col min="5895" max="5902" width="0" style="177" hidden="1" customWidth="1"/>
    <col min="5903" max="5903" width="9.140625" style="177"/>
    <col min="5904" max="5904" width="18.28515625" style="177" customWidth="1"/>
    <col min="5905" max="5905" width="14.7109375" style="177" customWidth="1"/>
    <col min="5906" max="6144" width="9.140625" style="177"/>
    <col min="6145" max="6145" width="5.85546875" style="177" customWidth="1"/>
    <col min="6146" max="6146" width="37.7109375" style="177" customWidth="1"/>
    <col min="6147" max="6147" width="7.42578125" style="177" customWidth="1"/>
    <col min="6148" max="6148" width="6.140625" style="177" customWidth="1"/>
    <col min="6149" max="6149" width="13.140625" style="177" customWidth="1"/>
    <col min="6150" max="6150" width="17.140625" style="177" customWidth="1"/>
    <col min="6151" max="6158" width="0" style="177" hidden="1" customWidth="1"/>
    <col min="6159" max="6159" width="9.140625" style="177"/>
    <col min="6160" max="6160" width="18.28515625" style="177" customWidth="1"/>
    <col min="6161" max="6161" width="14.7109375" style="177" customWidth="1"/>
    <col min="6162" max="6400" width="9.140625" style="177"/>
    <col min="6401" max="6401" width="5.85546875" style="177" customWidth="1"/>
    <col min="6402" max="6402" width="37.7109375" style="177" customWidth="1"/>
    <col min="6403" max="6403" width="7.42578125" style="177" customWidth="1"/>
    <col min="6404" max="6404" width="6.140625" style="177" customWidth="1"/>
    <col min="6405" max="6405" width="13.140625" style="177" customWidth="1"/>
    <col min="6406" max="6406" width="17.140625" style="177" customWidth="1"/>
    <col min="6407" max="6414" width="0" style="177" hidden="1" customWidth="1"/>
    <col min="6415" max="6415" width="9.140625" style="177"/>
    <col min="6416" max="6416" width="18.28515625" style="177" customWidth="1"/>
    <col min="6417" max="6417" width="14.7109375" style="177" customWidth="1"/>
    <col min="6418" max="6656" width="9.140625" style="177"/>
    <col min="6657" max="6657" width="5.85546875" style="177" customWidth="1"/>
    <col min="6658" max="6658" width="37.7109375" style="177" customWidth="1"/>
    <col min="6659" max="6659" width="7.42578125" style="177" customWidth="1"/>
    <col min="6660" max="6660" width="6.140625" style="177" customWidth="1"/>
    <col min="6661" max="6661" width="13.140625" style="177" customWidth="1"/>
    <col min="6662" max="6662" width="17.140625" style="177" customWidth="1"/>
    <col min="6663" max="6670" width="0" style="177" hidden="1" customWidth="1"/>
    <col min="6671" max="6671" width="9.140625" style="177"/>
    <col min="6672" max="6672" width="18.28515625" style="177" customWidth="1"/>
    <col min="6673" max="6673" width="14.7109375" style="177" customWidth="1"/>
    <col min="6674" max="6912" width="9.140625" style="177"/>
    <col min="6913" max="6913" width="5.85546875" style="177" customWidth="1"/>
    <col min="6914" max="6914" width="37.7109375" style="177" customWidth="1"/>
    <col min="6915" max="6915" width="7.42578125" style="177" customWidth="1"/>
    <col min="6916" max="6916" width="6.140625" style="177" customWidth="1"/>
    <col min="6917" max="6917" width="13.140625" style="177" customWidth="1"/>
    <col min="6918" max="6918" width="17.140625" style="177" customWidth="1"/>
    <col min="6919" max="6926" width="0" style="177" hidden="1" customWidth="1"/>
    <col min="6927" max="6927" width="9.140625" style="177"/>
    <col min="6928" max="6928" width="18.28515625" style="177" customWidth="1"/>
    <col min="6929" max="6929" width="14.7109375" style="177" customWidth="1"/>
    <col min="6930" max="7168" width="9.140625" style="177"/>
    <col min="7169" max="7169" width="5.85546875" style="177" customWidth="1"/>
    <col min="7170" max="7170" width="37.7109375" style="177" customWidth="1"/>
    <col min="7171" max="7171" width="7.42578125" style="177" customWidth="1"/>
    <col min="7172" max="7172" width="6.140625" style="177" customWidth="1"/>
    <col min="7173" max="7173" width="13.140625" style="177" customWidth="1"/>
    <col min="7174" max="7174" width="17.140625" style="177" customWidth="1"/>
    <col min="7175" max="7182" width="0" style="177" hidden="1" customWidth="1"/>
    <col min="7183" max="7183" width="9.140625" style="177"/>
    <col min="7184" max="7184" width="18.28515625" style="177" customWidth="1"/>
    <col min="7185" max="7185" width="14.7109375" style="177" customWidth="1"/>
    <col min="7186" max="7424" width="9.140625" style="177"/>
    <col min="7425" max="7425" width="5.85546875" style="177" customWidth="1"/>
    <col min="7426" max="7426" width="37.7109375" style="177" customWidth="1"/>
    <col min="7427" max="7427" width="7.42578125" style="177" customWidth="1"/>
    <col min="7428" max="7428" width="6.140625" style="177" customWidth="1"/>
    <col min="7429" max="7429" width="13.140625" style="177" customWidth="1"/>
    <col min="7430" max="7430" width="17.140625" style="177" customWidth="1"/>
    <col min="7431" max="7438" width="0" style="177" hidden="1" customWidth="1"/>
    <col min="7439" max="7439" width="9.140625" style="177"/>
    <col min="7440" max="7440" width="18.28515625" style="177" customWidth="1"/>
    <col min="7441" max="7441" width="14.7109375" style="177" customWidth="1"/>
    <col min="7442" max="7680" width="9.140625" style="177"/>
    <col min="7681" max="7681" width="5.85546875" style="177" customWidth="1"/>
    <col min="7682" max="7682" width="37.7109375" style="177" customWidth="1"/>
    <col min="7683" max="7683" width="7.42578125" style="177" customWidth="1"/>
    <col min="7684" max="7684" width="6.140625" style="177" customWidth="1"/>
    <col min="7685" max="7685" width="13.140625" style="177" customWidth="1"/>
    <col min="7686" max="7686" width="17.140625" style="177" customWidth="1"/>
    <col min="7687" max="7694" width="0" style="177" hidden="1" customWidth="1"/>
    <col min="7695" max="7695" width="9.140625" style="177"/>
    <col min="7696" max="7696" width="18.28515625" style="177" customWidth="1"/>
    <col min="7697" max="7697" width="14.7109375" style="177" customWidth="1"/>
    <col min="7698" max="7936" width="9.140625" style="177"/>
    <col min="7937" max="7937" width="5.85546875" style="177" customWidth="1"/>
    <col min="7938" max="7938" width="37.7109375" style="177" customWidth="1"/>
    <col min="7939" max="7939" width="7.42578125" style="177" customWidth="1"/>
    <col min="7940" max="7940" width="6.140625" style="177" customWidth="1"/>
    <col min="7941" max="7941" width="13.140625" style="177" customWidth="1"/>
    <col min="7942" max="7942" width="17.140625" style="177" customWidth="1"/>
    <col min="7943" max="7950" width="0" style="177" hidden="1" customWidth="1"/>
    <col min="7951" max="7951" width="9.140625" style="177"/>
    <col min="7952" max="7952" width="18.28515625" style="177" customWidth="1"/>
    <col min="7953" max="7953" width="14.7109375" style="177" customWidth="1"/>
    <col min="7954" max="8192" width="9.140625" style="177"/>
    <col min="8193" max="8193" width="5.85546875" style="177" customWidth="1"/>
    <col min="8194" max="8194" width="37.7109375" style="177" customWidth="1"/>
    <col min="8195" max="8195" width="7.42578125" style="177" customWidth="1"/>
    <col min="8196" max="8196" width="6.140625" style="177" customWidth="1"/>
    <col min="8197" max="8197" width="13.140625" style="177" customWidth="1"/>
    <col min="8198" max="8198" width="17.140625" style="177" customWidth="1"/>
    <col min="8199" max="8206" width="0" style="177" hidden="1" customWidth="1"/>
    <col min="8207" max="8207" width="9.140625" style="177"/>
    <col min="8208" max="8208" width="18.28515625" style="177" customWidth="1"/>
    <col min="8209" max="8209" width="14.7109375" style="177" customWidth="1"/>
    <col min="8210" max="8448" width="9.140625" style="177"/>
    <col min="8449" max="8449" width="5.85546875" style="177" customWidth="1"/>
    <col min="8450" max="8450" width="37.7109375" style="177" customWidth="1"/>
    <col min="8451" max="8451" width="7.42578125" style="177" customWidth="1"/>
    <col min="8452" max="8452" width="6.140625" style="177" customWidth="1"/>
    <col min="8453" max="8453" width="13.140625" style="177" customWidth="1"/>
    <col min="8454" max="8454" width="17.140625" style="177" customWidth="1"/>
    <col min="8455" max="8462" width="0" style="177" hidden="1" customWidth="1"/>
    <col min="8463" max="8463" width="9.140625" style="177"/>
    <col min="8464" max="8464" width="18.28515625" style="177" customWidth="1"/>
    <col min="8465" max="8465" width="14.7109375" style="177" customWidth="1"/>
    <col min="8466" max="8704" width="9.140625" style="177"/>
    <col min="8705" max="8705" width="5.85546875" style="177" customWidth="1"/>
    <col min="8706" max="8706" width="37.7109375" style="177" customWidth="1"/>
    <col min="8707" max="8707" width="7.42578125" style="177" customWidth="1"/>
    <col min="8708" max="8708" width="6.140625" style="177" customWidth="1"/>
    <col min="8709" max="8709" width="13.140625" style="177" customWidth="1"/>
    <col min="8710" max="8710" width="17.140625" style="177" customWidth="1"/>
    <col min="8711" max="8718" width="0" style="177" hidden="1" customWidth="1"/>
    <col min="8719" max="8719" width="9.140625" style="177"/>
    <col min="8720" max="8720" width="18.28515625" style="177" customWidth="1"/>
    <col min="8721" max="8721" width="14.7109375" style="177" customWidth="1"/>
    <col min="8722" max="8960" width="9.140625" style="177"/>
    <col min="8961" max="8961" width="5.85546875" style="177" customWidth="1"/>
    <col min="8962" max="8962" width="37.7109375" style="177" customWidth="1"/>
    <col min="8963" max="8963" width="7.42578125" style="177" customWidth="1"/>
    <col min="8964" max="8964" width="6.140625" style="177" customWidth="1"/>
    <col min="8965" max="8965" width="13.140625" style="177" customWidth="1"/>
    <col min="8966" max="8966" width="17.140625" style="177" customWidth="1"/>
    <col min="8967" max="8974" width="0" style="177" hidden="1" customWidth="1"/>
    <col min="8975" max="8975" width="9.140625" style="177"/>
    <col min="8976" max="8976" width="18.28515625" style="177" customWidth="1"/>
    <col min="8977" max="8977" width="14.7109375" style="177" customWidth="1"/>
    <col min="8978" max="9216" width="9.140625" style="177"/>
    <col min="9217" max="9217" width="5.85546875" style="177" customWidth="1"/>
    <col min="9218" max="9218" width="37.7109375" style="177" customWidth="1"/>
    <col min="9219" max="9219" width="7.42578125" style="177" customWidth="1"/>
    <col min="9220" max="9220" width="6.140625" style="177" customWidth="1"/>
    <col min="9221" max="9221" width="13.140625" style="177" customWidth="1"/>
    <col min="9222" max="9222" width="17.140625" style="177" customWidth="1"/>
    <col min="9223" max="9230" width="0" style="177" hidden="1" customWidth="1"/>
    <col min="9231" max="9231" width="9.140625" style="177"/>
    <col min="9232" max="9232" width="18.28515625" style="177" customWidth="1"/>
    <col min="9233" max="9233" width="14.7109375" style="177" customWidth="1"/>
    <col min="9234" max="9472" width="9.140625" style="177"/>
    <col min="9473" max="9473" width="5.85546875" style="177" customWidth="1"/>
    <col min="9474" max="9474" width="37.7109375" style="177" customWidth="1"/>
    <col min="9475" max="9475" width="7.42578125" style="177" customWidth="1"/>
    <col min="9476" max="9476" width="6.140625" style="177" customWidth="1"/>
    <col min="9477" max="9477" width="13.140625" style="177" customWidth="1"/>
    <col min="9478" max="9478" width="17.140625" style="177" customWidth="1"/>
    <col min="9479" max="9486" width="0" style="177" hidden="1" customWidth="1"/>
    <col min="9487" max="9487" width="9.140625" style="177"/>
    <col min="9488" max="9488" width="18.28515625" style="177" customWidth="1"/>
    <col min="9489" max="9489" width="14.7109375" style="177" customWidth="1"/>
    <col min="9490" max="9728" width="9.140625" style="177"/>
    <col min="9729" max="9729" width="5.85546875" style="177" customWidth="1"/>
    <col min="9730" max="9730" width="37.7109375" style="177" customWidth="1"/>
    <col min="9731" max="9731" width="7.42578125" style="177" customWidth="1"/>
    <col min="9732" max="9732" width="6.140625" style="177" customWidth="1"/>
    <col min="9733" max="9733" width="13.140625" style="177" customWidth="1"/>
    <col min="9734" max="9734" width="17.140625" style="177" customWidth="1"/>
    <col min="9735" max="9742" width="0" style="177" hidden="1" customWidth="1"/>
    <col min="9743" max="9743" width="9.140625" style="177"/>
    <col min="9744" max="9744" width="18.28515625" style="177" customWidth="1"/>
    <col min="9745" max="9745" width="14.7109375" style="177" customWidth="1"/>
    <col min="9746" max="9984" width="9.140625" style="177"/>
    <col min="9985" max="9985" width="5.85546875" style="177" customWidth="1"/>
    <col min="9986" max="9986" width="37.7109375" style="177" customWidth="1"/>
    <col min="9987" max="9987" width="7.42578125" style="177" customWidth="1"/>
    <col min="9988" max="9988" width="6.140625" style="177" customWidth="1"/>
    <col min="9989" max="9989" width="13.140625" style="177" customWidth="1"/>
    <col min="9990" max="9990" width="17.140625" style="177" customWidth="1"/>
    <col min="9991" max="9998" width="0" style="177" hidden="1" customWidth="1"/>
    <col min="9999" max="9999" width="9.140625" style="177"/>
    <col min="10000" max="10000" width="18.28515625" style="177" customWidth="1"/>
    <col min="10001" max="10001" width="14.7109375" style="177" customWidth="1"/>
    <col min="10002" max="10240" width="9.140625" style="177"/>
    <col min="10241" max="10241" width="5.85546875" style="177" customWidth="1"/>
    <col min="10242" max="10242" width="37.7109375" style="177" customWidth="1"/>
    <col min="10243" max="10243" width="7.42578125" style="177" customWidth="1"/>
    <col min="10244" max="10244" width="6.140625" style="177" customWidth="1"/>
    <col min="10245" max="10245" width="13.140625" style="177" customWidth="1"/>
    <col min="10246" max="10246" width="17.140625" style="177" customWidth="1"/>
    <col min="10247" max="10254" width="0" style="177" hidden="1" customWidth="1"/>
    <col min="10255" max="10255" width="9.140625" style="177"/>
    <col min="10256" max="10256" width="18.28515625" style="177" customWidth="1"/>
    <col min="10257" max="10257" width="14.7109375" style="177" customWidth="1"/>
    <col min="10258" max="10496" width="9.140625" style="177"/>
    <col min="10497" max="10497" width="5.85546875" style="177" customWidth="1"/>
    <col min="10498" max="10498" width="37.7109375" style="177" customWidth="1"/>
    <col min="10499" max="10499" width="7.42578125" style="177" customWidth="1"/>
    <col min="10500" max="10500" width="6.140625" style="177" customWidth="1"/>
    <col min="10501" max="10501" width="13.140625" style="177" customWidth="1"/>
    <col min="10502" max="10502" width="17.140625" style="177" customWidth="1"/>
    <col min="10503" max="10510" width="0" style="177" hidden="1" customWidth="1"/>
    <col min="10511" max="10511" width="9.140625" style="177"/>
    <col min="10512" max="10512" width="18.28515625" style="177" customWidth="1"/>
    <col min="10513" max="10513" width="14.7109375" style="177" customWidth="1"/>
    <col min="10514" max="10752" width="9.140625" style="177"/>
    <col min="10753" max="10753" width="5.85546875" style="177" customWidth="1"/>
    <col min="10754" max="10754" width="37.7109375" style="177" customWidth="1"/>
    <col min="10755" max="10755" width="7.42578125" style="177" customWidth="1"/>
    <col min="10756" max="10756" width="6.140625" style="177" customWidth="1"/>
    <col min="10757" max="10757" width="13.140625" style="177" customWidth="1"/>
    <col min="10758" max="10758" width="17.140625" style="177" customWidth="1"/>
    <col min="10759" max="10766" width="0" style="177" hidden="1" customWidth="1"/>
    <col min="10767" max="10767" width="9.140625" style="177"/>
    <col min="10768" max="10768" width="18.28515625" style="177" customWidth="1"/>
    <col min="10769" max="10769" width="14.7109375" style="177" customWidth="1"/>
    <col min="10770" max="11008" width="9.140625" style="177"/>
    <col min="11009" max="11009" width="5.85546875" style="177" customWidth="1"/>
    <col min="11010" max="11010" width="37.7109375" style="177" customWidth="1"/>
    <col min="11011" max="11011" width="7.42578125" style="177" customWidth="1"/>
    <col min="11012" max="11012" width="6.140625" style="177" customWidth="1"/>
    <col min="11013" max="11013" width="13.140625" style="177" customWidth="1"/>
    <col min="11014" max="11014" width="17.140625" style="177" customWidth="1"/>
    <col min="11015" max="11022" width="0" style="177" hidden="1" customWidth="1"/>
    <col min="11023" max="11023" width="9.140625" style="177"/>
    <col min="11024" max="11024" width="18.28515625" style="177" customWidth="1"/>
    <col min="11025" max="11025" width="14.7109375" style="177" customWidth="1"/>
    <col min="11026" max="11264" width="9.140625" style="177"/>
    <col min="11265" max="11265" width="5.85546875" style="177" customWidth="1"/>
    <col min="11266" max="11266" width="37.7109375" style="177" customWidth="1"/>
    <col min="11267" max="11267" width="7.42578125" style="177" customWidth="1"/>
    <col min="11268" max="11268" width="6.140625" style="177" customWidth="1"/>
    <col min="11269" max="11269" width="13.140625" style="177" customWidth="1"/>
    <col min="11270" max="11270" width="17.140625" style="177" customWidth="1"/>
    <col min="11271" max="11278" width="0" style="177" hidden="1" customWidth="1"/>
    <col min="11279" max="11279" width="9.140625" style="177"/>
    <col min="11280" max="11280" width="18.28515625" style="177" customWidth="1"/>
    <col min="11281" max="11281" width="14.7109375" style="177" customWidth="1"/>
    <col min="11282" max="11520" width="9.140625" style="177"/>
    <col min="11521" max="11521" width="5.85546875" style="177" customWidth="1"/>
    <col min="11522" max="11522" width="37.7109375" style="177" customWidth="1"/>
    <col min="11523" max="11523" width="7.42578125" style="177" customWidth="1"/>
    <col min="11524" max="11524" width="6.140625" style="177" customWidth="1"/>
    <col min="11525" max="11525" width="13.140625" style="177" customWidth="1"/>
    <col min="11526" max="11526" width="17.140625" style="177" customWidth="1"/>
    <col min="11527" max="11534" width="0" style="177" hidden="1" customWidth="1"/>
    <col min="11535" max="11535" width="9.140625" style="177"/>
    <col min="11536" max="11536" width="18.28515625" style="177" customWidth="1"/>
    <col min="11537" max="11537" width="14.7109375" style="177" customWidth="1"/>
    <col min="11538" max="11776" width="9.140625" style="177"/>
    <col min="11777" max="11777" width="5.85546875" style="177" customWidth="1"/>
    <col min="11778" max="11778" width="37.7109375" style="177" customWidth="1"/>
    <col min="11779" max="11779" width="7.42578125" style="177" customWidth="1"/>
    <col min="11780" max="11780" width="6.140625" style="177" customWidth="1"/>
    <col min="11781" max="11781" width="13.140625" style="177" customWidth="1"/>
    <col min="11782" max="11782" width="17.140625" style="177" customWidth="1"/>
    <col min="11783" max="11790" width="0" style="177" hidden="1" customWidth="1"/>
    <col min="11791" max="11791" width="9.140625" style="177"/>
    <col min="11792" max="11792" width="18.28515625" style="177" customWidth="1"/>
    <col min="11793" max="11793" width="14.7109375" style="177" customWidth="1"/>
    <col min="11794" max="12032" width="9.140625" style="177"/>
    <col min="12033" max="12033" width="5.85546875" style="177" customWidth="1"/>
    <col min="12034" max="12034" width="37.7109375" style="177" customWidth="1"/>
    <col min="12035" max="12035" width="7.42578125" style="177" customWidth="1"/>
    <col min="12036" max="12036" width="6.140625" style="177" customWidth="1"/>
    <col min="12037" max="12037" width="13.140625" style="177" customWidth="1"/>
    <col min="12038" max="12038" width="17.140625" style="177" customWidth="1"/>
    <col min="12039" max="12046" width="0" style="177" hidden="1" customWidth="1"/>
    <col min="12047" max="12047" width="9.140625" style="177"/>
    <col min="12048" max="12048" width="18.28515625" style="177" customWidth="1"/>
    <col min="12049" max="12049" width="14.7109375" style="177" customWidth="1"/>
    <col min="12050" max="12288" width="9.140625" style="177"/>
    <col min="12289" max="12289" width="5.85546875" style="177" customWidth="1"/>
    <col min="12290" max="12290" width="37.7109375" style="177" customWidth="1"/>
    <col min="12291" max="12291" width="7.42578125" style="177" customWidth="1"/>
    <col min="12292" max="12292" width="6.140625" style="177" customWidth="1"/>
    <col min="12293" max="12293" width="13.140625" style="177" customWidth="1"/>
    <col min="12294" max="12294" width="17.140625" style="177" customWidth="1"/>
    <col min="12295" max="12302" width="0" style="177" hidden="1" customWidth="1"/>
    <col min="12303" max="12303" width="9.140625" style="177"/>
    <col min="12304" max="12304" width="18.28515625" style="177" customWidth="1"/>
    <col min="12305" max="12305" width="14.7109375" style="177" customWidth="1"/>
    <col min="12306" max="12544" width="9.140625" style="177"/>
    <col min="12545" max="12545" width="5.85546875" style="177" customWidth="1"/>
    <col min="12546" max="12546" width="37.7109375" style="177" customWidth="1"/>
    <col min="12547" max="12547" width="7.42578125" style="177" customWidth="1"/>
    <col min="12548" max="12548" width="6.140625" style="177" customWidth="1"/>
    <col min="12549" max="12549" width="13.140625" style="177" customWidth="1"/>
    <col min="12550" max="12550" width="17.140625" style="177" customWidth="1"/>
    <col min="12551" max="12558" width="0" style="177" hidden="1" customWidth="1"/>
    <col min="12559" max="12559" width="9.140625" style="177"/>
    <col min="12560" max="12560" width="18.28515625" style="177" customWidth="1"/>
    <col min="12561" max="12561" width="14.7109375" style="177" customWidth="1"/>
    <col min="12562" max="12800" width="9.140625" style="177"/>
    <col min="12801" max="12801" width="5.85546875" style="177" customWidth="1"/>
    <col min="12802" max="12802" width="37.7109375" style="177" customWidth="1"/>
    <col min="12803" max="12803" width="7.42578125" style="177" customWidth="1"/>
    <col min="12804" max="12804" width="6.140625" style="177" customWidth="1"/>
    <col min="12805" max="12805" width="13.140625" style="177" customWidth="1"/>
    <col min="12806" max="12806" width="17.140625" style="177" customWidth="1"/>
    <col min="12807" max="12814" width="0" style="177" hidden="1" customWidth="1"/>
    <col min="12815" max="12815" width="9.140625" style="177"/>
    <col min="12816" max="12816" width="18.28515625" style="177" customWidth="1"/>
    <col min="12817" max="12817" width="14.7109375" style="177" customWidth="1"/>
    <col min="12818" max="13056" width="9.140625" style="177"/>
    <col min="13057" max="13057" width="5.85546875" style="177" customWidth="1"/>
    <col min="13058" max="13058" width="37.7109375" style="177" customWidth="1"/>
    <col min="13059" max="13059" width="7.42578125" style="177" customWidth="1"/>
    <col min="13060" max="13060" width="6.140625" style="177" customWidth="1"/>
    <col min="13061" max="13061" width="13.140625" style="177" customWidth="1"/>
    <col min="13062" max="13062" width="17.140625" style="177" customWidth="1"/>
    <col min="13063" max="13070" width="0" style="177" hidden="1" customWidth="1"/>
    <col min="13071" max="13071" width="9.140625" style="177"/>
    <col min="13072" max="13072" width="18.28515625" style="177" customWidth="1"/>
    <col min="13073" max="13073" width="14.7109375" style="177" customWidth="1"/>
    <col min="13074" max="13312" width="9.140625" style="177"/>
    <col min="13313" max="13313" width="5.85546875" style="177" customWidth="1"/>
    <col min="13314" max="13314" width="37.7109375" style="177" customWidth="1"/>
    <col min="13315" max="13315" width="7.42578125" style="177" customWidth="1"/>
    <col min="13316" max="13316" width="6.140625" style="177" customWidth="1"/>
    <col min="13317" max="13317" width="13.140625" style="177" customWidth="1"/>
    <col min="13318" max="13318" width="17.140625" style="177" customWidth="1"/>
    <col min="13319" max="13326" width="0" style="177" hidden="1" customWidth="1"/>
    <col min="13327" max="13327" width="9.140625" style="177"/>
    <col min="13328" max="13328" width="18.28515625" style="177" customWidth="1"/>
    <col min="13329" max="13329" width="14.7109375" style="177" customWidth="1"/>
    <col min="13330" max="13568" width="9.140625" style="177"/>
    <col min="13569" max="13569" width="5.85546875" style="177" customWidth="1"/>
    <col min="13570" max="13570" width="37.7109375" style="177" customWidth="1"/>
    <col min="13571" max="13571" width="7.42578125" style="177" customWidth="1"/>
    <col min="13572" max="13572" width="6.140625" style="177" customWidth="1"/>
    <col min="13573" max="13573" width="13.140625" style="177" customWidth="1"/>
    <col min="13574" max="13574" width="17.140625" style="177" customWidth="1"/>
    <col min="13575" max="13582" width="0" style="177" hidden="1" customWidth="1"/>
    <col min="13583" max="13583" width="9.140625" style="177"/>
    <col min="13584" max="13584" width="18.28515625" style="177" customWidth="1"/>
    <col min="13585" max="13585" width="14.7109375" style="177" customWidth="1"/>
    <col min="13586" max="13824" width="9.140625" style="177"/>
    <col min="13825" max="13825" width="5.85546875" style="177" customWidth="1"/>
    <col min="13826" max="13826" width="37.7109375" style="177" customWidth="1"/>
    <col min="13827" max="13827" width="7.42578125" style="177" customWidth="1"/>
    <col min="13828" max="13828" width="6.140625" style="177" customWidth="1"/>
    <col min="13829" max="13829" width="13.140625" style="177" customWidth="1"/>
    <col min="13830" max="13830" width="17.140625" style="177" customWidth="1"/>
    <col min="13831" max="13838" width="0" style="177" hidden="1" customWidth="1"/>
    <col min="13839" max="13839" width="9.140625" style="177"/>
    <col min="13840" max="13840" width="18.28515625" style="177" customWidth="1"/>
    <col min="13841" max="13841" width="14.7109375" style="177" customWidth="1"/>
    <col min="13842" max="14080" width="9.140625" style="177"/>
    <col min="14081" max="14081" width="5.85546875" style="177" customWidth="1"/>
    <col min="14082" max="14082" width="37.7109375" style="177" customWidth="1"/>
    <col min="14083" max="14083" width="7.42578125" style="177" customWidth="1"/>
    <col min="14084" max="14084" width="6.140625" style="177" customWidth="1"/>
    <col min="14085" max="14085" width="13.140625" style="177" customWidth="1"/>
    <col min="14086" max="14086" width="17.140625" style="177" customWidth="1"/>
    <col min="14087" max="14094" width="0" style="177" hidden="1" customWidth="1"/>
    <col min="14095" max="14095" width="9.140625" style="177"/>
    <col min="14096" max="14096" width="18.28515625" style="177" customWidth="1"/>
    <col min="14097" max="14097" width="14.7109375" style="177" customWidth="1"/>
    <col min="14098" max="14336" width="9.140625" style="177"/>
    <col min="14337" max="14337" width="5.85546875" style="177" customWidth="1"/>
    <col min="14338" max="14338" width="37.7109375" style="177" customWidth="1"/>
    <col min="14339" max="14339" width="7.42578125" style="177" customWidth="1"/>
    <col min="14340" max="14340" width="6.140625" style="177" customWidth="1"/>
    <col min="14341" max="14341" width="13.140625" style="177" customWidth="1"/>
    <col min="14342" max="14342" width="17.140625" style="177" customWidth="1"/>
    <col min="14343" max="14350" width="0" style="177" hidden="1" customWidth="1"/>
    <col min="14351" max="14351" width="9.140625" style="177"/>
    <col min="14352" max="14352" width="18.28515625" style="177" customWidth="1"/>
    <col min="14353" max="14353" width="14.7109375" style="177" customWidth="1"/>
    <col min="14354" max="14592" width="9.140625" style="177"/>
    <col min="14593" max="14593" width="5.85546875" style="177" customWidth="1"/>
    <col min="14594" max="14594" width="37.7109375" style="177" customWidth="1"/>
    <col min="14595" max="14595" width="7.42578125" style="177" customWidth="1"/>
    <col min="14596" max="14596" width="6.140625" style="177" customWidth="1"/>
    <col min="14597" max="14597" width="13.140625" style="177" customWidth="1"/>
    <col min="14598" max="14598" width="17.140625" style="177" customWidth="1"/>
    <col min="14599" max="14606" width="0" style="177" hidden="1" customWidth="1"/>
    <col min="14607" max="14607" width="9.140625" style="177"/>
    <col min="14608" max="14608" width="18.28515625" style="177" customWidth="1"/>
    <col min="14609" max="14609" width="14.7109375" style="177" customWidth="1"/>
    <col min="14610" max="14848" width="9.140625" style="177"/>
    <col min="14849" max="14849" width="5.85546875" style="177" customWidth="1"/>
    <col min="14850" max="14850" width="37.7109375" style="177" customWidth="1"/>
    <col min="14851" max="14851" width="7.42578125" style="177" customWidth="1"/>
    <col min="14852" max="14852" width="6.140625" style="177" customWidth="1"/>
    <col min="14853" max="14853" width="13.140625" style="177" customWidth="1"/>
    <col min="14854" max="14854" width="17.140625" style="177" customWidth="1"/>
    <col min="14855" max="14862" width="0" style="177" hidden="1" customWidth="1"/>
    <col min="14863" max="14863" width="9.140625" style="177"/>
    <col min="14864" max="14864" width="18.28515625" style="177" customWidth="1"/>
    <col min="14865" max="14865" width="14.7109375" style="177" customWidth="1"/>
    <col min="14866" max="15104" width="9.140625" style="177"/>
    <col min="15105" max="15105" width="5.85546875" style="177" customWidth="1"/>
    <col min="15106" max="15106" width="37.7109375" style="177" customWidth="1"/>
    <col min="15107" max="15107" width="7.42578125" style="177" customWidth="1"/>
    <col min="15108" max="15108" width="6.140625" style="177" customWidth="1"/>
    <col min="15109" max="15109" width="13.140625" style="177" customWidth="1"/>
    <col min="15110" max="15110" width="17.140625" style="177" customWidth="1"/>
    <col min="15111" max="15118" width="0" style="177" hidden="1" customWidth="1"/>
    <col min="15119" max="15119" width="9.140625" style="177"/>
    <col min="15120" max="15120" width="18.28515625" style="177" customWidth="1"/>
    <col min="15121" max="15121" width="14.7109375" style="177" customWidth="1"/>
    <col min="15122" max="15360" width="9.140625" style="177"/>
    <col min="15361" max="15361" width="5.85546875" style="177" customWidth="1"/>
    <col min="15362" max="15362" width="37.7109375" style="177" customWidth="1"/>
    <col min="15363" max="15363" width="7.42578125" style="177" customWidth="1"/>
    <col min="15364" max="15364" width="6.140625" style="177" customWidth="1"/>
    <col min="15365" max="15365" width="13.140625" style="177" customWidth="1"/>
    <col min="15366" max="15366" width="17.140625" style="177" customWidth="1"/>
    <col min="15367" max="15374" width="0" style="177" hidden="1" customWidth="1"/>
    <col min="15375" max="15375" width="9.140625" style="177"/>
    <col min="15376" max="15376" width="18.28515625" style="177" customWidth="1"/>
    <col min="15377" max="15377" width="14.7109375" style="177" customWidth="1"/>
    <col min="15378" max="15616" width="9.140625" style="177"/>
    <col min="15617" max="15617" width="5.85546875" style="177" customWidth="1"/>
    <col min="15618" max="15618" width="37.7109375" style="177" customWidth="1"/>
    <col min="15619" max="15619" width="7.42578125" style="177" customWidth="1"/>
    <col min="15620" max="15620" width="6.140625" style="177" customWidth="1"/>
    <col min="15621" max="15621" width="13.140625" style="177" customWidth="1"/>
    <col min="15622" max="15622" width="17.140625" style="177" customWidth="1"/>
    <col min="15623" max="15630" width="0" style="177" hidden="1" customWidth="1"/>
    <col min="15631" max="15631" width="9.140625" style="177"/>
    <col min="15632" max="15632" width="18.28515625" style="177" customWidth="1"/>
    <col min="15633" max="15633" width="14.7109375" style="177" customWidth="1"/>
    <col min="15634" max="15872" width="9.140625" style="177"/>
    <col min="15873" max="15873" width="5.85546875" style="177" customWidth="1"/>
    <col min="15874" max="15874" width="37.7109375" style="177" customWidth="1"/>
    <col min="15875" max="15875" width="7.42578125" style="177" customWidth="1"/>
    <col min="15876" max="15876" width="6.140625" style="177" customWidth="1"/>
    <col min="15877" max="15877" width="13.140625" style="177" customWidth="1"/>
    <col min="15878" max="15878" width="17.140625" style="177" customWidth="1"/>
    <col min="15879" max="15886" width="0" style="177" hidden="1" customWidth="1"/>
    <col min="15887" max="15887" width="9.140625" style="177"/>
    <col min="15888" max="15888" width="18.28515625" style="177" customWidth="1"/>
    <col min="15889" max="15889" width="14.7109375" style="177" customWidth="1"/>
    <col min="15890" max="16128" width="9.140625" style="177"/>
    <col min="16129" max="16129" width="5.85546875" style="177" customWidth="1"/>
    <col min="16130" max="16130" width="37.7109375" style="177" customWidth="1"/>
    <col min="16131" max="16131" width="7.42578125" style="177" customWidth="1"/>
    <col min="16132" max="16132" width="6.140625" style="177" customWidth="1"/>
    <col min="16133" max="16133" width="13.140625" style="177" customWidth="1"/>
    <col min="16134" max="16134" width="17.140625" style="177" customWidth="1"/>
    <col min="16135" max="16142" width="0" style="177" hidden="1" customWidth="1"/>
    <col min="16143" max="16143" width="9.140625" style="177"/>
    <col min="16144" max="16144" width="18.28515625" style="177" customWidth="1"/>
    <col min="16145" max="16145" width="14.7109375" style="177" customWidth="1"/>
    <col min="16146" max="16384" width="9.140625" style="177"/>
  </cols>
  <sheetData>
    <row r="1" spans="1:34">
      <c r="A1" s="172"/>
      <c r="B1" s="173"/>
      <c r="D1" s="175"/>
      <c r="E1" s="176"/>
      <c r="F1" s="176"/>
    </row>
    <row r="2" spans="1:34" ht="62.25" customHeight="1">
      <c r="A2" s="178" t="s">
        <v>132</v>
      </c>
      <c r="B2" s="15" t="s">
        <v>233</v>
      </c>
      <c r="D2" s="175"/>
      <c r="E2" s="176"/>
      <c r="F2" s="176"/>
      <c r="G2" s="550"/>
      <c r="H2" s="551"/>
      <c r="I2" s="551"/>
      <c r="J2" s="551"/>
      <c r="K2" s="176"/>
      <c r="L2" s="176"/>
      <c r="M2" s="179" t="s">
        <v>171</v>
      </c>
      <c r="N2" s="176"/>
      <c r="O2" s="176"/>
      <c r="P2" s="176"/>
      <c r="Q2" s="176"/>
      <c r="R2" s="176"/>
      <c r="S2" s="176"/>
      <c r="T2" s="176"/>
      <c r="U2" s="176"/>
      <c r="V2" s="176"/>
      <c r="W2" s="176"/>
      <c r="X2" s="176"/>
      <c r="Y2" s="176"/>
      <c r="Z2" s="176"/>
      <c r="AA2" s="176"/>
      <c r="AB2" s="176"/>
      <c r="AC2" s="176"/>
      <c r="AD2" s="176"/>
      <c r="AE2" s="176"/>
      <c r="AF2" s="176"/>
      <c r="AG2" s="176"/>
      <c r="AH2" s="176"/>
    </row>
    <row r="3" spans="1:34" ht="12" thickBot="1">
      <c r="A3" s="172"/>
      <c r="B3" s="173"/>
      <c r="D3" s="175"/>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s="182" customFormat="1" ht="12.75" customHeight="1">
      <c r="A4" s="552" t="s">
        <v>128</v>
      </c>
      <c r="B4" s="554" t="s">
        <v>129</v>
      </c>
      <c r="C4" s="556" t="s">
        <v>172</v>
      </c>
      <c r="D4" s="558" t="s">
        <v>144</v>
      </c>
      <c r="E4" s="560" t="s">
        <v>173</v>
      </c>
      <c r="F4" s="562" t="s">
        <v>130</v>
      </c>
      <c r="G4" s="180"/>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row>
    <row r="5" spans="1:34" s="181" customFormat="1">
      <c r="A5" s="553"/>
      <c r="B5" s="555"/>
      <c r="C5" s="557"/>
      <c r="D5" s="559"/>
      <c r="E5" s="561"/>
      <c r="F5" s="563"/>
    </row>
    <row r="6" spans="1:34" s="188" customFormat="1">
      <c r="A6" s="183"/>
      <c r="B6" s="184"/>
      <c r="C6" s="185"/>
      <c r="D6" s="186"/>
      <c r="E6" s="187"/>
    </row>
    <row r="7" spans="1:34" s="193" customFormat="1">
      <c r="A7" s="189" t="s">
        <v>131</v>
      </c>
      <c r="B7" s="190" t="s">
        <v>174</v>
      </c>
      <c r="C7" s="191"/>
      <c r="D7" s="192"/>
    </row>
    <row r="8" spans="1:34" s="198" customFormat="1">
      <c r="A8" s="194"/>
      <c r="B8" s="195"/>
      <c r="C8" s="196"/>
      <c r="D8" s="197"/>
    </row>
    <row r="9" spans="1:34" s="198" customFormat="1">
      <c r="A9" s="199" t="s">
        <v>175</v>
      </c>
      <c r="B9" s="200" t="s">
        <v>176</v>
      </c>
      <c r="C9" s="196"/>
      <c r="D9" s="197"/>
      <c r="G9" s="201" t="s">
        <v>177</v>
      </c>
    </row>
    <row r="10" spans="1:34" s="188" customFormat="1">
      <c r="A10" s="194"/>
      <c r="B10" s="184"/>
      <c r="C10" s="185"/>
      <c r="D10" s="186"/>
    </row>
    <row r="11" spans="1:34" s="188" customFormat="1">
      <c r="A11" s="202" t="s">
        <v>178</v>
      </c>
      <c r="B11" s="184" t="s">
        <v>179</v>
      </c>
      <c r="C11" s="185"/>
      <c r="D11" s="203"/>
      <c r="E11" s="204"/>
      <c r="F11" s="204"/>
    </row>
    <row r="12" spans="1:34" s="188" customFormat="1" ht="11.45" customHeight="1">
      <c r="A12" s="202"/>
      <c r="B12" s="184"/>
      <c r="C12" s="185">
        <v>11</v>
      </c>
      <c r="D12" s="203" t="s">
        <v>180</v>
      </c>
      <c r="E12" s="204"/>
      <c r="F12" s="204">
        <f>C12*E12</f>
        <v>0</v>
      </c>
      <c r="G12" s="205" t="e">
        <f>F12+F23+F37+#REF!+#REF!+#REF!+#REF!+#REF!+#REF!+#REF!+#REF!+#REF!++#REF!+#REF!+#REF!+#REF!+#REF!+#REF!+F72+F73+#REF!+#REF!+#REF!+#REF!+#REF!+#REF!+#REF!+#REF!+#REF!+F82+F85+#REF!+#REF!+F88+#REF!</f>
        <v>#REF!</v>
      </c>
      <c r="H12" s="188">
        <v>239.64</v>
      </c>
      <c r="K12" s="204">
        <v>2100</v>
      </c>
    </row>
    <row r="13" spans="1:34" s="188" customFormat="1">
      <c r="A13" s="206"/>
      <c r="B13" s="207"/>
      <c r="C13" s="208"/>
      <c r="D13" s="209"/>
      <c r="E13" s="210"/>
      <c r="F13" s="211"/>
      <c r="K13" s="210"/>
    </row>
    <row r="14" spans="1:34" s="216" customFormat="1" ht="15" customHeight="1">
      <c r="A14" s="212" t="s">
        <v>175</v>
      </c>
      <c r="B14" s="190" t="s">
        <v>181</v>
      </c>
      <c r="C14" s="213"/>
      <c r="D14" s="214"/>
      <c r="E14" s="190"/>
      <c r="F14" s="215">
        <f>SUM(F11:F12)</f>
        <v>0</v>
      </c>
      <c r="K14" s="190"/>
    </row>
    <row r="15" spans="1:34" s="223" customFormat="1" ht="15" customHeight="1" thickBot="1">
      <c r="A15" s="217"/>
      <c r="B15" s="218"/>
      <c r="C15" s="219"/>
      <c r="D15" s="220"/>
      <c r="E15" s="221"/>
      <c r="F15" s="222"/>
      <c r="K15" s="221"/>
    </row>
    <row r="16" spans="1:34" s="227" customFormat="1" ht="12" thickTop="1">
      <c r="A16" s="189" t="s">
        <v>131</v>
      </c>
      <c r="B16" s="190" t="s">
        <v>182</v>
      </c>
      <c r="C16" s="224"/>
      <c r="D16" s="225"/>
      <c r="E16" s="226"/>
      <c r="F16" s="226">
        <f>F14</f>
        <v>0</v>
      </c>
      <c r="K16" s="226"/>
    </row>
    <row r="17" spans="1:12" s="228" customFormat="1">
      <c r="A17" s="189"/>
      <c r="B17" s="190"/>
      <c r="C17" s="224"/>
      <c r="D17" s="225"/>
      <c r="E17" s="226"/>
      <c r="F17" s="226"/>
      <c r="K17" s="226"/>
    </row>
    <row r="18" spans="1:12" s="228" customFormat="1">
      <c r="A18" s="189" t="s">
        <v>132</v>
      </c>
      <c r="B18" s="190" t="s">
        <v>183</v>
      </c>
      <c r="C18" s="224"/>
      <c r="D18" s="225"/>
      <c r="E18" s="226"/>
      <c r="F18" s="226"/>
      <c r="K18" s="226"/>
    </row>
    <row r="19" spans="1:12" s="228" customFormat="1">
      <c r="A19" s="189"/>
      <c r="B19" s="190"/>
      <c r="C19" s="224"/>
      <c r="D19" s="225"/>
      <c r="E19" s="226"/>
      <c r="F19" s="226"/>
      <c r="K19" s="226"/>
    </row>
    <row r="20" spans="1:12" s="228" customFormat="1">
      <c r="A20" s="229" t="s">
        <v>184</v>
      </c>
      <c r="B20" s="230" t="s">
        <v>185</v>
      </c>
      <c r="C20" s="231"/>
      <c r="D20" s="232"/>
      <c r="E20" s="233"/>
      <c r="F20" s="233"/>
      <c r="K20" s="233"/>
    </row>
    <row r="21" spans="1:12" s="228" customFormat="1">
      <c r="A21" s="234"/>
      <c r="B21" s="235"/>
      <c r="C21" s="236"/>
      <c r="D21" s="237"/>
      <c r="E21" s="238"/>
      <c r="F21" s="238"/>
      <c r="K21" s="238"/>
    </row>
    <row r="22" spans="1:12" s="228" customFormat="1" ht="33.75">
      <c r="A22" s="239" t="s">
        <v>186</v>
      </c>
      <c r="B22" s="184" t="s">
        <v>187</v>
      </c>
      <c r="C22" s="240"/>
      <c r="D22" s="241"/>
      <c r="E22" s="242"/>
      <c r="F22" s="242"/>
      <c r="K22" s="242"/>
    </row>
    <row r="23" spans="1:12" s="228" customFormat="1">
      <c r="A23" s="243"/>
      <c r="B23" s="244"/>
      <c r="C23" s="240">
        <v>225</v>
      </c>
      <c r="D23" s="245" t="s">
        <v>34</v>
      </c>
      <c r="E23" s="204"/>
      <c r="F23" s="242">
        <f>C23*E23</f>
        <v>0</v>
      </c>
      <c r="K23" s="242">
        <v>1750</v>
      </c>
      <c r="L23" s="228" t="s">
        <v>188</v>
      </c>
    </row>
    <row r="24" spans="1:12" s="228" customFormat="1">
      <c r="A24" s="243"/>
      <c r="B24" s="244"/>
      <c r="C24" s="240"/>
      <c r="D24" s="245"/>
      <c r="E24" s="204"/>
      <c r="F24" s="242"/>
      <c r="K24" s="242"/>
    </row>
    <row r="25" spans="1:12" s="228" customFormat="1" ht="22.5">
      <c r="A25" s="246" t="s">
        <v>189</v>
      </c>
      <c r="B25" s="244" t="s">
        <v>190</v>
      </c>
      <c r="C25" s="240"/>
      <c r="D25" s="245"/>
      <c r="E25" s="242"/>
      <c r="F25" s="242"/>
      <c r="K25" s="242"/>
    </row>
    <row r="26" spans="1:12" s="228" customFormat="1">
      <c r="A26" s="247"/>
      <c r="B26" s="244"/>
      <c r="C26" s="240">
        <f>C45</f>
        <v>29.5</v>
      </c>
      <c r="D26" s="248" t="s">
        <v>34</v>
      </c>
      <c r="E26" s="204"/>
      <c r="F26" s="242">
        <f>C26*E26</f>
        <v>0</v>
      </c>
      <c r="K26" s="242"/>
    </row>
    <row r="27" spans="1:12" s="228" customFormat="1">
      <c r="A27" s="243"/>
      <c r="B27" s="244"/>
      <c r="C27" s="240"/>
      <c r="D27" s="245"/>
      <c r="E27" s="204"/>
      <c r="F27" s="242"/>
      <c r="K27" s="242"/>
    </row>
    <row r="28" spans="1:12" s="228" customFormat="1" ht="45">
      <c r="A28" s="246" t="s">
        <v>191</v>
      </c>
      <c r="B28" s="244" t="s">
        <v>192</v>
      </c>
      <c r="C28" s="240"/>
      <c r="D28" s="245"/>
      <c r="E28" s="204"/>
      <c r="F28" s="242"/>
      <c r="K28" s="242"/>
    </row>
    <row r="29" spans="1:12" s="228" customFormat="1">
      <c r="A29" s="243"/>
      <c r="B29" s="244"/>
      <c r="C29" s="240">
        <f>C23-C45</f>
        <v>195.5</v>
      </c>
      <c r="D29" s="248" t="s">
        <v>34</v>
      </c>
      <c r="E29" s="204"/>
      <c r="F29" s="242">
        <f>C29*E29</f>
        <v>0</v>
      </c>
      <c r="K29" s="242"/>
    </row>
    <row r="30" spans="1:12" s="228" customFormat="1" ht="22.5">
      <c r="A30" s="243"/>
      <c r="B30" s="249" t="s">
        <v>193</v>
      </c>
      <c r="C30" s="240"/>
      <c r="D30" s="245"/>
      <c r="E30" s="204"/>
      <c r="F30" s="242"/>
      <c r="K30" s="242"/>
    </row>
    <row r="31" spans="1:12" s="228" customFormat="1">
      <c r="A31" s="250"/>
      <c r="B31" s="207"/>
      <c r="C31" s="251"/>
      <c r="D31" s="252"/>
      <c r="E31" s="253"/>
      <c r="F31" s="253"/>
      <c r="K31" s="253"/>
    </row>
    <row r="32" spans="1:12" s="257" customFormat="1" ht="15.75" customHeight="1">
      <c r="A32" s="254" t="s">
        <v>184</v>
      </c>
      <c r="B32" s="190" t="s">
        <v>194</v>
      </c>
      <c r="C32" s="191"/>
      <c r="D32" s="255"/>
      <c r="E32" s="256"/>
      <c r="F32" s="256">
        <f>SUM(F21:F31)</f>
        <v>0</v>
      </c>
      <c r="K32" s="256"/>
    </row>
    <row r="33" spans="1:11" s="260" customFormat="1" ht="9.75" customHeight="1">
      <c r="A33" s="258"/>
      <c r="B33" s="259"/>
      <c r="C33" s="196"/>
      <c r="D33" s="203"/>
      <c r="E33" s="204"/>
      <c r="F33" s="204"/>
      <c r="K33" s="204"/>
    </row>
    <row r="34" spans="1:11" s="260" customFormat="1" ht="12" customHeight="1">
      <c r="A34" s="261" t="s">
        <v>195</v>
      </c>
      <c r="B34" s="262" t="s">
        <v>196</v>
      </c>
      <c r="C34" s="263"/>
      <c r="D34" s="264"/>
      <c r="E34" s="265"/>
      <c r="F34" s="265"/>
      <c r="K34" s="265"/>
    </row>
    <row r="35" spans="1:11" s="266" customFormat="1" ht="10.5" customHeight="1">
      <c r="A35" s="194"/>
      <c r="B35" s="259"/>
      <c r="C35" s="196"/>
      <c r="D35" s="203"/>
      <c r="E35" s="204"/>
      <c r="F35" s="204"/>
      <c r="K35" s="204"/>
    </row>
    <row r="36" spans="1:11" s="266" customFormat="1" ht="15" customHeight="1">
      <c r="A36" s="246" t="s">
        <v>197</v>
      </c>
      <c r="B36" s="267" t="s">
        <v>198</v>
      </c>
      <c r="C36" s="185"/>
      <c r="D36" s="268"/>
      <c r="E36" s="204"/>
      <c r="F36" s="204"/>
      <c r="K36" s="204"/>
    </row>
    <row r="37" spans="1:11" s="266" customFormat="1" ht="12.75" customHeight="1">
      <c r="A37" s="194"/>
      <c r="B37" s="267"/>
      <c r="C37" s="185">
        <f>SUM(C72:C73)*0.75</f>
        <v>110.55000000000001</v>
      </c>
      <c r="D37" s="203" t="s">
        <v>39</v>
      </c>
      <c r="E37" s="204"/>
      <c r="F37" s="204">
        <f>C37*E37</f>
        <v>0</v>
      </c>
      <c r="K37" s="204">
        <v>760</v>
      </c>
    </row>
    <row r="38" spans="1:11" s="271" customFormat="1">
      <c r="A38" s="269"/>
      <c r="B38" s="270"/>
      <c r="C38" s="208"/>
      <c r="D38" s="209"/>
      <c r="E38" s="211"/>
      <c r="F38" s="211"/>
      <c r="K38" s="211"/>
    </row>
    <row r="39" spans="1:11" s="271" customFormat="1">
      <c r="A39" s="272" t="s">
        <v>195</v>
      </c>
      <c r="B39" s="273" t="s">
        <v>199</v>
      </c>
      <c r="C39" s="191"/>
      <c r="D39" s="255"/>
      <c r="E39" s="256"/>
      <c r="F39" s="256">
        <f>SUM(F34:F38)</f>
        <v>0</v>
      </c>
      <c r="K39" s="256"/>
    </row>
    <row r="40" spans="1:11" s="271" customFormat="1" ht="12.75">
      <c r="A40" s="274"/>
      <c r="B40" s="275"/>
      <c r="C40" s="276"/>
      <c r="D40" s="277"/>
      <c r="E40" s="278"/>
      <c r="F40" s="278"/>
      <c r="K40" s="278"/>
    </row>
    <row r="41" spans="1:11" s="271" customFormat="1" ht="12.75">
      <c r="A41" s="279" t="s">
        <v>200</v>
      </c>
      <c r="B41" s="230" t="s">
        <v>201</v>
      </c>
      <c r="C41" s="276"/>
      <c r="D41" s="277"/>
      <c r="E41" s="278"/>
      <c r="F41" s="278"/>
      <c r="K41" s="278"/>
    </row>
    <row r="42" spans="1:11" s="271" customFormat="1" ht="12.75">
      <c r="A42" s="279"/>
      <c r="B42" s="230"/>
      <c r="C42" s="276"/>
      <c r="D42" s="277"/>
      <c r="E42" s="278"/>
      <c r="F42" s="278"/>
      <c r="K42" s="278"/>
    </row>
    <row r="43" spans="1:11" s="271" customFormat="1">
      <c r="A43" s="279"/>
      <c r="B43" s="230"/>
      <c r="C43" s="240"/>
      <c r="D43" s="248"/>
      <c r="E43" s="204"/>
      <c r="F43" s="242"/>
      <c r="K43" s="242"/>
    </row>
    <row r="44" spans="1:11" s="271" customFormat="1" ht="45">
      <c r="A44" s="246" t="s">
        <v>202</v>
      </c>
      <c r="B44" s="280" t="s">
        <v>230</v>
      </c>
      <c r="C44" s="240"/>
      <c r="D44" s="245"/>
      <c r="E44" s="242"/>
      <c r="F44" s="242"/>
      <c r="K44" s="242"/>
    </row>
    <row r="45" spans="1:11" s="271" customFormat="1">
      <c r="A45" s="279"/>
      <c r="B45" s="230"/>
      <c r="C45" s="240">
        <v>29.5</v>
      </c>
      <c r="D45" s="248" t="s">
        <v>34</v>
      </c>
      <c r="E45" s="204"/>
      <c r="F45" s="242">
        <f>C45*E45</f>
        <v>0</v>
      </c>
      <c r="K45" s="242"/>
    </row>
    <row r="46" spans="1:11" s="271" customFormat="1" ht="12.75">
      <c r="A46" s="274"/>
      <c r="B46" s="275"/>
      <c r="D46" s="277"/>
      <c r="E46" s="278"/>
      <c r="F46" s="278"/>
      <c r="K46" s="278"/>
    </row>
    <row r="47" spans="1:11" s="271" customFormat="1" ht="12.75" customHeight="1">
      <c r="A47" s="246"/>
      <c r="B47" s="249" t="s">
        <v>203</v>
      </c>
      <c r="C47" s="276"/>
      <c r="D47" s="277"/>
      <c r="E47" s="278"/>
      <c r="F47" s="278"/>
      <c r="K47" s="278"/>
    </row>
    <row r="48" spans="1:11" s="271" customFormat="1">
      <c r="A48" s="269"/>
      <c r="B48" s="207"/>
      <c r="C48" s="208"/>
      <c r="D48" s="209"/>
      <c r="E48" s="211"/>
      <c r="F48" s="211"/>
      <c r="K48" s="211"/>
    </row>
    <row r="49" spans="1:11" s="271" customFormat="1">
      <c r="A49" s="281" t="s">
        <v>200</v>
      </c>
      <c r="B49" s="195" t="s">
        <v>204</v>
      </c>
      <c r="C49" s="282"/>
      <c r="D49" s="283"/>
      <c r="E49" s="284"/>
      <c r="F49" s="284">
        <f>SUM(F43:F48)</f>
        <v>0</v>
      </c>
      <c r="K49" s="285"/>
    </row>
    <row r="50" spans="1:11" s="228" customFormat="1" ht="12" thickBot="1">
      <c r="A50" s="286"/>
      <c r="B50" s="287"/>
      <c r="C50" s="288"/>
      <c r="D50" s="289"/>
      <c r="E50" s="290"/>
      <c r="F50" s="291"/>
      <c r="K50" s="290"/>
    </row>
    <row r="51" spans="1:11" s="228" customFormat="1" ht="12" thickTop="1">
      <c r="A51" s="292" t="s">
        <v>205</v>
      </c>
      <c r="B51" s="190" t="s">
        <v>206</v>
      </c>
      <c r="C51" s="293"/>
      <c r="D51" s="294"/>
      <c r="E51" s="295"/>
      <c r="F51" s="296">
        <f>F39+F32+F49</f>
        <v>0</v>
      </c>
      <c r="K51" s="295"/>
    </row>
    <row r="52" spans="1:11" s="188" customFormat="1">
      <c r="A52" s="292"/>
      <c r="B52" s="297"/>
      <c r="C52" s="298"/>
      <c r="D52" s="233"/>
      <c r="E52" s="233"/>
      <c r="F52" s="233"/>
      <c r="K52" s="233"/>
    </row>
    <row r="53" spans="1:11" s="300" customFormat="1" ht="13.5" customHeight="1">
      <c r="A53" s="189" t="s">
        <v>133</v>
      </c>
      <c r="B53" s="299" t="s">
        <v>207</v>
      </c>
      <c r="C53" s="298"/>
      <c r="D53" s="233"/>
      <c r="E53" s="233"/>
      <c r="F53" s="233"/>
      <c r="K53" s="233"/>
    </row>
    <row r="54" spans="1:11" s="302" customFormat="1" ht="9.75" customHeight="1">
      <c r="A54" s="301"/>
      <c r="B54" s="173"/>
      <c r="C54" s="297"/>
      <c r="D54" s="233"/>
      <c r="E54" s="233"/>
      <c r="F54" s="233"/>
      <c r="K54" s="233"/>
    </row>
    <row r="55" spans="1:11" s="304" customFormat="1">
      <c r="A55" s="229" t="s">
        <v>208</v>
      </c>
      <c r="B55" s="230" t="s">
        <v>209</v>
      </c>
      <c r="C55" s="303"/>
      <c r="D55" s="232"/>
      <c r="E55" s="233"/>
      <c r="F55" s="233"/>
      <c r="K55" s="233"/>
    </row>
    <row r="56" spans="1:11" s="304" customFormat="1">
      <c r="A56" s="229"/>
      <c r="B56" s="230"/>
      <c r="C56" s="303"/>
      <c r="D56" s="232"/>
      <c r="E56" s="233"/>
      <c r="F56" s="233"/>
      <c r="K56" s="233"/>
    </row>
    <row r="57" spans="1:11" s="304" customFormat="1" ht="45.75" customHeight="1">
      <c r="A57" s="229"/>
      <c r="B57" s="249" t="s">
        <v>210</v>
      </c>
      <c r="C57" s="303"/>
      <c r="D57" s="232"/>
      <c r="E57" s="233"/>
      <c r="F57" s="233"/>
      <c r="K57" s="233"/>
    </row>
    <row r="58" spans="1:11" s="304" customFormat="1">
      <c r="A58" s="229"/>
      <c r="B58" s="230"/>
      <c r="C58" s="303"/>
      <c r="D58" s="232"/>
      <c r="E58" s="233"/>
      <c r="F58" s="233"/>
      <c r="K58" s="233"/>
    </row>
    <row r="59" spans="1:11" s="304" customFormat="1">
      <c r="A59" s="229"/>
      <c r="B59" s="305"/>
      <c r="C59" s="303"/>
      <c r="D59" s="232"/>
      <c r="E59" s="233"/>
      <c r="F59" s="233"/>
      <c r="K59" s="233"/>
    </row>
    <row r="60" spans="1:11" s="304" customFormat="1" ht="56.25">
      <c r="A60" s="306" t="s">
        <v>211</v>
      </c>
      <c r="B60" s="307" t="s">
        <v>213</v>
      </c>
      <c r="C60" s="308"/>
      <c r="D60" s="308"/>
      <c r="E60" s="308"/>
      <c r="F60" s="309"/>
      <c r="G60" s="312"/>
      <c r="K60" s="308"/>
    </row>
    <row r="61" spans="1:11" s="304" customFormat="1">
      <c r="A61" s="306"/>
      <c r="B61" s="310"/>
      <c r="C61" s="308">
        <v>11</v>
      </c>
      <c r="D61" s="308" t="s">
        <v>0</v>
      </c>
      <c r="E61" s="204"/>
      <c r="F61" s="311">
        <f>E61*C61</f>
        <v>0</v>
      </c>
      <c r="G61" s="312"/>
      <c r="K61" s="308">
        <v>165000</v>
      </c>
    </row>
    <row r="62" spans="1:11" s="304" customFormat="1">
      <c r="A62" s="306"/>
      <c r="B62" s="305"/>
      <c r="C62" s="308"/>
      <c r="D62" s="308"/>
      <c r="E62" s="204"/>
      <c r="F62" s="311"/>
      <c r="G62" s="312"/>
      <c r="K62" s="308"/>
    </row>
    <row r="63" spans="1:11" s="304" customFormat="1" ht="48.75" customHeight="1">
      <c r="A63" s="306" t="s">
        <v>212</v>
      </c>
      <c r="B63" s="307" t="s">
        <v>231</v>
      </c>
      <c r="C63" s="308"/>
      <c r="D63" s="308"/>
      <c r="E63" s="308"/>
      <c r="F63" s="309"/>
      <c r="G63" s="312"/>
      <c r="K63" s="308"/>
    </row>
    <row r="64" spans="1:11" s="304" customFormat="1">
      <c r="A64" s="306"/>
      <c r="B64" s="310"/>
      <c r="C64" s="308">
        <v>3</v>
      </c>
      <c r="D64" s="308" t="s">
        <v>0</v>
      </c>
      <c r="E64" s="204"/>
      <c r="F64" s="311">
        <f>E64*C64</f>
        <v>0</v>
      </c>
      <c r="G64" s="312"/>
      <c r="K64" s="308"/>
    </row>
    <row r="65" spans="1:32" s="312" customFormat="1">
      <c r="A65" s="316"/>
      <c r="B65" s="317"/>
      <c r="C65" s="318"/>
      <c r="D65" s="319"/>
      <c r="E65" s="320"/>
      <c r="F65" s="320"/>
      <c r="K65" s="320"/>
      <c r="L65" s="306"/>
      <c r="M65" s="321"/>
      <c r="N65" s="308"/>
      <c r="O65" s="308"/>
      <c r="P65" s="204"/>
      <c r="Q65" s="311"/>
    </row>
    <row r="66" spans="1:32" s="312" customFormat="1" ht="12.75" customHeight="1">
      <c r="A66" s="322" t="s">
        <v>208</v>
      </c>
      <c r="B66" s="195" t="s">
        <v>214</v>
      </c>
      <c r="C66" s="323"/>
      <c r="D66" s="324"/>
      <c r="E66" s="325"/>
      <c r="F66" s="325">
        <f>SUM(F60:F65)</f>
        <v>0</v>
      </c>
      <c r="K66" s="296"/>
      <c r="L66" s="306"/>
      <c r="M66" s="326"/>
      <c r="N66" s="327"/>
      <c r="O66" s="327"/>
      <c r="P66" s="328"/>
      <c r="Q66" s="311"/>
    </row>
    <row r="67" spans="1:32" s="312" customFormat="1" ht="12.75">
      <c r="A67" s="329"/>
      <c r="B67" s="330"/>
      <c r="C67" s="331"/>
      <c r="D67" s="332"/>
      <c r="E67" s="333"/>
      <c r="F67" s="333"/>
      <c r="K67" s="333"/>
      <c r="L67" s="306"/>
      <c r="M67" s="304"/>
      <c r="N67" s="308"/>
      <c r="O67" s="308"/>
      <c r="P67" s="204"/>
      <c r="Q67" s="311"/>
    </row>
    <row r="68" spans="1:32" s="312" customFormat="1" ht="12.75" customHeight="1">
      <c r="A68" s="334" t="s">
        <v>215</v>
      </c>
      <c r="B68" s="335" t="s">
        <v>216</v>
      </c>
      <c r="C68" s="336"/>
      <c r="D68" s="337"/>
      <c r="E68" s="338"/>
      <c r="F68" s="338"/>
      <c r="K68" s="338"/>
      <c r="L68" s="306"/>
      <c r="M68" s="310"/>
      <c r="N68" s="308"/>
      <c r="O68" s="308"/>
      <c r="P68" s="204"/>
      <c r="Q68" s="311"/>
    </row>
    <row r="69" spans="1:32" s="312" customFormat="1" ht="12.75">
      <c r="A69" s="334"/>
      <c r="B69" s="305"/>
      <c r="C69" s="336"/>
      <c r="D69" s="337"/>
      <c r="E69" s="338"/>
      <c r="F69" s="338"/>
      <c r="K69" s="338"/>
    </row>
    <row r="70" spans="1:32" s="312" customFormat="1" ht="45.75" customHeight="1">
      <c r="A70" s="339" t="s">
        <v>217</v>
      </c>
      <c r="B70" s="307" t="s">
        <v>218</v>
      </c>
      <c r="C70" s="336"/>
      <c r="D70" s="337"/>
      <c r="E70" s="338"/>
      <c r="F70" s="338"/>
      <c r="K70" s="338"/>
    </row>
    <row r="71" spans="1:32" s="312" customFormat="1" ht="12.75">
      <c r="A71" s="314"/>
      <c r="B71" s="340"/>
      <c r="C71" s="336"/>
      <c r="D71" s="337"/>
      <c r="E71" s="338"/>
      <c r="F71" s="338"/>
      <c r="K71" s="338"/>
    </row>
    <row r="72" spans="1:32" s="312" customFormat="1" ht="12.75">
      <c r="A72" s="314"/>
      <c r="B72" s="307" t="s">
        <v>219</v>
      </c>
      <c r="C72" s="315">
        <v>124.6</v>
      </c>
      <c r="D72" s="315" t="s">
        <v>1</v>
      </c>
      <c r="E72" s="204"/>
      <c r="F72" s="341">
        <f>E72*C72</f>
        <v>0</v>
      </c>
      <c r="K72" s="315">
        <v>7100</v>
      </c>
    </row>
    <row r="73" spans="1:32" s="312" customFormat="1" ht="12.75">
      <c r="A73" s="314"/>
      <c r="B73" s="307" t="s">
        <v>220</v>
      </c>
      <c r="C73" s="315">
        <v>22.8</v>
      </c>
      <c r="D73" s="315" t="s">
        <v>1</v>
      </c>
      <c r="E73" s="204"/>
      <c r="F73" s="341">
        <f>E73*C73</f>
        <v>0</v>
      </c>
      <c r="K73" s="315">
        <v>9200</v>
      </c>
    </row>
    <row r="74" spans="1:32" s="312" customFormat="1" ht="11.25" customHeight="1">
      <c r="A74" s="316"/>
      <c r="B74" s="317"/>
      <c r="C74" s="318"/>
      <c r="D74" s="319"/>
      <c r="E74" s="320"/>
      <c r="F74" s="320"/>
      <c r="K74" s="320"/>
      <c r="P74" s="343"/>
      <c r="Q74" s="306"/>
      <c r="R74" s="345"/>
      <c r="S74" s="346"/>
      <c r="T74" s="240"/>
      <c r="U74" s="347"/>
      <c r="V74" s="348"/>
      <c r="W74" s="347"/>
      <c r="X74" s="350"/>
      <c r="Y74" s="350"/>
      <c r="Z74" s="350"/>
      <c r="AA74" s="343"/>
      <c r="AB74" s="343"/>
      <c r="AC74" s="343"/>
      <c r="AD74" s="343"/>
      <c r="AE74" s="343"/>
      <c r="AF74" s="343"/>
    </row>
    <row r="75" spans="1:32" s="312" customFormat="1">
      <c r="A75" s="292" t="s">
        <v>215</v>
      </c>
      <c r="B75" s="190" t="s">
        <v>221</v>
      </c>
      <c r="C75" s="351"/>
      <c r="D75" s="352"/>
      <c r="E75" s="296"/>
      <c r="F75" s="296">
        <f>SUM(F71:F74)</f>
        <v>0</v>
      </c>
      <c r="K75" s="296"/>
      <c r="P75" s="343"/>
      <c r="Q75" s="306"/>
      <c r="R75" s="353"/>
      <c r="S75" s="354"/>
      <c r="T75" s="355"/>
      <c r="U75" s="355"/>
      <c r="V75" s="355"/>
      <c r="W75" s="355"/>
      <c r="X75" s="356"/>
      <c r="Y75" s="356"/>
      <c r="Z75" s="356"/>
      <c r="AA75" s="343"/>
      <c r="AB75" s="343"/>
      <c r="AC75" s="343"/>
      <c r="AD75" s="343"/>
      <c r="AE75" s="343"/>
      <c r="AF75" s="343"/>
    </row>
    <row r="76" spans="1:32" s="361" customFormat="1" ht="12" customHeight="1" thickBot="1">
      <c r="A76" s="357"/>
      <c r="B76" s="358"/>
      <c r="C76" s="359"/>
      <c r="D76" s="359"/>
      <c r="E76" s="359"/>
      <c r="F76" s="360"/>
      <c r="K76" s="359"/>
      <c r="Q76" s="306"/>
      <c r="R76" s="307"/>
      <c r="S76" s="337"/>
      <c r="T76" s="336"/>
      <c r="U76" s="336"/>
      <c r="V76" s="336"/>
      <c r="W76" s="336"/>
      <c r="X76" s="362"/>
      <c r="Y76" s="362"/>
      <c r="Z76" s="362"/>
    </row>
    <row r="77" spans="1:32" s="361" customFormat="1" ht="15" customHeight="1" thickTop="1">
      <c r="A77" s="292" t="s">
        <v>133</v>
      </c>
      <c r="B77" s="190" t="s">
        <v>222</v>
      </c>
      <c r="C77" s="351"/>
      <c r="D77" s="294"/>
      <c r="E77" s="295"/>
      <c r="F77" s="296">
        <f>SUM(F75,F66)</f>
        <v>0</v>
      </c>
      <c r="K77" s="295"/>
      <c r="Q77" s="306"/>
      <c r="R77" s="307"/>
      <c r="S77" s="337"/>
      <c r="T77" s="336"/>
      <c r="U77" s="336"/>
      <c r="V77" s="336"/>
      <c r="W77" s="336"/>
      <c r="X77" s="362"/>
      <c r="Y77" s="362"/>
      <c r="Z77" s="362"/>
    </row>
    <row r="78" spans="1:32" s="361" customFormat="1" ht="11.25" customHeight="1">
      <c r="A78" s="301"/>
      <c r="B78" s="173"/>
      <c r="C78" s="297"/>
      <c r="D78" s="298"/>
      <c r="E78" s="363"/>
      <c r="F78" s="363"/>
      <c r="K78" s="363"/>
      <c r="Q78" s="188"/>
      <c r="R78" s="307"/>
      <c r="S78" s="364"/>
      <c r="T78" s="365"/>
      <c r="U78" s="347"/>
      <c r="V78" s="348"/>
      <c r="W78" s="347"/>
      <c r="X78" s="349"/>
      <c r="Y78" s="349"/>
      <c r="Z78" s="349"/>
    </row>
    <row r="79" spans="1:32" s="369" customFormat="1" ht="12.75">
      <c r="A79" s="189" t="s">
        <v>168</v>
      </c>
      <c r="B79" s="190" t="s">
        <v>223</v>
      </c>
      <c r="C79" s="366"/>
      <c r="D79" s="367"/>
      <c r="E79" s="368"/>
      <c r="F79" s="368"/>
      <c r="K79" s="368"/>
      <c r="Q79" s="339"/>
      <c r="R79" s="307"/>
      <c r="S79" s="364"/>
      <c r="T79" s="365"/>
      <c r="U79" s="347"/>
      <c r="V79" s="348"/>
      <c r="W79" s="347"/>
      <c r="X79" s="349"/>
      <c r="Y79" s="349"/>
      <c r="Z79" s="349"/>
    </row>
    <row r="80" spans="1:32" s="369" customFormat="1" ht="12.75" customHeight="1">
      <c r="A80" s="189"/>
      <c r="B80" s="190"/>
      <c r="C80" s="366"/>
      <c r="D80" s="367"/>
      <c r="E80" s="368"/>
      <c r="F80" s="368"/>
      <c r="K80" s="368"/>
      <c r="Q80" s="339"/>
      <c r="R80" s="307"/>
      <c r="S80" s="364"/>
      <c r="T80" s="365"/>
      <c r="U80" s="347"/>
      <c r="V80" s="348"/>
      <c r="W80" s="347"/>
      <c r="X80" s="349"/>
      <c r="Y80" s="349"/>
      <c r="Z80" s="349"/>
    </row>
    <row r="81" spans="1:26" s="369" customFormat="1" ht="12.75" customHeight="1">
      <c r="A81" s="202" t="s">
        <v>224</v>
      </c>
      <c r="B81" s="244" t="s">
        <v>225</v>
      </c>
      <c r="C81" s="354"/>
      <c r="D81" s="370"/>
      <c r="E81" s="238"/>
      <c r="F81" s="371"/>
      <c r="K81" s="238"/>
      <c r="Q81" s="339"/>
      <c r="R81" s="307"/>
      <c r="S81" s="364"/>
      <c r="T81" s="365"/>
      <c r="U81" s="347"/>
      <c r="V81" s="348"/>
      <c r="W81" s="347"/>
      <c r="X81" s="349"/>
      <c r="Y81" s="349"/>
      <c r="Z81" s="349"/>
    </row>
    <row r="82" spans="1:26" s="369" customFormat="1" ht="12.75">
      <c r="A82" s="306"/>
      <c r="B82" s="184"/>
      <c r="C82" s="371">
        <f>SUM(C72:C73)</f>
        <v>147.4</v>
      </c>
      <c r="D82" s="372" t="s">
        <v>1</v>
      </c>
      <c r="E82" s="204"/>
      <c r="F82" s="341">
        <f>E82*C82</f>
        <v>0</v>
      </c>
      <c r="K82" s="342">
        <v>160</v>
      </c>
      <c r="Q82" s="339"/>
      <c r="R82" s="307"/>
      <c r="S82" s="364"/>
      <c r="T82" s="365"/>
      <c r="U82" s="347"/>
      <c r="V82" s="348"/>
      <c r="W82" s="347"/>
      <c r="X82" s="349"/>
      <c r="Y82" s="349"/>
      <c r="Z82" s="349"/>
    </row>
    <row r="83" spans="1:26" s="369" customFormat="1" ht="12.75">
      <c r="A83" s="189"/>
      <c r="B83" s="190"/>
      <c r="C83" s="366"/>
      <c r="D83" s="366"/>
      <c r="E83" s="368"/>
      <c r="F83" s="368"/>
      <c r="K83" s="368"/>
      <c r="Q83" s="306"/>
      <c r="R83" s="353"/>
      <c r="S83" s="354"/>
      <c r="T83" s="355"/>
      <c r="U83" s="355"/>
      <c r="V83" s="355"/>
      <c r="W83" s="355"/>
      <c r="X83" s="356"/>
      <c r="Y83" s="356"/>
      <c r="Z83" s="356"/>
    </row>
    <row r="84" spans="1:26" s="369" customFormat="1" ht="22.5" customHeight="1">
      <c r="A84" s="202" t="s">
        <v>226</v>
      </c>
      <c r="B84" s="244" t="s">
        <v>227</v>
      </c>
      <c r="C84" s="354"/>
      <c r="D84" s="354"/>
      <c r="E84" s="238"/>
      <c r="F84" s="371"/>
      <c r="K84" s="238"/>
      <c r="Q84" s="306"/>
      <c r="R84" s="310"/>
      <c r="S84" s="373"/>
      <c r="T84" s="373"/>
      <c r="U84" s="373"/>
      <c r="V84" s="373"/>
      <c r="W84" s="373"/>
      <c r="X84" s="311"/>
      <c r="Y84" s="311"/>
      <c r="Z84" s="311"/>
    </row>
    <row r="85" spans="1:26" s="369" customFormat="1" ht="12.75">
      <c r="A85" s="306"/>
      <c r="B85" s="184"/>
      <c r="C85" s="371">
        <f>C82</f>
        <v>147.4</v>
      </c>
      <c r="D85" s="372" t="s">
        <v>1</v>
      </c>
      <c r="E85" s="204"/>
      <c r="F85" s="341">
        <f>E85*C85</f>
        <v>0</v>
      </c>
      <c r="K85" s="342">
        <v>290</v>
      </c>
      <c r="Q85" s="306"/>
      <c r="R85" s="310"/>
      <c r="S85" s="354"/>
      <c r="T85" s="313"/>
      <c r="U85" s="344"/>
      <c r="V85" s="240"/>
      <c r="W85" s="344"/>
      <c r="X85" s="374"/>
      <c r="Y85" s="374"/>
      <c r="Z85" s="374"/>
    </row>
    <row r="86" spans="1:26" s="369" customFormat="1" ht="12.75">
      <c r="A86" s="306"/>
      <c r="B86" s="184"/>
      <c r="C86" s="371"/>
      <c r="D86" s="372"/>
      <c r="E86" s="204"/>
      <c r="F86" s="341"/>
      <c r="K86" s="342"/>
      <c r="Q86" s="306"/>
      <c r="R86" s="310"/>
      <c r="S86" s="354"/>
      <c r="T86" s="313"/>
      <c r="U86" s="344"/>
      <c r="V86" s="240"/>
      <c r="W86" s="344"/>
      <c r="X86" s="374"/>
      <c r="Y86" s="374"/>
      <c r="Z86" s="374"/>
    </row>
    <row r="87" spans="1:26" s="188" customFormat="1" ht="33" customHeight="1">
      <c r="A87" s="202" t="s">
        <v>228</v>
      </c>
      <c r="B87" s="376" t="s">
        <v>674</v>
      </c>
      <c r="C87" s="185"/>
      <c r="D87" s="203"/>
      <c r="E87" s="204"/>
      <c r="F87" s="377"/>
      <c r="K87" s="204"/>
    </row>
    <row r="88" spans="1:26" s="188" customFormat="1">
      <c r="A88" s="202"/>
      <c r="B88" s="375"/>
      <c r="C88" s="315">
        <v>3</v>
      </c>
      <c r="D88" s="315" t="s">
        <v>123</v>
      </c>
      <c r="E88" s="204"/>
      <c r="F88" s="341">
        <f>E88*C88</f>
        <v>0</v>
      </c>
      <c r="K88" s="204"/>
    </row>
    <row r="89" spans="1:26" s="188" customFormat="1">
      <c r="A89" s="202"/>
      <c r="B89" s="375"/>
      <c r="C89" s="315"/>
      <c r="D89" s="315"/>
      <c r="E89" s="204"/>
      <c r="F89" s="341"/>
      <c r="K89" s="204"/>
    </row>
    <row r="90" spans="1:26" s="188" customFormat="1" ht="33" customHeight="1">
      <c r="A90" s="202" t="s">
        <v>670</v>
      </c>
      <c r="B90" s="376" t="s">
        <v>675</v>
      </c>
      <c r="C90" s="185"/>
      <c r="D90" s="203"/>
      <c r="E90" s="204"/>
      <c r="F90" s="377"/>
      <c r="K90" s="204"/>
    </row>
    <row r="91" spans="1:26" s="188" customFormat="1">
      <c r="A91" s="202"/>
      <c r="B91" s="375"/>
      <c r="C91" s="315">
        <v>1</v>
      </c>
      <c r="D91" s="315" t="s">
        <v>649</v>
      </c>
      <c r="E91" s="204"/>
      <c r="F91" s="341">
        <f>E91*C91</f>
        <v>0</v>
      </c>
      <c r="K91" s="204"/>
    </row>
    <row r="92" spans="1:26" s="198" customFormat="1" ht="12" thickBot="1">
      <c r="A92" s="378"/>
      <c r="B92" s="358"/>
      <c r="C92" s="379"/>
      <c r="D92" s="380"/>
      <c r="E92" s="381"/>
      <c r="F92" s="382"/>
      <c r="K92" s="381"/>
    </row>
    <row r="93" spans="1:26" s="227" customFormat="1" ht="12" thickTop="1">
      <c r="A93" s="212" t="s">
        <v>168</v>
      </c>
      <c r="B93" s="190" t="s">
        <v>229</v>
      </c>
      <c r="C93" s="213"/>
      <c r="D93" s="214"/>
      <c r="E93" s="190"/>
      <c r="F93" s="215">
        <f>SUM(F81:F92)</f>
        <v>0</v>
      </c>
      <c r="K93" s="190"/>
    </row>
    <row r="94" spans="1:26" ht="13.5" thickBot="1">
      <c r="A94" s="383"/>
      <c r="B94" s="384"/>
      <c r="C94" s="385"/>
      <c r="D94" s="386"/>
      <c r="E94" s="387"/>
      <c r="F94" s="387"/>
    </row>
    <row r="95" spans="1:26" s="227" customFormat="1">
      <c r="A95" s="212"/>
      <c r="B95" s="190" t="s">
        <v>2</v>
      </c>
      <c r="C95" s="213"/>
      <c r="D95" s="214"/>
      <c r="E95" s="190"/>
      <c r="F95" s="215">
        <f>F93+F77+F51+F16</f>
        <v>0</v>
      </c>
      <c r="K95" s="190"/>
    </row>
    <row r="96" spans="1:26" s="176" customFormat="1">
      <c r="A96" s="172"/>
      <c r="B96" s="173"/>
      <c r="C96" s="174"/>
      <c r="D96" s="175"/>
    </row>
    <row r="97" spans="1:6" s="176" customFormat="1">
      <c r="A97" s="172"/>
      <c r="B97" s="173"/>
      <c r="C97" s="174"/>
      <c r="D97" s="175"/>
    </row>
    <row r="98" spans="1:6" s="369" customFormat="1" ht="27" customHeight="1">
      <c r="A98" s="172"/>
      <c r="B98" s="173"/>
      <c r="C98" s="174"/>
      <c r="D98" s="175"/>
      <c r="E98" s="176"/>
      <c r="F98" s="176"/>
    </row>
    <row r="99" spans="1:6" s="176" customFormat="1">
      <c r="A99" s="172"/>
      <c r="B99" s="173"/>
      <c r="C99" s="174"/>
      <c r="D99" s="175"/>
    </row>
    <row r="100" spans="1:6" s="388" customFormat="1">
      <c r="A100" s="172"/>
      <c r="B100" s="173"/>
      <c r="C100" s="174"/>
      <c r="D100" s="175"/>
      <c r="E100" s="176"/>
      <c r="F100" s="176"/>
    </row>
    <row r="101" spans="1:6" s="176" customFormat="1">
      <c r="A101" s="172"/>
      <c r="B101" s="173"/>
      <c r="C101" s="174"/>
      <c r="D101" s="175"/>
    </row>
    <row r="102" spans="1:6" s="176" customFormat="1">
      <c r="A102" s="172"/>
      <c r="B102" s="173"/>
      <c r="C102" s="174"/>
      <c r="D102" s="175"/>
    </row>
    <row r="103" spans="1:6" s="176" customFormat="1">
      <c r="A103" s="172"/>
      <c r="B103" s="173"/>
      <c r="C103" s="174"/>
      <c r="D103" s="175"/>
    </row>
    <row r="104" spans="1:6">
      <c r="A104" s="172"/>
      <c r="B104" s="173"/>
      <c r="D104" s="175"/>
      <c r="E104" s="176"/>
      <c r="F104" s="176"/>
    </row>
    <row r="105" spans="1:6" s="188" customFormat="1">
      <c r="A105" s="172"/>
      <c r="B105" s="173"/>
      <c r="C105" s="174"/>
      <c r="D105" s="175"/>
      <c r="E105" s="176"/>
      <c r="F105" s="176"/>
    </row>
    <row r="106" spans="1:6" s="188" customFormat="1">
      <c r="A106" s="172"/>
      <c r="B106" s="173"/>
      <c r="C106" s="174"/>
      <c r="D106" s="175"/>
      <c r="E106" s="176"/>
      <c r="F106" s="176"/>
    </row>
    <row r="107" spans="1:6">
      <c r="A107" s="172"/>
      <c r="B107" s="173"/>
      <c r="D107" s="175"/>
      <c r="E107" s="176"/>
      <c r="F107" s="176"/>
    </row>
    <row r="108" spans="1:6" s="361" customFormat="1" ht="31.5" customHeight="1">
      <c r="A108" s="172"/>
      <c r="B108" s="173"/>
      <c r="C108" s="174"/>
      <c r="D108" s="175"/>
      <c r="E108" s="176"/>
      <c r="F108" s="176"/>
    </row>
    <row r="109" spans="1:6" s="361" customFormat="1" ht="31.5" customHeight="1">
      <c r="A109" s="172"/>
      <c r="B109" s="173"/>
      <c r="C109" s="174"/>
      <c r="D109" s="175"/>
      <c r="E109" s="176"/>
      <c r="F109" s="176"/>
    </row>
    <row r="110" spans="1:6" s="361" customFormat="1" ht="15" customHeight="1">
      <c r="A110" s="172"/>
      <c r="B110" s="173"/>
      <c r="C110" s="174"/>
      <c r="D110" s="175"/>
      <c r="E110" s="176"/>
      <c r="F110" s="176"/>
    </row>
    <row r="111" spans="1:6" s="361" customFormat="1" ht="15" customHeight="1">
      <c r="A111" s="172"/>
      <c r="B111" s="173"/>
      <c r="C111" s="174"/>
      <c r="D111" s="175"/>
      <c r="E111" s="176"/>
      <c r="F111" s="176"/>
    </row>
    <row r="112" spans="1:6" s="361" customFormat="1" ht="15" customHeight="1">
      <c r="A112" s="172"/>
      <c r="B112" s="173"/>
      <c r="C112" s="174"/>
      <c r="D112" s="175"/>
      <c r="E112" s="176"/>
      <c r="F112" s="176"/>
    </row>
    <row r="113" spans="1:7" s="361" customFormat="1" ht="15" customHeight="1">
      <c r="A113" s="172"/>
      <c r="B113" s="173"/>
      <c r="C113" s="174"/>
      <c r="D113" s="175"/>
      <c r="E113" s="176"/>
      <c r="F113" s="176"/>
    </row>
    <row r="114" spans="1:7" s="227" customFormat="1">
      <c r="A114" s="172"/>
      <c r="B114" s="173"/>
      <c r="C114" s="174"/>
      <c r="D114" s="175"/>
      <c r="E114" s="176"/>
      <c r="F114" s="176"/>
    </row>
    <row r="115" spans="1:7" s="227" customFormat="1">
      <c r="A115" s="172"/>
      <c r="B115" s="173"/>
      <c r="C115" s="174"/>
      <c r="D115" s="175"/>
      <c r="E115" s="176"/>
      <c r="F115" s="176"/>
    </row>
    <row r="116" spans="1:7" s="227" customFormat="1">
      <c r="A116" s="172"/>
      <c r="B116" s="173"/>
      <c r="C116" s="174"/>
      <c r="D116" s="175"/>
      <c r="E116" s="176"/>
      <c r="F116" s="176"/>
    </row>
    <row r="117" spans="1:7" s="227" customFormat="1">
      <c r="A117" s="172"/>
      <c r="B117" s="173"/>
      <c r="C117" s="174"/>
      <c r="D117" s="175"/>
      <c r="E117" s="176"/>
      <c r="F117" s="176"/>
      <c r="G117" s="188"/>
    </row>
    <row r="118" spans="1:7" s="227" customFormat="1">
      <c r="A118" s="172"/>
      <c r="B118" s="173"/>
      <c r="C118" s="174"/>
      <c r="D118" s="175"/>
      <c r="E118" s="176"/>
      <c r="F118" s="176"/>
    </row>
    <row r="119" spans="1:7" s="188" customFormat="1">
      <c r="A119" s="172"/>
      <c r="B119" s="173"/>
      <c r="C119" s="174"/>
      <c r="D119" s="175"/>
      <c r="E119" s="176"/>
      <c r="F119" s="176"/>
    </row>
    <row r="120" spans="1:7" s="188" customFormat="1">
      <c r="A120" s="172"/>
      <c r="B120" s="173"/>
      <c r="C120" s="174"/>
      <c r="D120" s="175"/>
      <c r="E120" s="176"/>
      <c r="F120" s="176"/>
    </row>
    <row r="121" spans="1:7" s="188" customFormat="1">
      <c r="A121" s="172"/>
      <c r="B121" s="173"/>
      <c r="C121" s="174"/>
      <c r="D121" s="175"/>
      <c r="E121" s="176"/>
      <c r="F121" s="176"/>
    </row>
    <row r="122" spans="1:7" s="188" customFormat="1">
      <c r="A122" s="172"/>
      <c r="B122" s="173"/>
      <c r="C122" s="174"/>
      <c r="D122" s="175"/>
      <c r="E122" s="176"/>
      <c r="F122" s="176"/>
    </row>
    <row r="123" spans="1:7" s="188" customFormat="1">
      <c r="A123" s="172"/>
      <c r="B123" s="173"/>
      <c r="C123" s="174"/>
      <c r="D123" s="175"/>
      <c r="E123" s="176"/>
      <c r="F123" s="176"/>
    </row>
    <row r="124" spans="1:7" s="188" customFormat="1">
      <c r="A124" s="172"/>
      <c r="B124" s="173"/>
      <c r="C124" s="174"/>
      <c r="D124" s="175"/>
      <c r="E124" s="176"/>
      <c r="F124" s="176"/>
    </row>
    <row r="125" spans="1:7">
      <c r="A125" s="172"/>
      <c r="B125" s="173"/>
      <c r="D125" s="175"/>
      <c r="E125" s="176"/>
      <c r="F125" s="176"/>
    </row>
    <row r="126" spans="1:7" s="389" customFormat="1" ht="15" customHeight="1">
      <c r="A126" s="172"/>
      <c r="B126" s="173"/>
      <c r="C126" s="174"/>
      <c r="D126" s="175"/>
      <c r="E126" s="176"/>
      <c r="F126" s="176"/>
    </row>
    <row r="127" spans="1:7" s="361" customFormat="1" ht="12.75">
      <c r="A127" s="172"/>
      <c r="B127" s="173"/>
      <c r="C127" s="174"/>
      <c r="D127" s="175"/>
      <c r="E127" s="176"/>
      <c r="F127" s="176"/>
    </row>
    <row r="128" spans="1:7">
      <c r="A128" s="172"/>
      <c r="B128" s="173"/>
      <c r="D128" s="175"/>
      <c r="E128" s="176"/>
      <c r="F128" s="176"/>
    </row>
    <row r="129" spans="1:6" s="390" customFormat="1">
      <c r="A129" s="172"/>
      <c r="B129" s="173"/>
      <c r="C129" s="174"/>
      <c r="D129" s="175"/>
      <c r="E129" s="176"/>
      <c r="F129" s="176"/>
    </row>
    <row r="130" spans="1:6" s="176" customFormat="1">
      <c r="A130" s="172"/>
      <c r="B130" s="173"/>
      <c r="C130" s="174"/>
      <c r="D130" s="175"/>
    </row>
    <row r="131" spans="1:6" s="176" customFormat="1">
      <c r="A131" s="172"/>
      <c r="B131" s="173"/>
      <c r="C131" s="174"/>
      <c r="D131" s="175"/>
    </row>
    <row r="132" spans="1:6" s="176" customFormat="1">
      <c r="A132" s="172"/>
      <c r="B132" s="173"/>
      <c r="C132" s="174"/>
      <c r="D132" s="175"/>
    </row>
    <row r="133" spans="1:6" s="176" customFormat="1">
      <c r="A133" s="172"/>
      <c r="B133" s="173"/>
      <c r="C133" s="174"/>
      <c r="D133" s="175"/>
    </row>
    <row r="134" spans="1:6" s="176" customFormat="1">
      <c r="A134" s="172"/>
      <c r="B134" s="173"/>
      <c r="C134" s="174"/>
      <c r="D134" s="175"/>
    </row>
    <row r="135" spans="1:6" s="176" customFormat="1">
      <c r="A135" s="172"/>
      <c r="B135" s="173"/>
      <c r="C135" s="174"/>
      <c r="D135" s="175"/>
    </row>
    <row r="136" spans="1:6" s="176" customFormat="1">
      <c r="A136" s="172"/>
      <c r="B136" s="173"/>
      <c r="C136" s="174"/>
      <c r="D136" s="175"/>
    </row>
    <row r="137" spans="1:6" s="176" customFormat="1">
      <c r="A137" s="172"/>
      <c r="B137" s="173"/>
      <c r="C137" s="174"/>
      <c r="D137" s="175"/>
    </row>
    <row r="138" spans="1:6" s="176" customFormat="1">
      <c r="A138" s="172"/>
      <c r="B138" s="173"/>
      <c r="C138" s="174"/>
      <c r="D138" s="175"/>
    </row>
    <row r="139" spans="1:6" s="176" customFormat="1">
      <c r="A139" s="172"/>
      <c r="B139" s="173"/>
      <c r="C139" s="174"/>
      <c r="D139" s="175"/>
    </row>
    <row r="140" spans="1:6" s="176" customFormat="1">
      <c r="A140" s="172"/>
      <c r="B140" s="173"/>
      <c r="C140" s="174"/>
      <c r="D140" s="175"/>
    </row>
    <row r="141" spans="1:6" s="176" customFormat="1">
      <c r="A141" s="172"/>
      <c r="B141" s="173"/>
      <c r="C141" s="174"/>
      <c r="D141" s="175"/>
    </row>
    <row r="142" spans="1:6" s="176" customFormat="1">
      <c r="A142" s="172"/>
      <c r="B142" s="173"/>
      <c r="C142" s="174"/>
      <c r="D142" s="175"/>
    </row>
    <row r="143" spans="1:6" s="176" customFormat="1">
      <c r="A143" s="172"/>
      <c r="B143" s="173"/>
      <c r="C143" s="174"/>
      <c r="D143" s="175"/>
    </row>
    <row r="144" spans="1:6" s="176" customFormat="1">
      <c r="A144" s="172"/>
      <c r="B144" s="173"/>
      <c r="C144" s="174"/>
      <c r="D144" s="175"/>
    </row>
    <row r="145" spans="1:4" s="176" customFormat="1">
      <c r="A145" s="172"/>
      <c r="B145" s="173"/>
      <c r="C145" s="174"/>
      <c r="D145" s="175"/>
    </row>
    <row r="146" spans="1:4" s="176" customFormat="1">
      <c r="A146" s="172"/>
      <c r="B146" s="173"/>
      <c r="C146" s="174"/>
      <c r="D146" s="175"/>
    </row>
    <row r="147" spans="1:4" s="176" customFormat="1">
      <c r="A147" s="172"/>
      <c r="B147" s="173"/>
      <c r="C147" s="174"/>
      <c r="D147" s="175"/>
    </row>
    <row r="148" spans="1:4" s="176" customFormat="1">
      <c r="A148" s="172"/>
      <c r="B148" s="173"/>
      <c r="C148" s="174"/>
      <c r="D148" s="175"/>
    </row>
    <row r="149" spans="1:4" s="176" customFormat="1">
      <c r="A149" s="172"/>
      <c r="B149" s="173"/>
      <c r="C149" s="174"/>
      <c r="D149" s="175"/>
    </row>
    <row r="150" spans="1:4" s="176" customFormat="1">
      <c r="A150" s="172"/>
      <c r="B150" s="173"/>
      <c r="C150" s="174"/>
      <c r="D150" s="175"/>
    </row>
    <row r="151" spans="1:4" s="176" customFormat="1">
      <c r="A151" s="172"/>
      <c r="B151" s="173"/>
      <c r="C151" s="174"/>
      <c r="D151" s="175"/>
    </row>
    <row r="152" spans="1:4" s="176" customFormat="1">
      <c r="A152" s="172"/>
      <c r="B152" s="173"/>
      <c r="C152" s="174"/>
      <c r="D152" s="175"/>
    </row>
    <row r="153" spans="1:4" s="176" customFormat="1">
      <c r="A153" s="172"/>
      <c r="B153" s="173"/>
      <c r="C153" s="174"/>
      <c r="D153" s="175"/>
    </row>
    <row r="154" spans="1:4" s="176" customFormat="1">
      <c r="A154" s="172"/>
      <c r="B154" s="173"/>
      <c r="C154" s="174"/>
      <c r="D154" s="175"/>
    </row>
    <row r="155" spans="1:4" s="176" customFormat="1">
      <c r="A155" s="172"/>
      <c r="B155" s="173"/>
      <c r="C155" s="174"/>
      <c r="D155" s="175"/>
    </row>
    <row r="156" spans="1:4" s="176" customFormat="1">
      <c r="A156" s="172"/>
      <c r="B156" s="173"/>
      <c r="C156" s="174"/>
      <c r="D156" s="175"/>
    </row>
    <row r="157" spans="1:4" s="176" customFormat="1">
      <c r="A157" s="172"/>
      <c r="B157" s="173"/>
      <c r="C157" s="174"/>
      <c r="D157" s="175"/>
    </row>
    <row r="158" spans="1:4" s="176" customFormat="1">
      <c r="A158" s="172"/>
      <c r="B158" s="173"/>
      <c r="C158" s="174"/>
      <c r="D158" s="175"/>
    </row>
    <row r="159" spans="1:4" s="176" customFormat="1">
      <c r="A159" s="172"/>
      <c r="B159" s="173"/>
      <c r="C159" s="174"/>
      <c r="D159" s="175"/>
    </row>
    <row r="160" spans="1:4" s="176" customFormat="1">
      <c r="A160" s="172"/>
      <c r="B160" s="173"/>
      <c r="C160" s="174"/>
      <c r="D160" s="175"/>
    </row>
    <row r="161" spans="1:6" s="176" customFormat="1">
      <c r="A161" s="172"/>
      <c r="B161" s="173"/>
      <c r="C161" s="174"/>
      <c r="D161" s="175"/>
    </row>
    <row r="162" spans="1:6" s="176" customFormat="1">
      <c r="A162" s="172"/>
      <c r="B162" s="173"/>
      <c r="C162" s="174"/>
      <c r="D162" s="175"/>
    </row>
    <row r="163" spans="1:6" s="176" customFormat="1">
      <c r="A163" s="172"/>
      <c r="B163" s="173"/>
      <c r="C163" s="174"/>
      <c r="D163" s="175"/>
    </row>
    <row r="164" spans="1:6" s="176" customFormat="1">
      <c r="A164" s="172"/>
      <c r="B164" s="173"/>
      <c r="C164" s="174"/>
      <c r="D164" s="175"/>
    </row>
    <row r="165" spans="1:6" s="176" customFormat="1">
      <c r="A165" s="172"/>
      <c r="B165" s="173"/>
      <c r="C165" s="174"/>
      <c r="D165" s="175"/>
    </row>
    <row r="166" spans="1:6" s="176" customFormat="1">
      <c r="A166" s="172"/>
      <c r="B166" s="173"/>
      <c r="C166" s="174"/>
      <c r="D166" s="175"/>
    </row>
    <row r="167" spans="1:6">
      <c r="A167" s="172"/>
      <c r="B167" s="173"/>
      <c r="D167" s="175"/>
      <c r="E167" s="176"/>
      <c r="F167" s="176"/>
    </row>
    <row r="168" spans="1:6">
      <c r="A168" s="172"/>
      <c r="B168" s="173"/>
      <c r="D168" s="175"/>
      <c r="E168" s="176"/>
      <c r="F168" s="176"/>
    </row>
    <row r="169" spans="1:6">
      <c r="A169" s="172"/>
      <c r="B169" s="173"/>
      <c r="D169" s="175"/>
      <c r="E169" s="176"/>
      <c r="F169" s="176"/>
    </row>
    <row r="170" spans="1:6">
      <c r="A170" s="172"/>
      <c r="B170" s="173"/>
      <c r="D170" s="175"/>
      <c r="E170" s="176"/>
      <c r="F170" s="176"/>
    </row>
    <row r="171" spans="1:6">
      <c r="A171" s="172"/>
      <c r="B171" s="173"/>
      <c r="D171" s="175"/>
      <c r="E171" s="176"/>
      <c r="F171" s="176"/>
    </row>
    <row r="172" spans="1:6">
      <c r="A172" s="172"/>
      <c r="B172" s="173"/>
      <c r="D172" s="175"/>
      <c r="E172" s="176"/>
      <c r="F172" s="176"/>
    </row>
    <row r="173" spans="1:6">
      <c r="A173" s="172"/>
      <c r="B173" s="173"/>
      <c r="D173" s="175"/>
      <c r="E173" s="176"/>
      <c r="F173" s="176"/>
    </row>
    <row r="174" spans="1:6">
      <c r="A174" s="172"/>
      <c r="B174" s="173"/>
      <c r="D174" s="175"/>
      <c r="E174" s="176"/>
      <c r="F174" s="176"/>
    </row>
    <row r="175" spans="1:6">
      <c r="A175" s="172"/>
      <c r="B175" s="173"/>
      <c r="D175" s="175"/>
      <c r="E175" s="176"/>
      <c r="F175" s="176"/>
    </row>
    <row r="176" spans="1:6">
      <c r="A176" s="172"/>
      <c r="B176" s="173"/>
      <c r="D176" s="175"/>
      <c r="E176" s="176"/>
      <c r="F176" s="176"/>
    </row>
    <row r="177" spans="1:6">
      <c r="A177" s="172"/>
      <c r="B177" s="173"/>
      <c r="D177" s="175"/>
      <c r="E177" s="176"/>
      <c r="F177" s="176"/>
    </row>
    <row r="178" spans="1:6">
      <c r="A178" s="172"/>
      <c r="B178" s="173"/>
      <c r="D178" s="175"/>
      <c r="E178" s="176"/>
      <c r="F178" s="176"/>
    </row>
    <row r="179" spans="1:6">
      <c r="A179" s="172"/>
      <c r="B179" s="173"/>
      <c r="D179" s="175"/>
      <c r="E179" s="176"/>
      <c r="F179" s="176"/>
    </row>
    <row r="180" spans="1:6">
      <c r="A180" s="172"/>
      <c r="B180" s="173"/>
      <c r="D180" s="175"/>
      <c r="E180" s="176"/>
      <c r="F180" s="176"/>
    </row>
    <row r="181" spans="1:6">
      <c r="A181" s="172"/>
      <c r="B181" s="173"/>
      <c r="D181" s="175"/>
      <c r="E181" s="176"/>
      <c r="F181" s="176"/>
    </row>
    <row r="182" spans="1:6">
      <c r="A182" s="172"/>
      <c r="B182" s="173"/>
      <c r="D182" s="175"/>
      <c r="E182" s="176"/>
      <c r="F182" s="176"/>
    </row>
    <row r="183" spans="1:6">
      <c r="A183" s="172"/>
      <c r="B183" s="173"/>
      <c r="D183" s="175"/>
      <c r="E183" s="176"/>
      <c r="F183" s="176"/>
    </row>
    <row r="184" spans="1:6">
      <c r="A184" s="172"/>
      <c r="B184" s="173"/>
      <c r="D184" s="175"/>
      <c r="E184" s="176"/>
      <c r="F184" s="176"/>
    </row>
    <row r="185" spans="1:6">
      <c r="A185" s="172"/>
      <c r="B185" s="173"/>
      <c r="D185" s="175"/>
      <c r="E185" s="176"/>
      <c r="F185" s="176"/>
    </row>
    <row r="186" spans="1:6">
      <c r="A186" s="172"/>
      <c r="B186" s="173"/>
      <c r="D186" s="175"/>
      <c r="E186" s="176"/>
      <c r="F186" s="176"/>
    </row>
    <row r="187" spans="1:6">
      <c r="A187" s="172"/>
      <c r="B187" s="173"/>
      <c r="D187" s="175"/>
      <c r="E187" s="176"/>
      <c r="F187" s="176"/>
    </row>
    <row r="188" spans="1:6">
      <c r="A188" s="172"/>
      <c r="B188" s="173"/>
      <c r="D188" s="175"/>
      <c r="E188" s="176"/>
      <c r="F188" s="176"/>
    </row>
    <row r="189" spans="1:6">
      <c r="A189" s="172"/>
      <c r="B189" s="173"/>
      <c r="D189" s="175"/>
      <c r="E189" s="176"/>
      <c r="F189" s="176"/>
    </row>
    <row r="190" spans="1:6">
      <c r="A190" s="172"/>
      <c r="B190" s="173"/>
      <c r="D190" s="175"/>
      <c r="E190" s="176"/>
      <c r="F190" s="176"/>
    </row>
    <row r="191" spans="1:6">
      <c r="A191" s="172"/>
      <c r="B191" s="173"/>
      <c r="D191" s="175"/>
      <c r="E191" s="176"/>
      <c r="F191" s="176"/>
    </row>
    <row r="192" spans="1:6">
      <c r="A192" s="172"/>
      <c r="B192" s="173"/>
      <c r="D192" s="175"/>
      <c r="E192" s="176"/>
      <c r="F192" s="176"/>
    </row>
    <row r="193" spans="1:6">
      <c r="A193" s="172"/>
      <c r="B193" s="173"/>
      <c r="D193" s="175"/>
      <c r="E193" s="176"/>
      <c r="F193" s="176"/>
    </row>
    <row r="194" spans="1:6">
      <c r="A194" s="172"/>
      <c r="B194" s="173"/>
      <c r="D194" s="175"/>
      <c r="E194" s="176"/>
      <c r="F194" s="176"/>
    </row>
    <row r="195" spans="1:6">
      <c r="A195" s="172"/>
      <c r="B195" s="173"/>
      <c r="D195" s="175"/>
      <c r="E195" s="176"/>
      <c r="F195" s="176"/>
    </row>
    <row r="196" spans="1:6">
      <c r="A196" s="172"/>
      <c r="B196" s="173"/>
      <c r="D196" s="175"/>
      <c r="E196" s="176"/>
      <c r="F196" s="176"/>
    </row>
    <row r="197" spans="1:6">
      <c r="A197" s="172"/>
      <c r="B197" s="173"/>
      <c r="D197" s="175"/>
      <c r="E197" s="176"/>
      <c r="F197" s="176"/>
    </row>
    <row r="198" spans="1:6">
      <c r="A198" s="172"/>
      <c r="B198" s="173"/>
      <c r="D198" s="175"/>
      <c r="E198" s="176"/>
      <c r="F198" s="176"/>
    </row>
    <row r="199" spans="1:6">
      <c r="A199" s="172"/>
      <c r="B199" s="173"/>
      <c r="D199" s="175"/>
      <c r="E199" s="176"/>
      <c r="F199" s="176"/>
    </row>
    <row r="200" spans="1:6">
      <c r="A200" s="172"/>
      <c r="B200" s="173"/>
      <c r="D200" s="175"/>
      <c r="E200" s="176"/>
      <c r="F200" s="176"/>
    </row>
    <row r="201" spans="1:6">
      <c r="A201" s="172"/>
      <c r="B201" s="173"/>
      <c r="D201" s="175"/>
      <c r="E201" s="176"/>
      <c r="F201" s="176"/>
    </row>
    <row r="202" spans="1:6">
      <c r="A202" s="172"/>
      <c r="B202" s="173"/>
      <c r="D202" s="175"/>
      <c r="E202" s="176"/>
      <c r="F202" s="176"/>
    </row>
    <row r="203" spans="1:6">
      <c r="A203" s="172"/>
      <c r="B203" s="173"/>
      <c r="D203" s="175"/>
      <c r="E203" s="176"/>
      <c r="F203" s="176"/>
    </row>
    <row r="204" spans="1:6">
      <c r="A204" s="172"/>
      <c r="B204" s="173"/>
      <c r="D204" s="175"/>
      <c r="E204" s="176"/>
      <c r="F204" s="176"/>
    </row>
    <row r="205" spans="1:6">
      <c r="A205" s="172"/>
      <c r="B205" s="173"/>
      <c r="D205" s="175"/>
      <c r="E205" s="176"/>
      <c r="F205" s="176"/>
    </row>
    <row r="206" spans="1:6">
      <c r="A206" s="172"/>
      <c r="B206" s="173"/>
      <c r="D206" s="175"/>
      <c r="E206" s="176"/>
      <c r="F206" s="176"/>
    </row>
    <row r="207" spans="1:6">
      <c r="A207" s="172"/>
      <c r="B207" s="173"/>
      <c r="D207" s="175"/>
      <c r="E207" s="176"/>
      <c r="F207" s="176"/>
    </row>
    <row r="208" spans="1:6">
      <c r="A208" s="172"/>
      <c r="B208" s="173"/>
      <c r="D208" s="175"/>
      <c r="E208" s="176"/>
      <c r="F208" s="176"/>
    </row>
    <row r="209" spans="1:6">
      <c r="A209" s="172"/>
      <c r="B209" s="173"/>
      <c r="D209" s="175"/>
      <c r="E209" s="176"/>
      <c r="F209" s="176"/>
    </row>
    <row r="210" spans="1:6">
      <c r="A210" s="172"/>
      <c r="B210" s="173"/>
      <c r="D210" s="175"/>
      <c r="E210" s="176"/>
      <c r="F210" s="176"/>
    </row>
    <row r="211" spans="1:6">
      <c r="A211" s="172"/>
      <c r="B211" s="173"/>
      <c r="D211" s="175"/>
      <c r="E211" s="176"/>
      <c r="F211" s="176"/>
    </row>
    <row r="212" spans="1:6">
      <c r="A212" s="172"/>
      <c r="B212" s="173"/>
      <c r="D212" s="175"/>
      <c r="E212" s="176"/>
      <c r="F212" s="176"/>
    </row>
    <row r="213" spans="1:6">
      <c r="A213" s="172"/>
      <c r="B213" s="173"/>
      <c r="D213" s="175"/>
      <c r="E213" s="176"/>
      <c r="F213" s="176"/>
    </row>
    <row r="214" spans="1:6">
      <c r="A214" s="172"/>
      <c r="B214" s="173"/>
      <c r="D214" s="175"/>
      <c r="E214" s="176"/>
      <c r="F214" s="176"/>
    </row>
    <row r="215" spans="1:6">
      <c r="A215" s="172"/>
      <c r="B215" s="173"/>
      <c r="D215" s="175"/>
      <c r="E215" s="176"/>
      <c r="F215" s="176"/>
    </row>
    <row r="216" spans="1:6">
      <c r="A216" s="172"/>
      <c r="B216" s="173"/>
      <c r="D216" s="175"/>
      <c r="E216" s="176"/>
      <c r="F216" s="176"/>
    </row>
    <row r="217" spans="1:6">
      <c r="A217" s="172"/>
      <c r="B217" s="173"/>
      <c r="D217" s="175"/>
      <c r="E217" s="176"/>
      <c r="F217" s="176"/>
    </row>
    <row r="218" spans="1:6">
      <c r="A218" s="172"/>
      <c r="B218" s="173"/>
      <c r="D218" s="175"/>
      <c r="E218" s="176"/>
      <c r="F218" s="176"/>
    </row>
    <row r="219" spans="1:6">
      <c r="A219" s="172"/>
      <c r="B219" s="173"/>
      <c r="D219" s="175"/>
      <c r="E219" s="176"/>
      <c r="F219" s="176"/>
    </row>
    <row r="220" spans="1:6">
      <c r="A220" s="172"/>
      <c r="B220" s="173"/>
      <c r="D220" s="175"/>
      <c r="E220" s="176"/>
      <c r="F220" s="176"/>
    </row>
    <row r="221" spans="1:6">
      <c r="A221" s="172"/>
      <c r="B221" s="173"/>
      <c r="D221" s="175"/>
      <c r="E221" s="176"/>
      <c r="F221" s="176"/>
    </row>
    <row r="222" spans="1:6">
      <c r="A222" s="172"/>
      <c r="B222" s="173"/>
      <c r="D222" s="175"/>
      <c r="E222" s="176"/>
      <c r="F222" s="176"/>
    </row>
    <row r="223" spans="1:6">
      <c r="A223" s="172"/>
      <c r="B223" s="173"/>
      <c r="D223" s="175"/>
      <c r="E223" s="176"/>
      <c r="F223" s="176"/>
    </row>
    <row r="224" spans="1:6">
      <c r="A224" s="172"/>
      <c r="B224" s="173"/>
      <c r="D224" s="175"/>
      <c r="E224" s="176"/>
      <c r="F224" s="176"/>
    </row>
    <row r="225" spans="1:6">
      <c r="A225" s="172"/>
      <c r="B225" s="173"/>
      <c r="D225" s="175"/>
      <c r="E225" s="176"/>
      <c r="F225" s="176"/>
    </row>
    <row r="226" spans="1:6">
      <c r="A226" s="172"/>
      <c r="B226" s="173"/>
      <c r="D226" s="175"/>
      <c r="E226" s="176"/>
      <c r="F226" s="176"/>
    </row>
    <row r="227" spans="1:6">
      <c r="A227" s="172"/>
      <c r="B227" s="173"/>
      <c r="D227" s="175"/>
      <c r="E227" s="176"/>
      <c r="F227" s="176"/>
    </row>
    <row r="228" spans="1:6">
      <c r="A228" s="172"/>
      <c r="B228" s="173"/>
      <c r="D228" s="175"/>
      <c r="E228" s="176"/>
      <c r="F228" s="176"/>
    </row>
    <row r="229" spans="1:6">
      <c r="A229" s="172"/>
      <c r="B229" s="173"/>
      <c r="D229" s="175"/>
      <c r="E229" s="176"/>
      <c r="F229" s="176"/>
    </row>
    <row r="230" spans="1:6">
      <c r="A230" s="172"/>
      <c r="B230" s="173"/>
      <c r="D230" s="175"/>
      <c r="E230" s="176"/>
      <c r="F230" s="176"/>
    </row>
    <row r="231" spans="1:6">
      <c r="A231" s="172"/>
      <c r="B231" s="173"/>
      <c r="D231" s="175"/>
      <c r="E231" s="176"/>
      <c r="F231" s="176"/>
    </row>
    <row r="232" spans="1:6">
      <c r="A232" s="172"/>
      <c r="B232" s="173"/>
      <c r="D232" s="175"/>
      <c r="E232" s="176"/>
      <c r="F232" s="176"/>
    </row>
    <row r="233" spans="1:6">
      <c r="A233" s="172"/>
      <c r="B233" s="173"/>
      <c r="D233" s="175"/>
      <c r="E233" s="176"/>
      <c r="F233" s="176"/>
    </row>
    <row r="234" spans="1:6">
      <c r="A234" s="172"/>
      <c r="B234" s="173"/>
      <c r="D234" s="175"/>
      <c r="E234" s="176"/>
      <c r="F234" s="176"/>
    </row>
    <row r="235" spans="1:6">
      <c r="A235" s="172"/>
      <c r="B235" s="173"/>
      <c r="D235" s="175"/>
      <c r="E235" s="176"/>
      <c r="F235" s="176"/>
    </row>
    <row r="236" spans="1:6">
      <c r="A236" s="172"/>
      <c r="B236" s="173"/>
      <c r="D236" s="175"/>
      <c r="E236" s="176"/>
      <c r="F236" s="176"/>
    </row>
    <row r="237" spans="1:6">
      <c r="A237" s="172"/>
      <c r="B237" s="173"/>
      <c r="D237" s="175"/>
      <c r="E237" s="176"/>
      <c r="F237" s="176"/>
    </row>
    <row r="238" spans="1:6">
      <c r="A238" s="172"/>
      <c r="B238" s="173"/>
      <c r="D238" s="175"/>
      <c r="E238" s="176"/>
      <c r="F238" s="176"/>
    </row>
    <row r="239" spans="1:6">
      <c r="A239" s="172"/>
      <c r="B239" s="173"/>
      <c r="D239" s="175"/>
      <c r="E239" s="176"/>
      <c r="F239" s="176"/>
    </row>
    <row r="240" spans="1:6">
      <c r="A240" s="172"/>
      <c r="B240" s="173"/>
      <c r="D240" s="175"/>
      <c r="E240" s="176"/>
      <c r="F240" s="176"/>
    </row>
    <row r="241" spans="1:6">
      <c r="A241" s="172"/>
      <c r="B241" s="173"/>
      <c r="D241" s="175"/>
      <c r="E241" s="176"/>
      <c r="F241" s="176"/>
    </row>
    <row r="242" spans="1:6">
      <c r="A242" s="172"/>
      <c r="B242" s="173"/>
      <c r="D242" s="175"/>
      <c r="E242" s="176"/>
      <c r="F242" s="176"/>
    </row>
    <row r="243" spans="1:6">
      <c r="A243" s="172"/>
      <c r="B243" s="173"/>
      <c r="D243" s="175"/>
      <c r="E243" s="176"/>
      <c r="F243" s="176"/>
    </row>
    <row r="244" spans="1:6">
      <c r="A244" s="172"/>
      <c r="B244" s="173"/>
      <c r="D244" s="175"/>
      <c r="E244" s="176"/>
      <c r="F244" s="176"/>
    </row>
    <row r="245" spans="1:6">
      <c r="A245" s="172"/>
      <c r="B245" s="173"/>
      <c r="D245" s="175"/>
      <c r="E245" s="176"/>
      <c r="F245" s="176"/>
    </row>
    <row r="246" spans="1:6">
      <c r="A246" s="172"/>
      <c r="B246" s="173"/>
      <c r="D246" s="175"/>
      <c r="E246" s="176"/>
      <c r="F246" s="176"/>
    </row>
    <row r="247" spans="1:6">
      <c r="A247" s="172"/>
      <c r="B247" s="173"/>
      <c r="D247" s="175"/>
      <c r="E247" s="176"/>
      <c r="F247" s="176"/>
    </row>
    <row r="248" spans="1:6">
      <c r="A248" s="172"/>
      <c r="B248" s="173"/>
      <c r="D248" s="175"/>
      <c r="E248" s="176"/>
      <c r="F248" s="176"/>
    </row>
    <row r="249" spans="1:6">
      <c r="A249" s="172"/>
      <c r="B249" s="173"/>
      <c r="D249" s="175"/>
      <c r="E249" s="176"/>
      <c r="F249" s="176"/>
    </row>
    <row r="250" spans="1:6">
      <c r="A250" s="172"/>
      <c r="B250" s="173"/>
      <c r="D250" s="175"/>
      <c r="E250" s="176"/>
      <c r="F250" s="176"/>
    </row>
    <row r="251" spans="1:6">
      <c r="A251" s="172"/>
      <c r="B251" s="173"/>
      <c r="D251" s="175"/>
      <c r="E251" s="176"/>
      <c r="F251" s="176"/>
    </row>
    <row r="252" spans="1:6">
      <c r="A252" s="172"/>
      <c r="B252" s="173"/>
      <c r="D252" s="175"/>
      <c r="E252" s="176"/>
      <c r="F252" s="176"/>
    </row>
    <row r="253" spans="1:6">
      <c r="A253" s="172"/>
      <c r="B253" s="173"/>
      <c r="D253" s="175"/>
      <c r="E253" s="176"/>
      <c r="F253" s="176"/>
    </row>
    <row r="254" spans="1:6">
      <c r="A254" s="172"/>
      <c r="B254" s="173"/>
      <c r="D254" s="175"/>
      <c r="E254" s="176"/>
      <c r="F254" s="176"/>
    </row>
    <row r="255" spans="1:6">
      <c r="A255" s="172"/>
      <c r="B255" s="173"/>
      <c r="D255" s="175"/>
      <c r="E255" s="176"/>
      <c r="F255" s="176"/>
    </row>
    <row r="256" spans="1:6">
      <c r="A256" s="172"/>
      <c r="B256" s="173"/>
      <c r="D256" s="175"/>
      <c r="E256" s="176"/>
      <c r="F256" s="176"/>
    </row>
    <row r="257" spans="1:6">
      <c r="A257" s="172"/>
      <c r="B257" s="173"/>
      <c r="D257" s="175"/>
      <c r="E257" s="176"/>
      <c r="F257" s="176"/>
    </row>
    <row r="258" spans="1:6">
      <c r="A258" s="172"/>
      <c r="B258" s="173"/>
      <c r="D258" s="175"/>
      <c r="E258" s="176"/>
      <c r="F258" s="176"/>
    </row>
    <row r="259" spans="1:6">
      <c r="A259" s="172"/>
      <c r="B259" s="173"/>
      <c r="D259" s="175"/>
      <c r="E259" s="176"/>
      <c r="F259" s="176"/>
    </row>
    <row r="260" spans="1:6">
      <c r="A260" s="172"/>
      <c r="B260" s="173"/>
      <c r="D260" s="175"/>
      <c r="E260" s="176"/>
      <c r="F260" s="176"/>
    </row>
    <row r="261" spans="1:6">
      <c r="A261" s="172"/>
      <c r="B261" s="173"/>
      <c r="D261" s="175"/>
      <c r="E261" s="176"/>
      <c r="F261" s="176"/>
    </row>
    <row r="262" spans="1:6">
      <c r="A262" s="172"/>
      <c r="B262" s="173"/>
      <c r="D262" s="175"/>
      <c r="E262" s="176"/>
      <c r="F262" s="176"/>
    </row>
    <row r="263" spans="1:6">
      <c r="A263" s="172"/>
      <c r="B263" s="173"/>
      <c r="D263" s="175"/>
      <c r="E263" s="176"/>
      <c r="F263" s="176"/>
    </row>
    <row r="264" spans="1:6">
      <c r="A264" s="172"/>
      <c r="B264" s="173"/>
      <c r="D264" s="175"/>
      <c r="E264" s="176"/>
      <c r="F264" s="176"/>
    </row>
    <row r="265" spans="1:6">
      <c r="A265" s="172"/>
      <c r="B265" s="173"/>
      <c r="D265" s="175"/>
      <c r="E265" s="176"/>
      <c r="F265" s="176"/>
    </row>
    <row r="266" spans="1:6">
      <c r="A266" s="172"/>
      <c r="B266" s="173"/>
      <c r="D266" s="175"/>
      <c r="E266" s="176"/>
      <c r="F266" s="176"/>
    </row>
    <row r="267" spans="1:6">
      <c r="A267" s="172"/>
      <c r="B267" s="173"/>
      <c r="D267" s="175"/>
      <c r="E267" s="176"/>
      <c r="F267" s="176"/>
    </row>
    <row r="268" spans="1:6">
      <c r="A268" s="172"/>
      <c r="B268" s="173"/>
      <c r="D268" s="175"/>
      <c r="E268" s="176"/>
      <c r="F268" s="176"/>
    </row>
    <row r="269" spans="1:6">
      <c r="A269" s="172"/>
      <c r="B269" s="173"/>
      <c r="D269" s="175"/>
      <c r="E269" s="176"/>
      <c r="F269" s="176"/>
    </row>
    <row r="270" spans="1:6">
      <c r="A270" s="172"/>
      <c r="B270" s="173"/>
      <c r="D270" s="175"/>
      <c r="E270" s="176"/>
      <c r="F270" s="176"/>
    </row>
    <row r="271" spans="1:6">
      <c r="A271" s="172"/>
      <c r="B271" s="173"/>
      <c r="D271" s="175"/>
      <c r="E271" s="176"/>
      <c r="F271" s="176"/>
    </row>
    <row r="272" spans="1:6">
      <c r="A272" s="172"/>
      <c r="B272" s="173"/>
      <c r="D272" s="175"/>
      <c r="E272" s="176"/>
      <c r="F272" s="176"/>
    </row>
    <row r="273" spans="1:6">
      <c r="A273" s="172"/>
      <c r="B273" s="173"/>
      <c r="D273" s="175"/>
      <c r="E273" s="176"/>
      <c r="F273" s="176"/>
    </row>
    <row r="274" spans="1:6">
      <c r="A274" s="172"/>
      <c r="B274" s="173"/>
      <c r="D274" s="175"/>
      <c r="E274" s="176"/>
      <c r="F274" s="176"/>
    </row>
    <row r="275" spans="1:6">
      <c r="A275" s="172"/>
      <c r="B275" s="173"/>
      <c r="D275" s="175"/>
      <c r="E275" s="176"/>
      <c r="F275" s="176"/>
    </row>
    <row r="276" spans="1:6">
      <c r="A276" s="172"/>
      <c r="B276" s="173"/>
      <c r="D276" s="175"/>
      <c r="E276" s="176"/>
      <c r="F276" s="176"/>
    </row>
    <row r="277" spans="1:6">
      <c r="A277" s="172"/>
      <c r="B277" s="173"/>
      <c r="D277" s="175"/>
      <c r="E277" s="176"/>
      <c r="F277" s="176"/>
    </row>
    <row r="278" spans="1:6">
      <c r="A278" s="172"/>
      <c r="B278" s="173"/>
      <c r="D278" s="175"/>
      <c r="E278" s="176"/>
      <c r="F278" s="176"/>
    </row>
    <row r="279" spans="1:6">
      <c r="A279" s="172"/>
      <c r="B279" s="173"/>
      <c r="D279" s="175"/>
      <c r="E279" s="176"/>
      <c r="F279" s="176"/>
    </row>
    <row r="280" spans="1:6">
      <c r="A280" s="172"/>
      <c r="B280" s="173"/>
      <c r="D280" s="175"/>
      <c r="E280" s="176"/>
      <c r="F280" s="176"/>
    </row>
    <row r="281" spans="1:6">
      <c r="A281" s="172"/>
      <c r="B281" s="173"/>
      <c r="D281" s="175"/>
      <c r="E281" s="176"/>
      <c r="F281" s="176"/>
    </row>
    <row r="282" spans="1:6">
      <c r="A282" s="172"/>
      <c r="B282" s="173"/>
      <c r="D282" s="175"/>
      <c r="E282" s="176"/>
      <c r="F282" s="176"/>
    </row>
    <row r="283" spans="1:6">
      <c r="A283" s="172"/>
      <c r="B283" s="173"/>
      <c r="D283" s="175"/>
      <c r="E283" s="176"/>
      <c r="F283" s="176"/>
    </row>
    <row r="284" spans="1:6">
      <c r="A284" s="172"/>
      <c r="B284" s="173"/>
      <c r="D284" s="175"/>
      <c r="E284" s="176"/>
      <c r="F284" s="176"/>
    </row>
    <row r="285" spans="1:6">
      <c r="A285" s="172"/>
      <c r="B285" s="173"/>
      <c r="D285" s="175"/>
      <c r="E285" s="176"/>
      <c r="F285" s="176"/>
    </row>
    <row r="286" spans="1:6">
      <c r="A286" s="172"/>
      <c r="B286" s="173"/>
      <c r="D286" s="175"/>
      <c r="E286" s="176"/>
      <c r="F286" s="176"/>
    </row>
    <row r="287" spans="1:6">
      <c r="A287" s="172"/>
      <c r="B287" s="173"/>
      <c r="D287" s="175"/>
      <c r="E287" s="176"/>
      <c r="F287" s="176"/>
    </row>
    <row r="288" spans="1:6">
      <c r="A288" s="172"/>
      <c r="B288" s="173"/>
      <c r="D288" s="175"/>
      <c r="E288" s="176"/>
      <c r="F288" s="176"/>
    </row>
    <row r="289" spans="1:6">
      <c r="A289" s="172"/>
      <c r="B289" s="173"/>
      <c r="D289" s="175"/>
      <c r="E289" s="176"/>
      <c r="F289" s="176"/>
    </row>
    <row r="290" spans="1:6">
      <c r="A290" s="172"/>
      <c r="B290" s="173"/>
      <c r="D290" s="175"/>
      <c r="E290" s="176"/>
      <c r="F290" s="176"/>
    </row>
    <row r="291" spans="1:6">
      <c r="A291" s="172"/>
      <c r="B291" s="173"/>
      <c r="D291" s="175"/>
      <c r="E291" s="176"/>
      <c r="F291" s="176"/>
    </row>
    <row r="292" spans="1:6">
      <c r="A292" s="172"/>
      <c r="B292" s="173"/>
      <c r="D292" s="175"/>
      <c r="E292" s="176"/>
      <c r="F292" s="176"/>
    </row>
    <row r="293" spans="1:6">
      <c r="A293" s="172"/>
      <c r="B293" s="173"/>
      <c r="D293" s="175"/>
      <c r="E293" s="176"/>
      <c r="F293" s="176"/>
    </row>
    <row r="294" spans="1:6">
      <c r="A294" s="172"/>
      <c r="B294" s="173"/>
      <c r="D294" s="175"/>
      <c r="E294" s="176"/>
      <c r="F294" s="176"/>
    </row>
    <row r="295" spans="1:6">
      <c r="A295" s="172"/>
      <c r="B295" s="173"/>
      <c r="D295" s="175"/>
      <c r="E295" s="176"/>
      <c r="F295" s="176"/>
    </row>
    <row r="296" spans="1:6">
      <c r="A296" s="172"/>
      <c r="B296" s="173"/>
      <c r="D296" s="175"/>
      <c r="E296" s="176"/>
      <c r="F296" s="176"/>
    </row>
    <row r="297" spans="1:6">
      <c r="A297" s="172"/>
      <c r="B297" s="173"/>
      <c r="D297" s="175"/>
      <c r="E297" s="176"/>
      <c r="F297" s="176"/>
    </row>
    <row r="298" spans="1:6">
      <c r="A298" s="172"/>
      <c r="B298" s="173"/>
      <c r="D298" s="175"/>
      <c r="E298" s="176"/>
      <c r="F298" s="176"/>
    </row>
    <row r="299" spans="1:6">
      <c r="A299" s="172"/>
      <c r="B299" s="173"/>
      <c r="D299" s="175"/>
      <c r="E299" s="176"/>
      <c r="F299" s="176"/>
    </row>
    <row r="300" spans="1:6">
      <c r="A300" s="172"/>
      <c r="B300" s="173"/>
      <c r="D300" s="175"/>
      <c r="E300" s="176"/>
      <c r="F300" s="176"/>
    </row>
    <row r="301" spans="1:6">
      <c r="A301" s="172"/>
      <c r="B301" s="173"/>
      <c r="D301" s="175"/>
      <c r="E301" s="176"/>
      <c r="F301" s="176"/>
    </row>
    <row r="302" spans="1:6">
      <c r="A302" s="172"/>
      <c r="B302" s="173"/>
      <c r="D302" s="175"/>
      <c r="E302" s="176"/>
      <c r="F302" s="176"/>
    </row>
    <row r="303" spans="1:6">
      <c r="A303" s="172"/>
      <c r="B303" s="173"/>
      <c r="D303" s="175"/>
      <c r="E303" s="176"/>
      <c r="F303" s="176"/>
    </row>
    <row r="304" spans="1:6">
      <c r="A304" s="172"/>
      <c r="B304" s="173"/>
      <c r="D304" s="175"/>
      <c r="E304" s="176"/>
      <c r="F304" s="176"/>
    </row>
    <row r="305" spans="1:6">
      <c r="A305" s="172"/>
      <c r="B305" s="173"/>
      <c r="D305" s="175"/>
      <c r="E305" s="176"/>
      <c r="F305" s="176"/>
    </row>
    <row r="306" spans="1:6">
      <c r="A306" s="172"/>
      <c r="B306" s="173"/>
      <c r="D306" s="175"/>
      <c r="E306" s="176"/>
      <c r="F306" s="176"/>
    </row>
    <row r="307" spans="1:6">
      <c r="A307" s="172"/>
      <c r="B307" s="173"/>
      <c r="D307" s="175"/>
      <c r="E307" s="176"/>
      <c r="F307" s="176"/>
    </row>
    <row r="308" spans="1:6">
      <c r="A308" s="172"/>
      <c r="B308" s="173"/>
      <c r="D308" s="175"/>
      <c r="E308" s="176"/>
      <c r="F308" s="176"/>
    </row>
    <row r="309" spans="1:6">
      <c r="A309" s="172"/>
      <c r="B309" s="173"/>
      <c r="D309" s="175"/>
      <c r="E309" s="176"/>
      <c r="F309" s="176"/>
    </row>
    <row r="310" spans="1:6">
      <c r="A310" s="172"/>
      <c r="B310" s="173"/>
      <c r="D310" s="175"/>
      <c r="E310" s="176"/>
      <c r="F310" s="176"/>
    </row>
    <row r="311" spans="1:6">
      <c r="A311" s="172"/>
      <c r="B311" s="173"/>
      <c r="D311" s="175"/>
      <c r="E311" s="176"/>
      <c r="F311" s="176"/>
    </row>
    <row r="312" spans="1:6">
      <c r="A312" s="172"/>
      <c r="B312" s="173"/>
      <c r="D312" s="175"/>
      <c r="E312" s="176"/>
      <c r="F312" s="176"/>
    </row>
    <row r="313" spans="1:6">
      <c r="A313" s="172"/>
      <c r="B313" s="173"/>
      <c r="D313" s="175"/>
      <c r="E313" s="176"/>
      <c r="F313" s="176"/>
    </row>
    <row r="314" spans="1:6">
      <c r="A314" s="172"/>
      <c r="B314" s="173"/>
      <c r="D314" s="175"/>
      <c r="E314" s="176"/>
      <c r="F314" s="176"/>
    </row>
    <row r="315" spans="1:6">
      <c r="A315" s="172"/>
      <c r="B315" s="173"/>
      <c r="D315" s="175"/>
      <c r="E315" s="176"/>
      <c r="F315" s="176"/>
    </row>
    <row r="316" spans="1:6">
      <c r="A316" s="172"/>
      <c r="B316" s="173"/>
      <c r="D316" s="175"/>
      <c r="E316" s="176"/>
      <c r="F316" s="176"/>
    </row>
    <row r="317" spans="1:6">
      <c r="A317" s="172"/>
      <c r="B317" s="173"/>
      <c r="D317" s="175"/>
      <c r="E317" s="176"/>
      <c r="F317" s="176"/>
    </row>
    <row r="318" spans="1:6">
      <c r="A318" s="172"/>
      <c r="B318" s="173"/>
      <c r="D318" s="175"/>
      <c r="E318" s="176"/>
      <c r="F318" s="176"/>
    </row>
    <row r="319" spans="1:6">
      <c r="A319" s="172"/>
      <c r="B319" s="173"/>
      <c r="D319" s="175"/>
      <c r="E319" s="176"/>
      <c r="F319" s="176"/>
    </row>
    <row r="320" spans="1:6">
      <c r="A320" s="172"/>
      <c r="B320" s="173"/>
      <c r="D320" s="175"/>
      <c r="E320" s="176"/>
      <c r="F320" s="176"/>
    </row>
    <row r="321" spans="1:6">
      <c r="A321" s="172"/>
      <c r="B321" s="173"/>
      <c r="D321" s="175"/>
      <c r="E321" s="176"/>
      <c r="F321" s="176"/>
    </row>
    <row r="322" spans="1:6">
      <c r="A322" s="172"/>
      <c r="B322" s="173"/>
      <c r="D322" s="175"/>
      <c r="E322" s="176"/>
      <c r="F322" s="176"/>
    </row>
    <row r="323" spans="1:6">
      <c r="A323" s="172"/>
      <c r="B323" s="173"/>
      <c r="D323" s="175"/>
      <c r="E323" s="176"/>
      <c r="F323" s="176"/>
    </row>
    <row r="324" spans="1:6">
      <c r="A324" s="172"/>
      <c r="B324" s="173"/>
      <c r="D324" s="175"/>
      <c r="E324" s="176"/>
      <c r="F324" s="176"/>
    </row>
    <row r="325" spans="1:6">
      <c r="A325" s="172"/>
      <c r="B325" s="173"/>
      <c r="D325" s="175"/>
      <c r="E325" s="176"/>
      <c r="F325" s="176"/>
    </row>
    <row r="326" spans="1:6">
      <c r="A326" s="172"/>
      <c r="B326" s="173"/>
      <c r="D326" s="175"/>
      <c r="E326" s="176"/>
      <c r="F326" s="176"/>
    </row>
    <row r="327" spans="1:6">
      <c r="A327" s="172"/>
      <c r="B327" s="173"/>
      <c r="D327" s="175"/>
      <c r="E327" s="176"/>
      <c r="F327" s="176"/>
    </row>
    <row r="328" spans="1:6">
      <c r="A328" s="172"/>
      <c r="B328" s="173"/>
      <c r="D328" s="175"/>
      <c r="E328" s="176"/>
      <c r="F328" s="176"/>
    </row>
    <row r="329" spans="1:6">
      <c r="A329" s="172"/>
      <c r="B329" s="173"/>
      <c r="D329" s="175"/>
      <c r="E329" s="176"/>
      <c r="F329" s="176"/>
    </row>
    <row r="330" spans="1:6">
      <c r="A330" s="172"/>
      <c r="B330" s="173"/>
      <c r="D330" s="175"/>
      <c r="E330" s="176"/>
      <c r="F330" s="176"/>
    </row>
    <row r="331" spans="1:6">
      <c r="A331" s="172"/>
      <c r="B331" s="173"/>
      <c r="D331" s="175"/>
      <c r="E331" s="176"/>
      <c r="F331" s="176"/>
    </row>
    <row r="332" spans="1:6">
      <c r="A332" s="172"/>
      <c r="B332" s="173"/>
      <c r="D332" s="175"/>
      <c r="E332" s="176"/>
      <c r="F332" s="176"/>
    </row>
    <row r="333" spans="1:6">
      <c r="A333" s="172"/>
      <c r="B333" s="173"/>
      <c r="D333" s="175"/>
      <c r="E333" s="176"/>
      <c r="F333" s="176"/>
    </row>
    <row r="334" spans="1:6">
      <c r="A334" s="172"/>
      <c r="B334" s="173"/>
      <c r="D334" s="175"/>
      <c r="E334" s="176"/>
      <c r="F334" s="176"/>
    </row>
    <row r="335" spans="1:6">
      <c r="A335" s="172"/>
      <c r="B335" s="173"/>
      <c r="D335" s="175"/>
      <c r="E335" s="176"/>
      <c r="F335" s="176"/>
    </row>
    <row r="336" spans="1:6">
      <c r="A336" s="172"/>
      <c r="B336" s="173"/>
      <c r="D336" s="175"/>
      <c r="E336" s="176"/>
      <c r="F336" s="176"/>
    </row>
    <row r="337" spans="1:6">
      <c r="A337" s="172"/>
      <c r="B337" s="173"/>
      <c r="D337" s="175"/>
      <c r="E337" s="176"/>
      <c r="F337" s="176"/>
    </row>
    <row r="338" spans="1:6">
      <c r="A338" s="172"/>
      <c r="B338" s="173"/>
      <c r="D338" s="175"/>
      <c r="E338" s="176"/>
      <c r="F338" s="176"/>
    </row>
    <row r="339" spans="1:6">
      <c r="A339" s="172"/>
      <c r="B339" s="173"/>
      <c r="D339" s="175"/>
      <c r="E339" s="176"/>
      <c r="F339" s="176"/>
    </row>
    <row r="340" spans="1:6">
      <c r="A340" s="172"/>
      <c r="B340" s="173"/>
      <c r="D340" s="175"/>
      <c r="E340" s="176"/>
      <c r="F340" s="176"/>
    </row>
    <row r="341" spans="1:6">
      <c r="A341" s="172"/>
      <c r="B341" s="173"/>
      <c r="D341" s="175"/>
      <c r="E341" s="176"/>
      <c r="F341" s="176"/>
    </row>
    <row r="342" spans="1:6">
      <c r="A342" s="172"/>
      <c r="B342" s="173"/>
      <c r="D342" s="175"/>
      <c r="E342" s="176"/>
      <c r="F342" s="176"/>
    </row>
    <row r="343" spans="1:6">
      <c r="A343" s="172"/>
      <c r="B343" s="173"/>
      <c r="D343" s="175"/>
      <c r="E343" s="176"/>
      <c r="F343" s="176"/>
    </row>
    <row r="344" spans="1:6">
      <c r="A344" s="172"/>
      <c r="B344" s="173"/>
      <c r="D344" s="175"/>
      <c r="E344" s="176"/>
      <c r="F344" s="176"/>
    </row>
    <row r="345" spans="1:6">
      <c r="A345" s="172"/>
      <c r="B345" s="173"/>
      <c r="D345" s="175"/>
      <c r="E345" s="176"/>
      <c r="F345" s="176"/>
    </row>
    <row r="346" spans="1:6">
      <c r="A346" s="172"/>
      <c r="B346" s="173"/>
      <c r="D346" s="175"/>
      <c r="E346" s="176"/>
      <c r="F346" s="176"/>
    </row>
    <row r="347" spans="1:6">
      <c r="A347" s="172"/>
      <c r="B347" s="173"/>
      <c r="D347" s="175"/>
      <c r="E347" s="176"/>
      <c r="F347" s="176"/>
    </row>
    <row r="348" spans="1:6">
      <c r="A348" s="172"/>
      <c r="B348" s="173"/>
      <c r="D348" s="175"/>
      <c r="E348" s="176"/>
      <c r="F348" s="176"/>
    </row>
    <row r="349" spans="1:6">
      <c r="A349" s="172"/>
      <c r="B349" s="173"/>
      <c r="D349" s="175"/>
      <c r="E349" s="176"/>
      <c r="F349" s="176"/>
    </row>
    <row r="350" spans="1:6">
      <c r="A350" s="172"/>
      <c r="B350" s="173"/>
      <c r="D350" s="175"/>
      <c r="E350" s="176"/>
      <c r="F350" s="176"/>
    </row>
    <row r="351" spans="1:6">
      <c r="A351" s="172"/>
      <c r="B351" s="173"/>
      <c r="D351" s="175"/>
      <c r="E351" s="176"/>
      <c r="F351" s="176"/>
    </row>
    <row r="352" spans="1:6">
      <c r="A352" s="172"/>
      <c r="B352" s="173"/>
      <c r="D352" s="175"/>
      <c r="E352" s="176"/>
      <c r="F352" s="176"/>
    </row>
    <row r="353" spans="1:6">
      <c r="A353" s="172"/>
      <c r="B353" s="173"/>
      <c r="D353" s="175"/>
      <c r="E353" s="176"/>
      <c r="F353" s="176"/>
    </row>
    <row r="354" spans="1:6">
      <c r="A354" s="172"/>
      <c r="B354" s="173"/>
      <c r="D354" s="175"/>
      <c r="E354" s="176"/>
      <c r="F354" s="176"/>
    </row>
    <row r="355" spans="1:6">
      <c r="A355" s="172"/>
      <c r="B355" s="173"/>
      <c r="D355" s="175"/>
      <c r="E355" s="176"/>
      <c r="F355" s="176"/>
    </row>
    <row r="356" spans="1:6">
      <c r="A356" s="172"/>
      <c r="B356" s="173"/>
      <c r="D356" s="175"/>
      <c r="E356" s="176"/>
      <c r="F356" s="176"/>
    </row>
    <row r="357" spans="1:6">
      <c r="A357" s="172"/>
      <c r="B357" s="173"/>
      <c r="D357" s="175"/>
      <c r="E357" s="176"/>
      <c r="F357" s="176"/>
    </row>
    <row r="358" spans="1:6">
      <c r="A358" s="172"/>
      <c r="B358" s="173"/>
      <c r="D358" s="175"/>
      <c r="E358" s="176"/>
      <c r="F358" s="176"/>
    </row>
    <row r="359" spans="1:6">
      <c r="A359" s="172"/>
      <c r="B359" s="173"/>
      <c r="D359" s="175"/>
      <c r="E359" s="176"/>
      <c r="F359" s="176"/>
    </row>
    <row r="360" spans="1:6">
      <c r="A360" s="172"/>
      <c r="B360" s="173"/>
      <c r="D360" s="175"/>
      <c r="E360" s="176"/>
      <c r="F360" s="176"/>
    </row>
    <row r="361" spans="1:6">
      <c r="A361" s="172"/>
      <c r="B361" s="173"/>
      <c r="D361" s="175"/>
      <c r="E361" s="176"/>
      <c r="F361" s="176"/>
    </row>
    <row r="362" spans="1:6">
      <c r="A362" s="172"/>
      <c r="B362" s="173"/>
      <c r="D362" s="175"/>
      <c r="E362" s="176"/>
      <c r="F362" s="176"/>
    </row>
    <row r="363" spans="1:6">
      <c r="A363" s="172"/>
      <c r="B363" s="173"/>
      <c r="D363" s="175"/>
      <c r="E363" s="176"/>
      <c r="F363" s="176"/>
    </row>
    <row r="364" spans="1:6">
      <c r="A364" s="172"/>
      <c r="B364" s="173"/>
      <c r="D364" s="175"/>
      <c r="E364" s="176"/>
      <c r="F364" s="176"/>
    </row>
    <row r="365" spans="1:6">
      <c r="A365" s="172"/>
      <c r="B365" s="173"/>
      <c r="D365" s="175"/>
      <c r="E365" s="176"/>
      <c r="F365" s="176"/>
    </row>
    <row r="366" spans="1:6">
      <c r="A366" s="172"/>
      <c r="B366" s="173"/>
      <c r="D366" s="175"/>
      <c r="E366" s="176"/>
      <c r="F366" s="176"/>
    </row>
    <row r="367" spans="1:6">
      <c r="A367" s="172"/>
      <c r="B367" s="173"/>
      <c r="D367" s="175"/>
      <c r="E367" s="176"/>
      <c r="F367" s="176"/>
    </row>
    <row r="368" spans="1:6">
      <c r="A368" s="172"/>
      <c r="B368" s="173"/>
      <c r="D368" s="175"/>
      <c r="E368" s="176"/>
      <c r="F368" s="176"/>
    </row>
    <row r="369" spans="1:6">
      <c r="A369" s="172"/>
      <c r="B369" s="173"/>
      <c r="D369" s="175"/>
      <c r="E369" s="176"/>
      <c r="F369" s="176"/>
    </row>
    <row r="370" spans="1:6">
      <c r="A370" s="172"/>
      <c r="B370" s="173"/>
      <c r="D370" s="175"/>
      <c r="E370" s="176"/>
      <c r="F370" s="176"/>
    </row>
    <row r="371" spans="1:6">
      <c r="A371" s="172"/>
      <c r="B371" s="173"/>
      <c r="D371" s="175"/>
      <c r="E371" s="176"/>
      <c r="F371" s="176"/>
    </row>
    <row r="372" spans="1:6">
      <c r="A372" s="172"/>
      <c r="B372" s="173"/>
      <c r="D372" s="175"/>
      <c r="E372" s="176"/>
      <c r="F372" s="176"/>
    </row>
    <row r="373" spans="1:6">
      <c r="A373" s="172"/>
      <c r="B373" s="173"/>
      <c r="D373" s="175"/>
      <c r="E373" s="176"/>
      <c r="F373" s="176"/>
    </row>
    <row r="374" spans="1:6">
      <c r="A374" s="172"/>
      <c r="B374" s="173"/>
      <c r="D374" s="175"/>
      <c r="E374" s="176"/>
      <c r="F374" s="176"/>
    </row>
    <row r="375" spans="1:6">
      <c r="A375" s="172"/>
      <c r="B375" s="173"/>
      <c r="D375" s="175"/>
      <c r="E375" s="176"/>
      <c r="F375" s="176"/>
    </row>
    <row r="376" spans="1:6">
      <c r="A376" s="172"/>
      <c r="B376" s="173"/>
      <c r="D376" s="175"/>
      <c r="E376" s="176"/>
      <c r="F376" s="176"/>
    </row>
    <row r="377" spans="1:6">
      <c r="A377" s="172"/>
      <c r="B377" s="173"/>
      <c r="D377" s="175"/>
      <c r="E377" s="176"/>
      <c r="F377" s="176"/>
    </row>
    <row r="378" spans="1:6">
      <c r="A378" s="172"/>
      <c r="B378" s="173"/>
      <c r="D378" s="175"/>
      <c r="E378" s="176"/>
      <c r="F378" s="176"/>
    </row>
    <row r="379" spans="1:6">
      <c r="A379" s="172"/>
      <c r="B379" s="173"/>
      <c r="D379" s="175"/>
      <c r="E379" s="176"/>
      <c r="F379" s="176"/>
    </row>
    <row r="380" spans="1:6">
      <c r="A380" s="172"/>
      <c r="B380" s="173"/>
      <c r="D380" s="175"/>
      <c r="E380" s="176"/>
      <c r="F380" s="176"/>
    </row>
    <row r="381" spans="1:6">
      <c r="A381" s="172"/>
      <c r="B381" s="173"/>
      <c r="D381" s="175"/>
      <c r="E381" s="176"/>
      <c r="F381" s="176"/>
    </row>
    <row r="382" spans="1:6">
      <c r="A382" s="172"/>
      <c r="B382" s="173"/>
      <c r="D382" s="175"/>
      <c r="E382" s="176"/>
      <c r="F382" s="176"/>
    </row>
    <row r="383" spans="1:6">
      <c r="A383" s="172"/>
      <c r="B383" s="173"/>
      <c r="D383" s="175"/>
      <c r="E383" s="176"/>
      <c r="F383" s="176"/>
    </row>
    <row r="384" spans="1:6">
      <c r="A384" s="172"/>
      <c r="B384" s="173"/>
      <c r="D384" s="175"/>
      <c r="E384" s="176"/>
      <c r="F384" s="176"/>
    </row>
    <row r="385" spans="1:6">
      <c r="A385" s="172"/>
      <c r="B385" s="173"/>
      <c r="D385" s="175"/>
      <c r="E385" s="176"/>
      <c r="F385" s="176"/>
    </row>
    <row r="386" spans="1:6">
      <c r="A386" s="172"/>
      <c r="B386" s="173"/>
      <c r="D386" s="175"/>
      <c r="E386" s="176"/>
      <c r="F386" s="176"/>
    </row>
    <row r="387" spans="1:6">
      <c r="A387" s="172"/>
      <c r="B387" s="173"/>
      <c r="D387" s="175"/>
      <c r="E387" s="176"/>
      <c r="F387" s="176"/>
    </row>
    <row r="388" spans="1:6">
      <c r="A388" s="172"/>
      <c r="B388" s="173"/>
      <c r="D388" s="175"/>
      <c r="E388" s="176"/>
      <c r="F388" s="176"/>
    </row>
    <row r="389" spans="1:6">
      <c r="A389" s="172"/>
      <c r="B389" s="173"/>
      <c r="D389" s="175"/>
      <c r="E389" s="176"/>
      <c r="F389" s="176"/>
    </row>
    <row r="390" spans="1:6">
      <c r="A390" s="172"/>
      <c r="B390" s="173"/>
      <c r="D390" s="175"/>
      <c r="E390" s="176"/>
      <c r="F390" s="176"/>
    </row>
    <row r="391" spans="1:6">
      <c r="A391" s="172"/>
      <c r="B391" s="173"/>
      <c r="D391" s="175"/>
      <c r="E391" s="176"/>
      <c r="F391" s="176"/>
    </row>
    <row r="392" spans="1:6">
      <c r="A392" s="172"/>
      <c r="B392" s="173"/>
      <c r="D392" s="175"/>
      <c r="E392" s="176"/>
      <c r="F392" s="176"/>
    </row>
    <row r="393" spans="1:6">
      <c r="A393" s="172"/>
      <c r="B393" s="173"/>
      <c r="D393" s="175"/>
      <c r="E393" s="176"/>
      <c r="F393" s="176"/>
    </row>
    <row r="394" spans="1:6">
      <c r="A394" s="172"/>
      <c r="B394" s="173"/>
      <c r="D394" s="175"/>
      <c r="E394" s="176"/>
      <c r="F394" s="176"/>
    </row>
    <row r="395" spans="1:6">
      <c r="A395" s="172"/>
      <c r="B395" s="173"/>
      <c r="D395" s="175"/>
      <c r="E395" s="176"/>
      <c r="F395" s="176"/>
    </row>
    <row r="396" spans="1:6">
      <c r="A396" s="172"/>
      <c r="B396" s="173"/>
      <c r="D396" s="175"/>
      <c r="E396" s="176"/>
      <c r="F396" s="176"/>
    </row>
    <row r="397" spans="1:6">
      <c r="A397" s="172"/>
      <c r="B397" s="173"/>
      <c r="D397" s="175"/>
      <c r="E397" s="176"/>
      <c r="F397" s="176"/>
    </row>
    <row r="398" spans="1:6">
      <c r="A398" s="172"/>
      <c r="B398" s="173"/>
      <c r="D398" s="175"/>
      <c r="E398" s="176"/>
      <c r="F398" s="176"/>
    </row>
    <row r="399" spans="1:6">
      <c r="A399" s="172"/>
      <c r="B399" s="173"/>
      <c r="D399" s="175"/>
      <c r="E399" s="176"/>
      <c r="F399" s="176"/>
    </row>
    <row r="400" spans="1:6">
      <c r="A400" s="172"/>
      <c r="B400" s="173"/>
      <c r="D400" s="175"/>
      <c r="E400" s="176"/>
      <c r="F400" s="176"/>
    </row>
    <row r="401" spans="1:6">
      <c r="A401" s="172"/>
      <c r="B401" s="173"/>
      <c r="D401" s="175"/>
      <c r="E401" s="176"/>
      <c r="F401" s="176"/>
    </row>
    <row r="402" spans="1:6">
      <c r="A402" s="172"/>
      <c r="B402" s="173"/>
      <c r="D402" s="175"/>
      <c r="E402" s="176"/>
      <c r="F402" s="176"/>
    </row>
    <row r="403" spans="1:6">
      <c r="A403" s="172"/>
      <c r="B403" s="173"/>
      <c r="D403" s="175"/>
      <c r="E403" s="176"/>
      <c r="F403" s="176"/>
    </row>
    <row r="404" spans="1:6">
      <c r="A404" s="172"/>
      <c r="B404" s="173"/>
      <c r="D404" s="175"/>
      <c r="E404" s="176"/>
      <c r="F404" s="176"/>
    </row>
    <row r="405" spans="1:6">
      <c r="A405" s="172"/>
      <c r="B405" s="173"/>
      <c r="D405" s="175"/>
      <c r="E405" s="176"/>
      <c r="F405" s="176"/>
    </row>
    <row r="406" spans="1:6">
      <c r="A406" s="172"/>
      <c r="B406" s="173"/>
      <c r="D406" s="175"/>
      <c r="E406" s="176"/>
      <c r="F406" s="176"/>
    </row>
    <row r="407" spans="1:6">
      <c r="A407" s="172"/>
      <c r="B407" s="173"/>
      <c r="D407" s="175"/>
      <c r="E407" s="176"/>
      <c r="F407" s="176"/>
    </row>
    <row r="408" spans="1:6">
      <c r="A408" s="172"/>
      <c r="B408" s="173"/>
      <c r="D408" s="175"/>
      <c r="E408" s="176"/>
      <c r="F408" s="176"/>
    </row>
    <row r="409" spans="1:6">
      <c r="A409" s="172"/>
      <c r="B409" s="173"/>
      <c r="D409" s="175"/>
      <c r="E409" s="176"/>
      <c r="F409" s="176"/>
    </row>
    <row r="410" spans="1:6">
      <c r="A410" s="172"/>
      <c r="B410" s="173"/>
      <c r="D410" s="175"/>
      <c r="E410" s="176"/>
      <c r="F410" s="176"/>
    </row>
    <row r="411" spans="1:6">
      <c r="A411" s="172"/>
      <c r="B411" s="173"/>
      <c r="D411" s="175"/>
      <c r="E411" s="176"/>
      <c r="F411" s="176"/>
    </row>
    <row r="412" spans="1:6">
      <c r="A412" s="172"/>
      <c r="B412" s="173"/>
      <c r="D412" s="175"/>
      <c r="E412" s="176"/>
      <c r="F412" s="176"/>
    </row>
    <row r="413" spans="1:6">
      <c r="A413" s="172"/>
      <c r="B413" s="173"/>
      <c r="D413" s="175"/>
      <c r="E413" s="176"/>
      <c r="F413" s="176"/>
    </row>
    <row r="414" spans="1:6">
      <c r="A414" s="172"/>
      <c r="B414" s="173"/>
      <c r="D414" s="175"/>
      <c r="E414" s="176"/>
      <c r="F414" s="176"/>
    </row>
    <row r="415" spans="1:6">
      <c r="A415" s="172"/>
      <c r="B415" s="173"/>
      <c r="D415" s="175"/>
      <c r="E415" s="176"/>
      <c r="F415" s="176"/>
    </row>
    <row r="416" spans="1:6">
      <c r="A416" s="172"/>
      <c r="B416" s="173"/>
      <c r="D416" s="175"/>
      <c r="E416" s="176"/>
      <c r="F416" s="176"/>
    </row>
    <row r="417" spans="1:6">
      <c r="A417" s="172"/>
      <c r="B417" s="173"/>
      <c r="D417" s="175"/>
      <c r="E417" s="176"/>
      <c r="F417" s="176"/>
    </row>
    <row r="418" spans="1:6">
      <c r="A418" s="172"/>
      <c r="B418" s="173"/>
      <c r="D418" s="175"/>
      <c r="E418" s="176"/>
      <c r="F418" s="176"/>
    </row>
    <row r="419" spans="1:6">
      <c r="A419" s="172"/>
      <c r="B419" s="173"/>
      <c r="D419" s="175"/>
      <c r="E419" s="176"/>
      <c r="F419" s="176"/>
    </row>
    <row r="420" spans="1:6">
      <c r="A420" s="172"/>
      <c r="B420" s="173"/>
      <c r="D420" s="175"/>
      <c r="E420" s="176"/>
      <c r="F420" s="176"/>
    </row>
    <row r="421" spans="1:6">
      <c r="A421" s="172"/>
      <c r="B421" s="173"/>
      <c r="D421" s="175"/>
      <c r="E421" s="176"/>
      <c r="F421" s="176"/>
    </row>
    <row r="422" spans="1:6">
      <c r="A422" s="172"/>
      <c r="B422" s="173"/>
      <c r="D422" s="175"/>
      <c r="E422" s="176"/>
      <c r="F422" s="176"/>
    </row>
    <row r="423" spans="1:6">
      <c r="A423" s="172"/>
      <c r="B423" s="173"/>
      <c r="D423" s="175"/>
      <c r="E423" s="176"/>
      <c r="F423" s="176"/>
    </row>
    <row r="424" spans="1:6">
      <c r="A424" s="172"/>
      <c r="B424" s="173"/>
      <c r="D424" s="175"/>
      <c r="E424" s="176"/>
      <c r="F424" s="176"/>
    </row>
    <row r="425" spans="1:6">
      <c r="A425" s="172"/>
      <c r="B425" s="173"/>
      <c r="D425" s="175"/>
      <c r="E425" s="176"/>
      <c r="F425" s="176"/>
    </row>
    <row r="426" spans="1:6">
      <c r="A426" s="172"/>
      <c r="B426" s="173"/>
      <c r="D426" s="175"/>
      <c r="E426" s="176"/>
      <c r="F426" s="176"/>
    </row>
    <row r="427" spans="1:6">
      <c r="A427" s="172"/>
      <c r="B427" s="173"/>
      <c r="D427" s="175"/>
      <c r="E427" s="176"/>
      <c r="F427" s="176"/>
    </row>
    <row r="428" spans="1:6">
      <c r="A428" s="172"/>
      <c r="B428" s="173"/>
      <c r="D428" s="175"/>
      <c r="E428" s="176"/>
      <c r="F428" s="176"/>
    </row>
    <row r="429" spans="1:6">
      <c r="A429" s="172"/>
      <c r="B429" s="173"/>
      <c r="D429" s="175"/>
      <c r="E429" s="176"/>
      <c r="F429" s="176"/>
    </row>
    <row r="430" spans="1:6">
      <c r="A430" s="172"/>
      <c r="B430" s="173"/>
      <c r="D430" s="175"/>
      <c r="E430" s="176"/>
      <c r="F430" s="176"/>
    </row>
    <row r="431" spans="1:6">
      <c r="A431" s="172"/>
      <c r="B431" s="173"/>
      <c r="D431" s="175"/>
      <c r="E431" s="176"/>
      <c r="F431" s="176"/>
    </row>
    <row r="432" spans="1:6">
      <c r="A432" s="172"/>
      <c r="B432" s="173"/>
      <c r="D432" s="175"/>
      <c r="E432" s="176"/>
      <c r="F432" s="176"/>
    </row>
    <row r="433" spans="1:6">
      <c r="A433" s="172"/>
      <c r="B433" s="173"/>
      <c r="D433" s="175"/>
      <c r="E433" s="176"/>
      <c r="F433" s="176"/>
    </row>
    <row r="434" spans="1:6">
      <c r="A434" s="172"/>
      <c r="B434" s="173"/>
      <c r="D434" s="175"/>
      <c r="E434" s="176"/>
      <c r="F434" s="176"/>
    </row>
    <row r="435" spans="1:6">
      <c r="A435" s="172"/>
      <c r="B435" s="173"/>
      <c r="D435" s="175"/>
      <c r="E435" s="176"/>
      <c r="F435" s="176"/>
    </row>
    <row r="436" spans="1:6">
      <c r="A436" s="172"/>
      <c r="B436" s="173"/>
      <c r="D436" s="175"/>
      <c r="E436" s="176"/>
      <c r="F436" s="176"/>
    </row>
    <row r="437" spans="1:6">
      <c r="A437" s="172"/>
      <c r="B437" s="173"/>
      <c r="D437" s="175"/>
      <c r="E437" s="176"/>
      <c r="F437" s="176"/>
    </row>
    <row r="438" spans="1:6">
      <c r="A438" s="172"/>
      <c r="B438" s="173"/>
      <c r="D438" s="175"/>
      <c r="E438" s="176"/>
      <c r="F438" s="176"/>
    </row>
    <row r="439" spans="1:6">
      <c r="A439" s="172"/>
      <c r="B439" s="173"/>
      <c r="D439" s="175"/>
      <c r="E439" s="176"/>
      <c r="F439" s="176"/>
    </row>
    <row r="440" spans="1:6">
      <c r="A440" s="172"/>
      <c r="B440" s="173"/>
      <c r="D440" s="175"/>
      <c r="E440" s="176"/>
      <c r="F440" s="176"/>
    </row>
    <row r="441" spans="1:6">
      <c r="A441" s="172"/>
      <c r="B441" s="173"/>
      <c r="D441" s="175"/>
      <c r="E441" s="176"/>
      <c r="F441" s="176"/>
    </row>
    <row r="442" spans="1:6">
      <c r="A442" s="172"/>
      <c r="B442" s="173"/>
      <c r="D442" s="175"/>
      <c r="E442" s="176"/>
      <c r="F442" s="176"/>
    </row>
    <row r="443" spans="1:6">
      <c r="A443" s="172"/>
      <c r="B443" s="173"/>
      <c r="D443" s="175"/>
      <c r="E443" s="176"/>
      <c r="F443" s="176"/>
    </row>
    <row r="444" spans="1:6">
      <c r="A444" s="172"/>
      <c r="B444" s="173"/>
      <c r="D444" s="175"/>
      <c r="E444" s="176"/>
      <c r="F444" s="176"/>
    </row>
    <row r="445" spans="1:6">
      <c r="A445" s="172"/>
      <c r="B445" s="173"/>
      <c r="D445" s="175"/>
      <c r="E445" s="176"/>
      <c r="F445" s="176"/>
    </row>
    <row r="446" spans="1:6">
      <c r="A446" s="172"/>
      <c r="B446" s="173"/>
      <c r="D446" s="175"/>
      <c r="E446" s="176"/>
      <c r="F446" s="176"/>
    </row>
    <row r="447" spans="1:6">
      <c r="A447" s="172"/>
      <c r="B447" s="173"/>
      <c r="D447" s="175"/>
      <c r="E447" s="176"/>
      <c r="F447" s="176"/>
    </row>
    <row r="448" spans="1:6">
      <c r="A448" s="172"/>
      <c r="B448" s="173"/>
      <c r="D448" s="175"/>
      <c r="E448" s="176"/>
      <c r="F448" s="176"/>
    </row>
    <row r="449" spans="1:6">
      <c r="A449" s="172"/>
      <c r="B449" s="173"/>
      <c r="D449" s="175"/>
      <c r="E449" s="176"/>
      <c r="F449" s="176"/>
    </row>
    <row r="450" spans="1:6">
      <c r="A450" s="172"/>
      <c r="B450" s="173"/>
      <c r="D450" s="175"/>
      <c r="E450" s="176"/>
      <c r="F450" s="176"/>
    </row>
    <row r="451" spans="1:6">
      <c r="A451" s="172"/>
      <c r="B451" s="173"/>
      <c r="D451" s="175"/>
      <c r="E451" s="176"/>
      <c r="F451" s="176"/>
    </row>
    <row r="452" spans="1:6">
      <c r="A452" s="172"/>
      <c r="B452" s="173"/>
      <c r="D452" s="175"/>
      <c r="E452" s="176"/>
      <c r="F452" s="176"/>
    </row>
    <row r="453" spans="1:6">
      <c r="A453" s="172"/>
      <c r="B453" s="173"/>
      <c r="D453" s="175"/>
      <c r="E453" s="176"/>
      <c r="F453" s="176"/>
    </row>
    <row r="454" spans="1:6">
      <c r="A454" s="172"/>
      <c r="B454" s="173"/>
      <c r="D454" s="175"/>
      <c r="E454" s="176"/>
      <c r="F454" s="176"/>
    </row>
    <row r="455" spans="1:6">
      <c r="A455" s="172"/>
      <c r="B455" s="173"/>
      <c r="D455" s="175"/>
      <c r="E455" s="176"/>
      <c r="F455" s="176"/>
    </row>
    <row r="456" spans="1:6">
      <c r="A456" s="172"/>
      <c r="B456" s="173"/>
      <c r="D456" s="175"/>
      <c r="E456" s="176"/>
      <c r="F456" s="176"/>
    </row>
    <row r="457" spans="1:6">
      <c r="A457" s="172"/>
      <c r="B457" s="173"/>
      <c r="D457" s="175"/>
      <c r="E457" s="176"/>
      <c r="F457" s="176"/>
    </row>
    <row r="458" spans="1:6">
      <c r="A458" s="172"/>
      <c r="B458" s="173"/>
      <c r="D458" s="175"/>
      <c r="E458" s="176"/>
      <c r="F458" s="176"/>
    </row>
    <row r="459" spans="1:6">
      <c r="A459" s="172"/>
      <c r="B459" s="173"/>
      <c r="D459" s="175"/>
      <c r="E459" s="176"/>
      <c r="F459" s="176"/>
    </row>
    <row r="460" spans="1:6">
      <c r="A460" s="172"/>
      <c r="B460" s="173"/>
      <c r="D460" s="175"/>
      <c r="E460" s="176"/>
      <c r="F460" s="176"/>
    </row>
    <row r="461" spans="1:6">
      <c r="A461" s="172"/>
      <c r="B461" s="173"/>
      <c r="D461" s="175"/>
      <c r="E461" s="176"/>
      <c r="F461" s="176"/>
    </row>
    <row r="462" spans="1:6">
      <c r="A462" s="172"/>
      <c r="B462" s="173"/>
      <c r="D462" s="175"/>
      <c r="E462" s="176"/>
      <c r="F462" s="176"/>
    </row>
    <row r="463" spans="1:6">
      <c r="A463" s="172"/>
      <c r="B463" s="173"/>
      <c r="D463" s="175"/>
      <c r="E463" s="176"/>
      <c r="F463" s="176"/>
    </row>
    <row r="464" spans="1:6">
      <c r="A464" s="172"/>
      <c r="B464" s="173"/>
      <c r="D464" s="175"/>
      <c r="E464" s="176"/>
      <c r="F464" s="176"/>
    </row>
    <row r="465" spans="1:6">
      <c r="A465" s="172"/>
      <c r="B465" s="173"/>
      <c r="D465" s="175"/>
      <c r="E465" s="176"/>
      <c r="F465" s="176"/>
    </row>
    <row r="466" spans="1:6">
      <c r="A466" s="172"/>
      <c r="B466" s="173"/>
      <c r="D466" s="175"/>
      <c r="E466" s="176"/>
      <c r="F466" s="176"/>
    </row>
    <row r="467" spans="1:6">
      <c r="A467" s="172"/>
      <c r="B467" s="173"/>
      <c r="D467" s="175"/>
      <c r="E467" s="176"/>
      <c r="F467" s="176"/>
    </row>
    <row r="468" spans="1:6">
      <c r="A468" s="172"/>
      <c r="B468" s="173"/>
      <c r="D468" s="175"/>
      <c r="E468" s="176"/>
      <c r="F468" s="176"/>
    </row>
    <row r="469" spans="1:6">
      <c r="A469" s="172"/>
      <c r="B469" s="173"/>
      <c r="D469" s="175"/>
      <c r="E469" s="176"/>
      <c r="F469" s="176"/>
    </row>
    <row r="470" spans="1:6">
      <c r="A470" s="172"/>
      <c r="B470" s="173"/>
      <c r="D470" s="175"/>
      <c r="E470" s="176"/>
      <c r="F470" s="176"/>
    </row>
    <row r="471" spans="1:6">
      <c r="A471" s="172"/>
      <c r="B471" s="173"/>
      <c r="D471" s="175"/>
      <c r="E471" s="176"/>
      <c r="F471" s="176"/>
    </row>
    <row r="472" spans="1:6">
      <c r="A472" s="172"/>
      <c r="B472" s="173"/>
      <c r="D472" s="175"/>
      <c r="E472" s="176"/>
      <c r="F472" s="176"/>
    </row>
    <row r="473" spans="1:6">
      <c r="A473" s="172"/>
      <c r="B473" s="173"/>
      <c r="D473" s="175"/>
      <c r="E473" s="176"/>
      <c r="F473" s="176"/>
    </row>
    <row r="474" spans="1:6">
      <c r="A474" s="172"/>
      <c r="B474" s="173"/>
      <c r="D474" s="175"/>
      <c r="E474" s="176"/>
      <c r="F474" s="176"/>
    </row>
    <row r="475" spans="1:6">
      <c r="A475" s="172"/>
      <c r="B475" s="173"/>
      <c r="D475" s="175"/>
      <c r="E475" s="176"/>
      <c r="F475" s="176"/>
    </row>
    <row r="476" spans="1:6">
      <c r="A476" s="172"/>
      <c r="B476" s="173"/>
      <c r="D476" s="175"/>
      <c r="E476" s="176"/>
      <c r="F476" s="176"/>
    </row>
    <row r="477" spans="1:6">
      <c r="A477" s="172"/>
      <c r="B477" s="173"/>
      <c r="D477" s="175"/>
      <c r="E477" s="176"/>
      <c r="F477" s="176"/>
    </row>
    <row r="478" spans="1:6">
      <c r="A478" s="172"/>
      <c r="B478" s="173"/>
      <c r="D478" s="175"/>
      <c r="E478" s="176"/>
      <c r="F478" s="176"/>
    </row>
    <row r="479" spans="1:6">
      <c r="A479" s="172"/>
      <c r="B479" s="173"/>
      <c r="D479" s="175"/>
      <c r="E479" s="176"/>
      <c r="F479" s="176"/>
    </row>
    <row r="480" spans="1:6">
      <c r="A480" s="172"/>
      <c r="B480" s="173"/>
      <c r="D480" s="175"/>
      <c r="E480" s="176"/>
      <c r="F480" s="176"/>
    </row>
    <row r="481" spans="1:6">
      <c r="A481" s="172"/>
      <c r="B481" s="173"/>
      <c r="D481" s="175"/>
      <c r="E481" s="176"/>
      <c r="F481" s="176"/>
    </row>
    <row r="482" spans="1:6">
      <c r="A482" s="172"/>
      <c r="B482" s="173"/>
      <c r="D482" s="175"/>
      <c r="E482" s="176"/>
      <c r="F482" s="176"/>
    </row>
    <row r="483" spans="1:6">
      <c r="A483" s="172"/>
      <c r="B483" s="173"/>
      <c r="D483" s="175"/>
      <c r="E483" s="176"/>
      <c r="F483" s="176"/>
    </row>
    <row r="484" spans="1:6">
      <c r="A484" s="172"/>
      <c r="B484" s="173"/>
      <c r="D484" s="175"/>
      <c r="E484" s="176"/>
      <c r="F484" s="176"/>
    </row>
    <row r="485" spans="1:6">
      <c r="A485" s="172"/>
      <c r="B485" s="173"/>
      <c r="D485" s="175"/>
      <c r="E485" s="176"/>
      <c r="F485" s="176"/>
    </row>
    <row r="486" spans="1:6">
      <c r="A486" s="172"/>
      <c r="B486" s="173"/>
      <c r="D486" s="175"/>
      <c r="E486" s="176"/>
      <c r="F486" s="176"/>
    </row>
    <row r="487" spans="1:6">
      <c r="A487" s="172"/>
      <c r="B487" s="173"/>
      <c r="D487" s="175"/>
      <c r="E487" s="176"/>
      <c r="F487" s="176"/>
    </row>
    <row r="488" spans="1:6">
      <c r="A488" s="172"/>
      <c r="B488" s="173"/>
      <c r="D488" s="175"/>
      <c r="E488" s="176"/>
      <c r="F488" s="176"/>
    </row>
    <row r="489" spans="1:6">
      <c r="A489" s="172"/>
      <c r="B489" s="173"/>
      <c r="D489" s="175"/>
      <c r="E489" s="176"/>
      <c r="F489" s="176"/>
    </row>
    <row r="490" spans="1:6">
      <c r="A490" s="172"/>
      <c r="B490" s="173"/>
      <c r="D490" s="175"/>
      <c r="E490" s="176"/>
      <c r="F490" s="176"/>
    </row>
    <row r="491" spans="1:6">
      <c r="A491" s="172"/>
      <c r="B491" s="173"/>
      <c r="D491" s="175"/>
      <c r="E491" s="176"/>
      <c r="F491" s="176"/>
    </row>
    <row r="492" spans="1:6">
      <c r="A492" s="172"/>
      <c r="B492" s="173"/>
      <c r="D492" s="175"/>
      <c r="E492" s="176"/>
      <c r="F492" s="176"/>
    </row>
    <row r="493" spans="1:6">
      <c r="A493" s="172"/>
      <c r="B493" s="173"/>
      <c r="D493" s="175"/>
      <c r="E493" s="176"/>
      <c r="F493" s="176"/>
    </row>
    <row r="494" spans="1:6">
      <c r="A494" s="172"/>
      <c r="B494" s="173"/>
      <c r="D494" s="175"/>
      <c r="E494" s="176"/>
      <c r="F494" s="176"/>
    </row>
    <row r="495" spans="1:6">
      <c r="A495" s="172"/>
      <c r="B495" s="173"/>
      <c r="D495" s="175"/>
      <c r="E495" s="176"/>
      <c r="F495" s="176"/>
    </row>
    <row r="496" spans="1:6">
      <c r="A496" s="172"/>
      <c r="B496" s="173"/>
      <c r="D496" s="175"/>
      <c r="E496" s="176"/>
      <c r="F496" s="176"/>
    </row>
    <row r="497" spans="1:6">
      <c r="A497" s="172"/>
      <c r="B497" s="173"/>
      <c r="D497" s="175"/>
      <c r="E497" s="176"/>
      <c r="F497" s="176"/>
    </row>
    <row r="498" spans="1:6">
      <c r="A498" s="172"/>
      <c r="B498" s="173"/>
      <c r="D498" s="175"/>
      <c r="E498" s="176"/>
      <c r="F498" s="176"/>
    </row>
    <row r="499" spans="1:6">
      <c r="A499" s="172"/>
      <c r="B499" s="173"/>
      <c r="D499" s="175"/>
      <c r="E499" s="176"/>
      <c r="F499" s="176"/>
    </row>
    <row r="500" spans="1:6">
      <c r="A500" s="172"/>
      <c r="B500" s="173"/>
      <c r="D500" s="175"/>
      <c r="E500" s="176"/>
      <c r="F500" s="176"/>
    </row>
    <row r="501" spans="1:6">
      <c r="A501" s="172"/>
      <c r="B501" s="173"/>
      <c r="D501" s="175"/>
      <c r="E501" s="176"/>
      <c r="F501" s="176"/>
    </row>
    <row r="502" spans="1:6">
      <c r="A502" s="172"/>
      <c r="B502" s="173"/>
      <c r="D502" s="175"/>
      <c r="E502" s="176"/>
      <c r="F502" s="176"/>
    </row>
    <row r="503" spans="1:6">
      <c r="A503" s="172"/>
      <c r="B503" s="173"/>
      <c r="D503" s="175"/>
      <c r="E503" s="176"/>
      <c r="F503" s="176"/>
    </row>
    <row r="504" spans="1:6">
      <c r="A504" s="172"/>
      <c r="B504" s="173"/>
      <c r="D504" s="175"/>
      <c r="E504" s="176"/>
      <c r="F504" s="176"/>
    </row>
    <row r="505" spans="1:6">
      <c r="A505" s="172"/>
      <c r="B505" s="173"/>
      <c r="D505" s="175"/>
      <c r="E505" s="176"/>
      <c r="F505" s="176"/>
    </row>
    <row r="506" spans="1:6">
      <c r="A506" s="172"/>
      <c r="B506" s="173"/>
      <c r="D506" s="175"/>
      <c r="E506" s="176"/>
      <c r="F506" s="176"/>
    </row>
    <row r="507" spans="1:6">
      <c r="A507" s="172"/>
      <c r="B507" s="173"/>
      <c r="D507" s="175"/>
      <c r="E507" s="176"/>
      <c r="F507" s="176"/>
    </row>
    <row r="508" spans="1:6">
      <c r="A508" s="172"/>
      <c r="B508" s="173"/>
      <c r="D508" s="175"/>
      <c r="E508" s="176"/>
      <c r="F508" s="176"/>
    </row>
    <row r="509" spans="1:6">
      <c r="A509" s="172"/>
      <c r="B509" s="173"/>
      <c r="D509" s="175"/>
      <c r="E509" s="176"/>
      <c r="F509" s="176"/>
    </row>
    <row r="510" spans="1:6">
      <c r="A510" s="172"/>
      <c r="B510" s="173"/>
      <c r="D510" s="175"/>
      <c r="E510" s="176"/>
      <c r="F510" s="176"/>
    </row>
    <row r="511" spans="1:6">
      <c r="A511" s="172"/>
      <c r="B511" s="173"/>
      <c r="D511" s="175"/>
      <c r="E511" s="176"/>
      <c r="F511" s="176"/>
    </row>
    <row r="512" spans="1:6">
      <c r="A512" s="172"/>
      <c r="B512" s="173"/>
      <c r="D512" s="175"/>
      <c r="E512" s="176"/>
      <c r="F512" s="176"/>
    </row>
    <row r="513" spans="1:6">
      <c r="A513" s="172"/>
      <c r="B513" s="173"/>
      <c r="D513" s="175"/>
      <c r="E513" s="176"/>
      <c r="F513" s="176"/>
    </row>
    <row r="514" spans="1:6">
      <c r="A514" s="172"/>
      <c r="B514" s="173"/>
      <c r="D514" s="175"/>
      <c r="E514" s="176"/>
      <c r="F514" s="176"/>
    </row>
    <row r="515" spans="1:6">
      <c r="A515" s="172"/>
      <c r="B515" s="173"/>
      <c r="D515" s="175"/>
      <c r="E515" s="176"/>
      <c r="F515" s="176"/>
    </row>
    <row r="516" spans="1:6">
      <c r="A516" s="172"/>
      <c r="B516" s="173"/>
      <c r="D516" s="175"/>
      <c r="E516" s="176"/>
      <c r="F516" s="176"/>
    </row>
    <row r="517" spans="1:6">
      <c r="A517" s="172"/>
      <c r="B517" s="173"/>
      <c r="D517" s="175"/>
      <c r="E517" s="176"/>
      <c r="F517" s="176"/>
    </row>
    <row r="518" spans="1:6">
      <c r="A518" s="172"/>
      <c r="B518" s="173"/>
      <c r="D518" s="175"/>
      <c r="E518" s="176"/>
      <c r="F518" s="176"/>
    </row>
    <row r="519" spans="1:6">
      <c r="A519" s="172"/>
      <c r="B519" s="173"/>
      <c r="D519" s="175"/>
      <c r="E519" s="176"/>
      <c r="F519" s="176"/>
    </row>
    <row r="520" spans="1:6">
      <c r="A520" s="172"/>
      <c r="B520" s="173"/>
      <c r="D520" s="175"/>
      <c r="E520" s="176"/>
      <c r="F520" s="176"/>
    </row>
    <row r="521" spans="1:6">
      <c r="A521" s="172"/>
      <c r="B521" s="173"/>
      <c r="D521" s="175"/>
      <c r="E521" s="176"/>
      <c r="F521" s="176"/>
    </row>
    <row r="522" spans="1:6">
      <c r="A522" s="172"/>
      <c r="B522" s="173"/>
      <c r="D522" s="175"/>
      <c r="E522" s="176"/>
      <c r="F522" s="176"/>
    </row>
    <row r="523" spans="1:6">
      <c r="A523" s="172"/>
      <c r="B523" s="173"/>
      <c r="D523" s="175"/>
      <c r="E523" s="176"/>
      <c r="F523" s="176"/>
    </row>
    <row r="524" spans="1:6">
      <c r="A524" s="172"/>
      <c r="B524" s="173"/>
      <c r="D524" s="175"/>
      <c r="E524" s="176"/>
      <c r="F524" s="176"/>
    </row>
    <row r="525" spans="1:6">
      <c r="A525" s="172"/>
      <c r="B525" s="173"/>
      <c r="D525" s="175"/>
      <c r="E525" s="176"/>
      <c r="F525" s="176"/>
    </row>
    <row r="526" spans="1:6">
      <c r="A526" s="172"/>
      <c r="B526" s="173"/>
      <c r="D526" s="175"/>
      <c r="E526" s="176"/>
      <c r="F526" s="176"/>
    </row>
    <row r="527" spans="1:6">
      <c r="A527" s="172"/>
      <c r="B527" s="173"/>
      <c r="D527" s="175"/>
      <c r="E527" s="176"/>
      <c r="F527" s="176"/>
    </row>
    <row r="528" spans="1:6">
      <c r="A528" s="172"/>
      <c r="B528" s="173"/>
      <c r="D528" s="175"/>
      <c r="E528" s="176"/>
      <c r="F528" s="176"/>
    </row>
    <row r="529" spans="1:6">
      <c r="A529" s="172"/>
      <c r="B529" s="173"/>
      <c r="D529" s="175"/>
      <c r="E529" s="176"/>
      <c r="F529" s="176"/>
    </row>
    <row r="530" spans="1:6">
      <c r="A530" s="172"/>
      <c r="B530" s="173"/>
      <c r="D530" s="175"/>
      <c r="E530" s="176"/>
      <c r="F530" s="176"/>
    </row>
    <row r="531" spans="1:6">
      <c r="A531" s="172"/>
      <c r="B531" s="173"/>
      <c r="D531" s="175"/>
      <c r="E531" s="176"/>
      <c r="F531" s="176"/>
    </row>
    <row r="532" spans="1:6">
      <c r="A532" s="172"/>
      <c r="B532" s="173"/>
      <c r="D532" s="175"/>
      <c r="E532" s="176"/>
      <c r="F532" s="176"/>
    </row>
    <row r="533" spans="1:6">
      <c r="A533" s="172"/>
      <c r="B533" s="173"/>
      <c r="D533" s="175"/>
      <c r="E533" s="176"/>
      <c r="F533" s="176"/>
    </row>
    <row r="534" spans="1:6">
      <c r="A534" s="172"/>
      <c r="B534" s="173"/>
      <c r="D534" s="175"/>
      <c r="E534" s="176"/>
      <c r="F534" s="176"/>
    </row>
    <row r="535" spans="1:6">
      <c r="A535" s="172"/>
      <c r="B535" s="173"/>
      <c r="D535" s="175"/>
      <c r="E535" s="176"/>
      <c r="F535" s="176"/>
    </row>
    <row r="536" spans="1:6">
      <c r="A536" s="172"/>
      <c r="B536" s="173"/>
      <c r="D536" s="175"/>
      <c r="E536" s="176"/>
      <c r="F536" s="176"/>
    </row>
    <row r="537" spans="1:6">
      <c r="A537" s="172"/>
      <c r="B537" s="173"/>
      <c r="D537" s="175"/>
      <c r="E537" s="176"/>
      <c r="F537" s="176"/>
    </row>
    <row r="538" spans="1:6">
      <c r="A538" s="172"/>
      <c r="B538" s="173"/>
      <c r="D538" s="175"/>
      <c r="E538" s="176"/>
      <c r="F538" s="176"/>
    </row>
    <row r="539" spans="1:6">
      <c r="A539" s="172"/>
      <c r="B539" s="173"/>
      <c r="D539" s="175"/>
      <c r="E539" s="176"/>
      <c r="F539" s="176"/>
    </row>
    <row r="540" spans="1:6">
      <c r="A540" s="172"/>
      <c r="B540" s="173"/>
      <c r="D540" s="175"/>
      <c r="E540" s="176"/>
      <c r="F540" s="176"/>
    </row>
    <row r="541" spans="1:6">
      <c r="A541" s="172"/>
      <c r="B541" s="173"/>
      <c r="D541" s="175"/>
      <c r="E541" s="176"/>
      <c r="F541" s="176"/>
    </row>
    <row r="542" spans="1:6">
      <c r="A542" s="172"/>
      <c r="B542" s="173"/>
      <c r="D542" s="175"/>
      <c r="E542" s="176"/>
      <c r="F542" s="176"/>
    </row>
    <row r="543" spans="1:6">
      <c r="A543" s="172"/>
      <c r="B543" s="173"/>
      <c r="D543" s="175"/>
      <c r="E543" s="176"/>
      <c r="F543" s="176"/>
    </row>
    <row r="544" spans="1:6">
      <c r="A544" s="172"/>
      <c r="B544" s="173"/>
      <c r="D544" s="175"/>
      <c r="E544" s="176"/>
      <c r="F544" s="176"/>
    </row>
    <row r="545" spans="1:6">
      <c r="A545" s="172"/>
      <c r="B545" s="173"/>
      <c r="D545" s="175"/>
      <c r="E545" s="176"/>
      <c r="F545" s="176"/>
    </row>
    <row r="546" spans="1:6">
      <c r="A546" s="172"/>
      <c r="B546" s="173"/>
      <c r="D546" s="175"/>
      <c r="E546" s="176"/>
      <c r="F546" s="176"/>
    </row>
    <row r="547" spans="1:6">
      <c r="A547" s="172"/>
      <c r="B547" s="173"/>
      <c r="D547" s="175"/>
      <c r="E547" s="176"/>
      <c r="F547" s="176"/>
    </row>
    <row r="548" spans="1:6">
      <c r="A548" s="172"/>
      <c r="B548" s="173"/>
      <c r="D548" s="175"/>
      <c r="E548" s="176"/>
      <c r="F548" s="176"/>
    </row>
    <row r="549" spans="1:6">
      <c r="A549" s="172"/>
      <c r="B549" s="173"/>
      <c r="D549" s="175"/>
      <c r="E549" s="176"/>
      <c r="F549" s="176"/>
    </row>
    <row r="550" spans="1:6">
      <c r="A550" s="172"/>
      <c r="B550" s="173"/>
      <c r="D550" s="175"/>
      <c r="E550" s="176"/>
      <c r="F550" s="176"/>
    </row>
    <row r="551" spans="1:6">
      <c r="A551" s="172"/>
      <c r="B551" s="173"/>
      <c r="D551" s="175"/>
      <c r="E551" s="176"/>
      <c r="F551" s="176"/>
    </row>
    <row r="552" spans="1:6">
      <c r="A552" s="172"/>
      <c r="B552" s="173"/>
      <c r="D552" s="175"/>
      <c r="E552" s="176"/>
      <c r="F552" s="176"/>
    </row>
    <row r="553" spans="1:6">
      <c r="A553" s="172"/>
      <c r="B553" s="173"/>
      <c r="D553" s="175"/>
      <c r="E553" s="176"/>
      <c r="F553" s="176"/>
    </row>
    <row r="554" spans="1:6">
      <c r="A554" s="172"/>
      <c r="B554" s="173"/>
      <c r="D554" s="175"/>
      <c r="E554" s="176"/>
      <c r="F554" s="176"/>
    </row>
    <row r="555" spans="1:6">
      <c r="A555" s="172"/>
      <c r="B555" s="173"/>
      <c r="D555" s="175"/>
      <c r="E555" s="176"/>
      <c r="F555" s="176"/>
    </row>
    <row r="556" spans="1:6">
      <c r="A556" s="172"/>
      <c r="B556" s="173"/>
      <c r="D556" s="175"/>
      <c r="E556" s="176"/>
      <c r="F556" s="176"/>
    </row>
    <row r="557" spans="1:6">
      <c r="A557" s="172"/>
      <c r="B557" s="173"/>
      <c r="D557" s="175"/>
      <c r="E557" s="176"/>
      <c r="F557" s="176"/>
    </row>
    <row r="558" spans="1:6">
      <c r="A558" s="172"/>
      <c r="B558" s="173"/>
      <c r="D558" s="175"/>
      <c r="E558" s="176"/>
      <c r="F558" s="176"/>
    </row>
    <row r="559" spans="1:6">
      <c r="A559" s="172"/>
      <c r="B559" s="173"/>
      <c r="D559" s="175"/>
      <c r="E559" s="176"/>
      <c r="F559" s="176"/>
    </row>
    <row r="560" spans="1:6">
      <c r="A560" s="172"/>
      <c r="B560" s="173"/>
      <c r="D560" s="175"/>
      <c r="E560" s="176"/>
      <c r="F560" s="176"/>
    </row>
    <row r="561" spans="1:6">
      <c r="A561" s="172"/>
      <c r="B561" s="173"/>
      <c r="D561" s="175"/>
      <c r="E561" s="176"/>
      <c r="F561" s="176"/>
    </row>
    <row r="562" spans="1:6">
      <c r="A562" s="172"/>
      <c r="B562" s="173"/>
      <c r="D562" s="175"/>
      <c r="E562" s="176"/>
      <c r="F562" s="176"/>
    </row>
    <row r="563" spans="1:6">
      <c r="A563" s="172"/>
      <c r="B563" s="173"/>
      <c r="D563" s="175"/>
      <c r="E563" s="176"/>
      <c r="F563" s="176"/>
    </row>
    <row r="564" spans="1:6">
      <c r="A564" s="172"/>
      <c r="B564" s="173"/>
      <c r="D564" s="175"/>
      <c r="E564" s="176"/>
      <c r="F564" s="176"/>
    </row>
    <row r="565" spans="1:6">
      <c r="A565" s="172"/>
      <c r="B565" s="173"/>
      <c r="D565" s="175"/>
      <c r="E565" s="176"/>
      <c r="F565" s="176"/>
    </row>
    <row r="566" spans="1:6">
      <c r="A566" s="172"/>
      <c r="B566" s="173"/>
      <c r="D566" s="175"/>
      <c r="E566" s="176"/>
      <c r="F566" s="176"/>
    </row>
    <row r="567" spans="1:6">
      <c r="A567" s="172"/>
      <c r="B567" s="173"/>
      <c r="D567" s="175"/>
      <c r="E567" s="176"/>
      <c r="F567" s="176"/>
    </row>
    <row r="568" spans="1:6">
      <c r="A568" s="172"/>
      <c r="B568" s="173"/>
      <c r="D568" s="175"/>
      <c r="E568" s="176"/>
      <c r="F568" s="176"/>
    </row>
    <row r="569" spans="1:6">
      <c r="A569" s="172"/>
      <c r="B569" s="173"/>
      <c r="D569" s="175"/>
      <c r="E569" s="176"/>
      <c r="F569" s="176"/>
    </row>
    <row r="570" spans="1:6">
      <c r="A570" s="172"/>
      <c r="B570" s="173"/>
      <c r="D570" s="175"/>
      <c r="E570" s="176"/>
      <c r="F570" s="176"/>
    </row>
    <row r="571" spans="1:6">
      <c r="A571" s="172"/>
      <c r="B571" s="173"/>
      <c r="D571" s="175"/>
      <c r="E571" s="176"/>
      <c r="F571" s="176"/>
    </row>
    <row r="572" spans="1:6">
      <c r="A572" s="172"/>
      <c r="B572" s="173"/>
      <c r="D572" s="175"/>
      <c r="E572" s="176"/>
      <c r="F572" s="176"/>
    </row>
    <row r="573" spans="1:6">
      <c r="A573" s="172"/>
      <c r="B573" s="173"/>
      <c r="D573" s="175"/>
      <c r="E573" s="176"/>
      <c r="F573" s="176"/>
    </row>
    <row r="574" spans="1:6">
      <c r="A574" s="172"/>
      <c r="B574" s="173"/>
      <c r="D574" s="175"/>
      <c r="E574" s="176"/>
      <c r="F574" s="176"/>
    </row>
    <row r="575" spans="1:6">
      <c r="A575" s="172"/>
      <c r="B575" s="173"/>
      <c r="D575" s="175"/>
      <c r="E575" s="176"/>
      <c r="F575" s="176"/>
    </row>
    <row r="576" spans="1:6">
      <c r="A576" s="172"/>
      <c r="B576" s="173"/>
      <c r="D576" s="175"/>
      <c r="E576" s="176"/>
      <c r="F576" s="176"/>
    </row>
    <row r="577" spans="1:6">
      <c r="A577" s="172"/>
      <c r="B577" s="173"/>
      <c r="D577" s="175"/>
      <c r="E577" s="176"/>
      <c r="F577" s="176"/>
    </row>
    <row r="578" spans="1:6">
      <c r="A578" s="172"/>
      <c r="B578" s="173"/>
      <c r="D578" s="175"/>
      <c r="E578" s="176"/>
      <c r="F578" s="176"/>
    </row>
    <row r="579" spans="1:6">
      <c r="A579" s="172"/>
      <c r="B579" s="173"/>
      <c r="D579" s="175"/>
      <c r="E579" s="176"/>
      <c r="F579" s="176"/>
    </row>
    <row r="580" spans="1:6">
      <c r="A580" s="172"/>
      <c r="B580" s="173"/>
      <c r="D580" s="175"/>
      <c r="E580" s="176"/>
      <c r="F580" s="176"/>
    </row>
    <row r="581" spans="1:6">
      <c r="A581" s="172"/>
      <c r="B581" s="173"/>
      <c r="D581" s="175"/>
      <c r="E581" s="176"/>
      <c r="F581" s="176"/>
    </row>
    <row r="582" spans="1:6">
      <c r="A582" s="172"/>
      <c r="B582" s="173"/>
      <c r="D582" s="175"/>
      <c r="E582" s="176"/>
      <c r="F582" s="176"/>
    </row>
    <row r="583" spans="1:6">
      <c r="A583" s="172"/>
      <c r="B583" s="173"/>
      <c r="D583" s="175"/>
      <c r="E583" s="176"/>
      <c r="F583" s="176"/>
    </row>
    <row r="584" spans="1:6">
      <c r="A584" s="172"/>
      <c r="B584" s="173"/>
      <c r="D584" s="175"/>
      <c r="E584" s="176"/>
      <c r="F584" s="176"/>
    </row>
    <row r="585" spans="1:6">
      <c r="A585" s="172"/>
      <c r="B585" s="173"/>
      <c r="D585" s="175"/>
      <c r="E585" s="176"/>
      <c r="F585" s="176"/>
    </row>
    <row r="586" spans="1:6">
      <c r="A586" s="172"/>
      <c r="B586" s="173"/>
      <c r="D586" s="175"/>
      <c r="E586" s="176"/>
      <c r="F586" s="176"/>
    </row>
    <row r="587" spans="1:6">
      <c r="A587" s="172"/>
      <c r="B587" s="173"/>
      <c r="D587" s="175"/>
      <c r="E587" s="176"/>
      <c r="F587" s="176"/>
    </row>
    <row r="588" spans="1:6">
      <c r="A588" s="172"/>
      <c r="B588" s="173"/>
      <c r="D588" s="175"/>
      <c r="E588" s="176"/>
      <c r="F588" s="176"/>
    </row>
    <row r="589" spans="1:6">
      <c r="A589" s="172"/>
      <c r="B589" s="173"/>
      <c r="D589" s="175"/>
      <c r="E589" s="176"/>
      <c r="F589" s="176"/>
    </row>
    <row r="590" spans="1:6">
      <c r="A590" s="172"/>
      <c r="B590" s="173"/>
      <c r="D590" s="175"/>
      <c r="E590" s="176"/>
      <c r="F590" s="176"/>
    </row>
    <row r="591" spans="1:6">
      <c r="A591" s="172"/>
      <c r="B591" s="173"/>
      <c r="D591" s="175"/>
      <c r="E591" s="176"/>
      <c r="F591" s="176"/>
    </row>
    <row r="592" spans="1:6">
      <c r="A592" s="172"/>
      <c r="B592" s="173"/>
      <c r="D592" s="175"/>
      <c r="E592" s="176"/>
      <c r="F592" s="176"/>
    </row>
    <row r="593" spans="1:6">
      <c r="A593" s="172"/>
      <c r="B593" s="173"/>
      <c r="D593" s="175"/>
      <c r="E593" s="176"/>
      <c r="F593" s="176"/>
    </row>
    <row r="594" spans="1:6">
      <c r="A594" s="172"/>
      <c r="B594" s="173"/>
      <c r="D594" s="175"/>
      <c r="E594" s="176"/>
      <c r="F594" s="176"/>
    </row>
    <row r="595" spans="1:6">
      <c r="A595" s="172"/>
      <c r="B595" s="173"/>
      <c r="D595" s="175"/>
      <c r="E595" s="176"/>
      <c r="F595" s="176"/>
    </row>
    <row r="596" spans="1:6">
      <c r="A596" s="172"/>
      <c r="B596" s="173"/>
      <c r="D596" s="175"/>
      <c r="E596" s="176"/>
      <c r="F596" s="176"/>
    </row>
    <row r="597" spans="1:6">
      <c r="A597" s="172"/>
      <c r="B597" s="173"/>
      <c r="D597" s="175"/>
      <c r="E597" s="176"/>
      <c r="F597" s="176"/>
    </row>
    <row r="598" spans="1:6">
      <c r="A598" s="172"/>
      <c r="B598" s="173"/>
      <c r="D598" s="175"/>
      <c r="E598" s="176"/>
      <c r="F598" s="176"/>
    </row>
    <row r="599" spans="1:6">
      <c r="A599" s="172"/>
      <c r="B599" s="173"/>
      <c r="D599" s="175"/>
      <c r="E599" s="176"/>
      <c r="F599" s="176"/>
    </row>
    <row r="600" spans="1:6">
      <c r="A600" s="172"/>
      <c r="B600" s="173"/>
      <c r="D600" s="175"/>
      <c r="E600" s="176"/>
      <c r="F600" s="176"/>
    </row>
    <row r="601" spans="1:6">
      <c r="A601" s="172"/>
      <c r="B601" s="173"/>
      <c r="D601" s="175"/>
      <c r="E601" s="176"/>
      <c r="F601" s="176"/>
    </row>
    <row r="602" spans="1:6">
      <c r="A602" s="172"/>
      <c r="B602" s="173"/>
      <c r="D602" s="175"/>
      <c r="E602" s="176"/>
      <c r="F602" s="176"/>
    </row>
    <row r="603" spans="1:6">
      <c r="A603" s="172"/>
      <c r="B603" s="173"/>
      <c r="D603" s="175"/>
      <c r="E603" s="176"/>
      <c r="F603" s="176"/>
    </row>
    <row r="604" spans="1:6">
      <c r="A604" s="172"/>
      <c r="B604" s="173"/>
      <c r="D604" s="175"/>
      <c r="E604" s="176"/>
      <c r="F604" s="176"/>
    </row>
    <row r="605" spans="1:6">
      <c r="A605" s="172"/>
      <c r="B605" s="173"/>
      <c r="D605" s="175"/>
      <c r="E605" s="176"/>
      <c r="F605" s="176"/>
    </row>
    <row r="606" spans="1:6">
      <c r="A606" s="172"/>
      <c r="B606" s="173"/>
      <c r="D606" s="175"/>
      <c r="E606" s="176"/>
      <c r="F606" s="176"/>
    </row>
    <row r="607" spans="1:6">
      <c r="A607" s="172"/>
      <c r="B607" s="173"/>
      <c r="D607" s="175"/>
      <c r="E607" s="176"/>
      <c r="F607" s="176"/>
    </row>
    <row r="608" spans="1:6">
      <c r="A608" s="172"/>
      <c r="B608" s="173"/>
      <c r="D608" s="175"/>
      <c r="E608" s="176"/>
      <c r="F608" s="176"/>
    </row>
    <row r="609" spans="1:6">
      <c r="A609" s="172"/>
      <c r="B609" s="173"/>
      <c r="D609" s="175"/>
      <c r="E609" s="176"/>
      <c r="F609" s="176"/>
    </row>
    <row r="610" spans="1:6">
      <c r="A610" s="172"/>
      <c r="B610" s="173"/>
      <c r="D610" s="175"/>
      <c r="E610" s="176"/>
      <c r="F610" s="176"/>
    </row>
    <row r="611" spans="1:6">
      <c r="A611" s="172"/>
      <c r="B611" s="173"/>
      <c r="D611" s="175"/>
      <c r="E611" s="176"/>
      <c r="F611" s="176"/>
    </row>
    <row r="612" spans="1:6">
      <c r="A612" s="172"/>
      <c r="B612" s="173"/>
      <c r="D612" s="175"/>
      <c r="E612" s="176"/>
      <c r="F612" s="176"/>
    </row>
    <row r="613" spans="1:6">
      <c r="A613" s="172"/>
      <c r="B613" s="173"/>
      <c r="D613" s="175"/>
      <c r="E613" s="176"/>
      <c r="F613" s="176"/>
    </row>
    <row r="614" spans="1:6">
      <c r="A614" s="172"/>
      <c r="B614" s="173"/>
      <c r="D614" s="175"/>
      <c r="E614" s="176"/>
      <c r="F614" s="176"/>
    </row>
    <row r="615" spans="1:6">
      <c r="A615" s="172"/>
      <c r="B615" s="173"/>
      <c r="D615" s="175"/>
      <c r="E615" s="176"/>
      <c r="F615" s="176"/>
    </row>
    <row r="616" spans="1:6">
      <c r="A616" s="172"/>
      <c r="B616" s="173"/>
      <c r="D616" s="175"/>
      <c r="E616" s="176"/>
      <c r="F616" s="176"/>
    </row>
    <row r="617" spans="1:6">
      <c r="A617" s="172"/>
      <c r="B617" s="173"/>
      <c r="D617" s="175"/>
      <c r="E617" s="176"/>
      <c r="F617" s="176"/>
    </row>
    <row r="618" spans="1:6">
      <c r="A618" s="172"/>
      <c r="B618" s="173"/>
      <c r="D618" s="175"/>
      <c r="E618" s="176"/>
      <c r="F618" s="176"/>
    </row>
    <row r="619" spans="1:6">
      <c r="A619" s="172"/>
      <c r="B619" s="173"/>
      <c r="D619" s="175"/>
      <c r="E619" s="176"/>
      <c r="F619" s="176"/>
    </row>
    <row r="620" spans="1:6">
      <c r="A620" s="172"/>
      <c r="B620" s="173"/>
      <c r="D620" s="175"/>
      <c r="E620" s="176"/>
      <c r="F620" s="176"/>
    </row>
    <row r="621" spans="1:6">
      <c r="A621" s="172"/>
      <c r="B621" s="173"/>
      <c r="D621" s="175"/>
      <c r="E621" s="176"/>
      <c r="F621" s="176"/>
    </row>
    <row r="622" spans="1:6">
      <c r="A622" s="172"/>
      <c r="B622" s="173"/>
      <c r="D622" s="175"/>
      <c r="E622" s="176"/>
      <c r="F622" s="176"/>
    </row>
    <row r="623" spans="1:6">
      <c r="A623" s="172"/>
      <c r="B623" s="173"/>
      <c r="D623" s="175"/>
      <c r="E623" s="176"/>
      <c r="F623" s="176"/>
    </row>
    <row r="624" spans="1:6">
      <c r="A624" s="172"/>
      <c r="B624" s="173"/>
      <c r="D624" s="175"/>
      <c r="E624" s="176"/>
      <c r="F624" s="176"/>
    </row>
    <row r="625" spans="1:6">
      <c r="A625" s="172"/>
      <c r="B625" s="173"/>
      <c r="D625" s="175"/>
      <c r="E625" s="176"/>
      <c r="F625" s="176"/>
    </row>
    <row r="626" spans="1:6">
      <c r="A626" s="172"/>
      <c r="B626" s="173"/>
      <c r="D626" s="175"/>
      <c r="E626" s="176"/>
      <c r="F626" s="176"/>
    </row>
    <row r="627" spans="1:6">
      <c r="A627" s="172"/>
      <c r="B627" s="173"/>
      <c r="D627" s="175"/>
      <c r="E627" s="176"/>
      <c r="F627" s="176"/>
    </row>
    <row r="628" spans="1:6">
      <c r="A628" s="172"/>
      <c r="B628" s="173"/>
      <c r="D628" s="175"/>
      <c r="E628" s="176"/>
      <c r="F628" s="176"/>
    </row>
    <row r="629" spans="1:6">
      <c r="A629" s="172"/>
      <c r="B629" s="173"/>
      <c r="D629" s="175"/>
      <c r="E629" s="176"/>
      <c r="F629" s="176"/>
    </row>
    <row r="630" spans="1:6">
      <c r="A630" s="172"/>
      <c r="B630" s="173"/>
      <c r="D630" s="175"/>
      <c r="E630" s="176"/>
      <c r="F630" s="176"/>
    </row>
    <row r="631" spans="1:6">
      <c r="A631" s="172"/>
      <c r="B631" s="173"/>
      <c r="D631" s="175"/>
      <c r="E631" s="176"/>
      <c r="F631" s="176"/>
    </row>
    <row r="632" spans="1:6">
      <c r="A632" s="172"/>
      <c r="B632" s="173"/>
      <c r="D632" s="175"/>
      <c r="E632" s="176"/>
      <c r="F632" s="176"/>
    </row>
    <row r="633" spans="1:6">
      <c r="A633" s="172"/>
      <c r="B633" s="173"/>
      <c r="D633" s="175"/>
      <c r="E633" s="176"/>
      <c r="F633" s="176"/>
    </row>
    <row r="634" spans="1:6">
      <c r="A634" s="172"/>
      <c r="B634" s="173"/>
      <c r="D634" s="175"/>
      <c r="E634" s="176"/>
      <c r="F634" s="176"/>
    </row>
    <row r="635" spans="1:6">
      <c r="A635" s="172"/>
      <c r="B635" s="173"/>
      <c r="D635" s="175"/>
      <c r="E635" s="176"/>
      <c r="F635" s="176"/>
    </row>
    <row r="636" spans="1:6">
      <c r="A636" s="172"/>
      <c r="B636" s="173"/>
      <c r="D636" s="175"/>
      <c r="E636" s="176"/>
      <c r="F636" s="176"/>
    </row>
    <row r="637" spans="1:6">
      <c r="A637" s="172"/>
      <c r="B637" s="173"/>
      <c r="D637" s="175"/>
      <c r="E637" s="176"/>
      <c r="F637" s="176"/>
    </row>
    <row r="638" spans="1:6">
      <c r="A638" s="172"/>
      <c r="B638" s="173"/>
      <c r="D638" s="175"/>
      <c r="E638" s="176"/>
      <c r="F638" s="176"/>
    </row>
    <row r="639" spans="1:6">
      <c r="A639" s="172"/>
      <c r="B639" s="173"/>
      <c r="D639" s="175"/>
      <c r="E639" s="176"/>
      <c r="F639" s="176"/>
    </row>
    <row r="640" spans="1:6">
      <c r="A640" s="172"/>
      <c r="B640" s="173"/>
      <c r="D640" s="175"/>
      <c r="E640" s="176"/>
      <c r="F640" s="176"/>
    </row>
    <row r="641" spans="1:6">
      <c r="A641" s="172"/>
      <c r="B641" s="173"/>
      <c r="D641" s="175"/>
      <c r="E641" s="176"/>
      <c r="F641" s="176"/>
    </row>
    <row r="642" spans="1:6">
      <c r="A642" s="172"/>
      <c r="B642" s="173"/>
      <c r="D642" s="175"/>
      <c r="E642" s="176"/>
      <c r="F642" s="176"/>
    </row>
    <row r="643" spans="1:6">
      <c r="A643" s="172"/>
      <c r="B643" s="173"/>
      <c r="D643" s="175"/>
      <c r="E643" s="176"/>
      <c r="F643" s="176"/>
    </row>
    <row r="644" spans="1:6">
      <c r="A644" s="172"/>
      <c r="B644" s="173"/>
      <c r="D644" s="175"/>
      <c r="E644" s="176"/>
      <c r="F644" s="176"/>
    </row>
    <row r="645" spans="1:6">
      <c r="A645" s="172"/>
      <c r="B645" s="173"/>
      <c r="D645" s="175"/>
      <c r="E645" s="176"/>
      <c r="F645" s="176"/>
    </row>
    <row r="646" spans="1:6">
      <c r="A646" s="172"/>
      <c r="B646" s="173"/>
      <c r="D646" s="175"/>
      <c r="E646" s="176"/>
      <c r="F646" s="176"/>
    </row>
    <row r="647" spans="1:6">
      <c r="A647" s="172"/>
      <c r="B647" s="173"/>
      <c r="D647" s="175"/>
      <c r="E647" s="176"/>
      <c r="F647" s="176"/>
    </row>
    <row r="648" spans="1:6">
      <c r="A648" s="172"/>
      <c r="B648" s="173"/>
      <c r="D648" s="175"/>
      <c r="E648" s="176"/>
      <c r="F648" s="176"/>
    </row>
    <row r="649" spans="1:6">
      <c r="A649" s="172"/>
      <c r="B649" s="173"/>
      <c r="D649" s="175"/>
      <c r="E649" s="176"/>
      <c r="F649" s="176"/>
    </row>
    <row r="650" spans="1:6">
      <c r="A650" s="172"/>
      <c r="B650" s="173"/>
      <c r="D650" s="175"/>
      <c r="E650" s="176"/>
      <c r="F650" s="176"/>
    </row>
    <row r="651" spans="1:6">
      <c r="A651" s="172"/>
      <c r="B651" s="173"/>
      <c r="D651" s="175"/>
      <c r="E651" s="176"/>
      <c r="F651" s="176"/>
    </row>
    <row r="652" spans="1:6">
      <c r="A652" s="172"/>
      <c r="B652" s="173"/>
      <c r="D652" s="175"/>
      <c r="E652" s="176"/>
      <c r="F652" s="176"/>
    </row>
    <row r="653" spans="1:6">
      <c r="A653" s="172"/>
      <c r="B653" s="173"/>
      <c r="D653" s="175"/>
      <c r="E653" s="176"/>
      <c r="F653" s="176"/>
    </row>
    <row r="654" spans="1:6">
      <c r="A654" s="172"/>
      <c r="B654" s="173"/>
      <c r="D654" s="175"/>
      <c r="E654" s="176"/>
      <c r="F654" s="176"/>
    </row>
    <row r="655" spans="1:6">
      <c r="A655" s="172"/>
      <c r="B655" s="173"/>
      <c r="D655" s="175"/>
      <c r="E655" s="176"/>
      <c r="F655" s="176"/>
    </row>
    <row r="656" spans="1:6">
      <c r="A656" s="172"/>
      <c r="B656" s="173"/>
      <c r="D656" s="175"/>
      <c r="E656" s="176"/>
      <c r="F656" s="176"/>
    </row>
    <row r="657" spans="1:6">
      <c r="A657" s="172"/>
      <c r="B657" s="173"/>
      <c r="D657" s="175"/>
      <c r="E657" s="176"/>
      <c r="F657" s="176"/>
    </row>
    <row r="658" spans="1:6">
      <c r="A658" s="172"/>
      <c r="B658" s="173"/>
      <c r="D658" s="175"/>
      <c r="E658" s="176"/>
      <c r="F658" s="176"/>
    </row>
    <row r="659" spans="1:6">
      <c r="A659" s="172"/>
      <c r="B659" s="173"/>
      <c r="D659" s="175"/>
      <c r="E659" s="176"/>
      <c r="F659" s="176"/>
    </row>
    <row r="660" spans="1:6">
      <c r="A660" s="172"/>
      <c r="B660" s="173"/>
      <c r="D660" s="175"/>
      <c r="E660" s="176"/>
      <c r="F660" s="176"/>
    </row>
    <row r="661" spans="1:6">
      <c r="A661" s="172"/>
      <c r="B661" s="173"/>
      <c r="D661" s="175"/>
      <c r="E661" s="176"/>
      <c r="F661" s="176"/>
    </row>
    <row r="662" spans="1:6">
      <c r="A662" s="172"/>
      <c r="B662" s="173"/>
      <c r="D662" s="175"/>
      <c r="E662" s="176"/>
      <c r="F662" s="176"/>
    </row>
    <row r="663" spans="1:6">
      <c r="A663" s="172"/>
      <c r="B663" s="173"/>
      <c r="D663" s="175"/>
      <c r="E663" s="176"/>
      <c r="F663" s="176"/>
    </row>
    <row r="664" spans="1:6">
      <c r="A664" s="172"/>
      <c r="B664" s="173"/>
      <c r="D664" s="175"/>
      <c r="E664" s="176"/>
      <c r="F664" s="176"/>
    </row>
    <row r="665" spans="1:6">
      <c r="A665" s="172"/>
      <c r="B665" s="173"/>
      <c r="D665" s="175"/>
      <c r="E665" s="176"/>
      <c r="F665" s="176"/>
    </row>
    <row r="666" spans="1:6">
      <c r="A666" s="172"/>
      <c r="B666" s="173"/>
      <c r="D666" s="175"/>
      <c r="E666" s="176"/>
      <c r="F666" s="176"/>
    </row>
    <row r="667" spans="1:6">
      <c r="A667" s="172"/>
      <c r="B667" s="173"/>
      <c r="D667" s="175"/>
      <c r="E667" s="176"/>
      <c r="F667" s="176"/>
    </row>
    <row r="668" spans="1:6">
      <c r="A668" s="172"/>
      <c r="B668" s="173"/>
      <c r="D668" s="175"/>
      <c r="E668" s="176"/>
      <c r="F668" s="176"/>
    </row>
    <row r="669" spans="1:6">
      <c r="A669" s="172"/>
      <c r="B669" s="173"/>
      <c r="D669" s="175"/>
      <c r="E669" s="176"/>
      <c r="F669" s="176"/>
    </row>
    <row r="670" spans="1:6">
      <c r="A670" s="172"/>
      <c r="B670" s="173"/>
      <c r="D670" s="175"/>
      <c r="E670" s="176"/>
      <c r="F670" s="176"/>
    </row>
    <row r="671" spans="1:6">
      <c r="A671" s="172"/>
      <c r="B671" s="173"/>
      <c r="D671" s="175"/>
      <c r="E671" s="176"/>
      <c r="F671" s="176"/>
    </row>
    <row r="672" spans="1:6">
      <c r="A672" s="172"/>
      <c r="B672" s="173"/>
      <c r="D672" s="175"/>
      <c r="E672" s="176"/>
      <c r="F672" s="176"/>
    </row>
    <row r="673" spans="1:6">
      <c r="A673" s="172"/>
      <c r="B673" s="173"/>
      <c r="D673" s="175"/>
      <c r="E673" s="176"/>
      <c r="F673" s="176"/>
    </row>
    <row r="674" spans="1:6">
      <c r="A674" s="172"/>
      <c r="B674" s="173"/>
      <c r="D674" s="175"/>
      <c r="E674" s="176"/>
      <c r="F674" s="176"/>
    </row>
    <row r="675" spans="1:6">
      <c r="A675" s="172"/>
      <c r="B675" s="173"/>
      <c r="D675" s="175"/>
      <c r="E675" s="176"/>
      <c r="F675" s="176"/>
    </row>
    <row r="676" spans="1:6">
      <c r="A676" s="172"/>
      <c r="B676" s="173"/>
      <c r="D676" s="175"/>
      <c r="E676" s="176"/>
      <c r="F676" s="176"/>
    </row>
    <row r="677" spans="1:6">
      <c r="A677" s="172"/>
      <c r="B677" s="173"/>
      <c r="D677" s="175"/>
      <c r="E677" s="176"/>
      <c r="F677" s="176"/>
    </row>
    <row r="678" spans="1:6">
      <c r="A678" s="172"/>
      <c r="B678" s="173"/>
      <c r="D678" s="175"/>
      <c r="E678" s="176"/>
      <c r="F678" s="176"/>
    </row>
    <row r="679" spans="1:6">
      <c r="A679" s="172"/>
      <c r="B679" s="173"/>
      <c r="D679" s="175"/>
      <c r="E679" s="176"/>
      <c r="F679" s="176"/>
    </row>
    <row r="680" spans="1:6">
      <c r="A680" s="172"/>
      <c r="B680" s="173"/>
      <c r="D680" s="175"/>
      <c r="E680" s="176"/>
      <c r="F680" s="176"/>
    </row>
    <row r="681" spans="1:6">
      <c r="A681" s="172"/>
      <c r="B681" s="173"/>
      <c r="D681" s="175"/>
      <c r="E681" s="176"/>
      <c r="F681" s="176"/>
    </row>
    <row r="682" spans="1:6">
      <c r="A682" s="172"/>
      <c r="B682" s="173"/>
      <c r="D682" s="175"/>
      <c r="E682" s="176"/>
      <c r="F682" s="176"/>
    </row>
    <row r="683" spans="1:6">
      <c r="A683" s="172"/>
      <c r="B683" s="173"/>
      <c r="D683" s="175"/>
      <c r="E683" s="176"/>
      <c r="F683" s="176"/>
    </row>
    <row r="684" spans="1:6">
      <c r="A684" s="172"/>
      <c r="B684" s="173"/>
      <c r="D684" s="175"/>
      <c r="E684" s="176"/>
      <c r="F684" s="176"/>
    </row>
    <row r="685" spans="1:6">
      <c r="A685" s="172"/>
      <c r="B685" s="173"/>
      <c r="D685" s="175"/>
      <c r="E685" s="176"/>
      <c r="F685" s="176"/>
    </row>
    <row r="686" spans="1:6">
      <c r="A686" s="172"/>
      <c r="B686" s="173"/>
      <c r="D686" s="175"/>
      <c r="E686" s="176"/>
      <c r="F686" s="176"/>
    </row>
    <row r="687" spans="1:6">
      <c r="A687" s="172"/>
      <c r="B687" s="173"/>
      <c r="D687" s="175"/>
      <c r="E687" s="176"/>
      <c r="F687" s="176"/>
    </row>
    <row r="688" spans="1:6">
      <c r="A688" s="172"/>
      <c r="B688" s="173"/>
      <c r="D688" s="175"/>
      <c r="E688" s="176"/>
      <c r="F688" s="176"/>
    </row>
    <row r="689" spans="1:6">
      <c r="A689" s="172"/>
      <c r="B689" s="173"/>
      <c r="D689" s="175"/>
      <c r="E689" s="176"/>
      <c r="F689" s="176"/>
    </row>
    <row r="690" spans="1:6">
      <c r="A690" s="172"/>
      <c r="B690" s="173"/>
      <c r="D690" s="175"/>
      <c r="E690" s="176"/>
      <c r="F690" s="176"/>
    </row>
    <row r="691" spans="1:6">
      <c r="A691" s="172"/>
      <c r="B691" s="173"/>
      <c r="D691" s="175"/>
      <c r="E691" s="176"/>
      <c r="F691" s="176"/>
    </row>
    <row r="692" spans="1:6">
      <c r="A692" s="172"/>
      <c r="B692" s="173"/>
      <c r="D692" s="175"/>
      <c r="E692" s="176"/>
      <c r="F692" s="176"/>
    </row>
    <row r="693" spans="1:6">
      <c r="A693" s="172"/>
      <c r="B693" s="173"/>
      <c r="D693" s="175"/>
      <c r="E693" s="176"/>
      <c r="F693" s="176"/>
    </row>
    <row r="694" spans="1:6">
      <c r="A694" s="172"/>
      <c r="B694" s="173"/>
      <c r="D694" s="175"/>
      <c r="E694" s="176"/>
      <c r="F694" s="176"/>
    </row>
    <row r="695" spans="1:6">
      <c r="A695" s="172"/>
      <c r="B695" s="173"/>
      <c r="D695" s="175"/>
      <c r="E695" s="176"/>
      <c r="F695" s="176"/>
    </row>
    <row r="696" spans="1:6">
      <c r="A696" s="172"/>
      <c r="B696" s="173"/>
      <c r="D696" s="175"/>
      <c r="E696" s="176"/>
      <c r="F696" s="176"/>
    </row>
    <row r="697" spans="1:6">
      <c r="A697" s="172"/>
      <c r="B697" s="173"/>
      <c r="D697" s="175"/>
      <c r="E697" s="176"/>
      <c r="F697" s="176"/>
    </row>
    <row r="698" spans="1:6">
      <c r="A698" s="172"/>
      <c r="B698" s="173"/>
      <c r="D698" s="175"/>
      <c r="E698" s="176"/>
      <c r="F698" s="176"/>
    </row>
    <row r="699" spans="1:6">
      <c r="A699" s="172"/>
      <c r="B699" s="173"/>
      <c r="D699" s="175"/>
      <c r="E699" s="176"/>
      <c r="F699" s="176"/>
    </row>
    <row r="700" spans="1:6">
      <c r="A700" s="172"/>
      <c r="B700" s="173"/>
      <c r="D700" s="175"/>
      <c r="E700" s="176"/>
      <c r="F700" s="176"/>
    </row>
    <row r="701" spans="1:6">
      <c r="A701" s="172"/>
      <c r="B701" s="173"/>
      <c r="D701" s="175"/>
      <c r="E701" s="176"/>
      <c r="F701" s="176"/>
    </row>
    <row r="702" spans="1:6">
      <c r="A702" s="172"/>
      <c r="B702" s="173"/>
      <c r="D702" s="175"/>
      <c r="E702" s="176"/>
      <c r="F702" s="176"/>
    </row>
    <row r="703" spans="1:6">
      <c r="A703" s="172"/>
      <c r="B703" s="173"/>
      <c r="D703" s="175"/>
      <c r="E703" s="176"/>
      <c r="F703" s="176"/>
    </row>
    <row r="704" spans="1:6">
      <c r="A704" s="172"/>
      <c r="B704" s="173"/>
      <c r="D704" s="175"/>
      <c r="E704" s="176"/>
      <c r="F704" s="176"/>
    </row>
    <row r="705" spans="1:6">
      <c r="A705" s="172"/>
      <c r="B705" s="173"/>
      <c r="D705" s="175"/>
      <c r="E705" s="176"/>
      <c r="F705" s="176"/>
    </row>
    <row r="706" spans="1:6">
      <c r="A706" s="172"/>
      <c r="B706" s="173"/>
      <c r="D706" s="175"/>
      <c r="E706" s="176"/>
      <c r="F706" s="176"/>
    </row>
    <row r="707" spans="1:6">
      <c r="A707" s="172"/>
      <c r="B707" s="173"/>
      <c r="D707" s="175"/>
      <c r="E707" s="176"/>
      <c r="F707" s="176"/>
    </row>
    <row r="708" spans="1:6">
      <c r="A708" s="172"/>
      <c r="B708" s="173"/>
      <c r="D708" s="175"/>
      <c r="E708" s="176"/>
      <c r="F708" s="176"/>
    </row>
    <row r="709" spans="1:6">
      <c r="A709" s="172"/>
      <c r="B709" s="173"/>
      <c r="D709" s="175"/>
      <c r="E709" s="176"/>
      <c r="F709" s="176"/>
    </row>
    <row r="710" spans="1:6">
      <c r="A710" s="172"/>
      <c r="B710" s="173"/>
      <c r="D710" s="175"/>
      <c r="E710" s="176"/>
      <c r="F710" s="176"/>
    </row>
    <row r="711" spans="1:6">
      <c r="A711" s="172"/>
      <c r="B711" s="173"/>
      <c r="D711" s="175"/>
      <c r="E711" s="176"/>
      <c r="F711" s="176"/>
    </row>
    <row r="712" spans="1:6">
      <c r="A712" s="172"/>
      <c r="B712" s="173"/>
      <c r="D712" s="175"/>
      <c r="E712" s="176"/>
      <c r="F712" s="176"/>
    </row>
    <row r="713" spans="1:6">
      <c r="A713" s="172"/>
      <c r="B713" s="173"/>
      <c r="D713" s="175"/>
      <c r="E713" s="176"/>
      <c r="F713" s="176"/>
    </row>
    <row r="714" spans="1:6">
      <c r="A714" s="172"/>
      <c r="B714" s="173"/>
      <c r="D714" s="175"/>
      <c r="E714" s="176"/>
      <c r="F714" s="176"/>
    </row>
    <row r="715" spans="1:6">
      <c r="A715" s="172"/>
      <c r="B715" s="173"/>
      <c r="D715" s="175"/>
      <c r="E715" s="176"/>
      <c r="F715" s="176"/>
    </row>
    <row r="716" spans="1:6">
      <c r="A716" s="172"/>
      <c r="B716" s="173"/>
      <c r="D716" s="175"/>
      <c r="E716" s="176"/>
      <c r="F716" s="176"/>
    </row>
    <row r="717" spans="1:6">
      <c r="A717" s="172"/>
      <c r="B717" s="173"/>
      <c r="D717" s="175"/>
      <c r="E717" s="176"/>
      <c r="F717" s="176"/>
    </row>
    <row r="718" spans="1:6">
      <c r="A718" s="172"/>
      <c r="B718" s="173"/>
      <c r="D718" s="175"/>
      <c r="E718" s="176"/>
      <c r="F718" s="176"/>
    </row>
    <row r="719" spans="1:6">
      <c r="A719" s="172"/>
      <c r="B719" s="173"/>
      <c r="D719" s="175"/>
      <c r="E719" s="176"/>
      <c r="F719" s="176"/>
    </row>
    <row r="720" spans="1:6">
      <c r="A720" s="172"/>
      <c r="B720" s="173"/>
      <c r="D720" s="175"/>
      <c r="E720" s="176"/>
      <c r="F720" s="176"/>
    </row>
    <row r="721" spans="1:6">
      <c r="A721" s="172"/>
      <c r="B721" s="173"/>
      <c r="D721" s="175"/>
      <c r="E721" s="176"/>
      <c r="F721" s="176"/>
    </row>
    <row r="722" spans="1:6">
      <c r="A722" s="172"/>
      <c r="B722" s="173"/>
      <c r="D722" s="175"/>
      <c r="E722" s="176"/>
      <c r="F722" s="176"/>
    </row>
    <row r="723" spans="1:6">
      <c r="A723" s="172"/>
      <c r="B723" s="173"/>
      <c r="D723" s="175"/>
      <c r="E723" s="176"/>
      <c r="F723" s="176"/>
    </row>
    <row r="724" spans="1:6">
      <c r="A724" s="172"/>
      <c r="B724" s="173"/>
      <c r="D724" s="175"/>
      <c r="E724" s="176"/>
      <c r="F724" s="176"/>
    </row>
    <row r="725" spans="1:6">
      <c r="A725" s="172"/>
      <c r="B725" s="173"/>
      <c r="D725" s="175"/>
      <c r="E725" s="176"/>
      <c r="F725" s="176"/>
    </row>
    <row r="726" spans="1:6">
      <c r="A726" s="172"/>
      <c r="B726" s="173"/>
      <c r="D726" s="175"/>
      <c r="E726" s="176"/>
      <c r="F726" s="176"/>
    </row>
    <row r="727" spans="1:6">
      <c r="A727" s="172"/>
      <c r="B727" s="173"/>
      <c r="D727" s="175"/>
      <c r="E727" s="176"/>
      <c r="F727" s="176"/>
    </row>
    <row r="728" spans="1:6">
      <c r="A728" s="172"/>
      <c r="B728" s="173"/>
      <c r="D728" s="175"/>
      <c r="E728" s="176"/>
      <c r="F728" s="176"/>
    </row>
    <row r="729" spans="1:6">
      <c r="A729" s="172"/>
      <c r="B729" s="173"/>
      <c r="D729" s="175"/>
      <c r="E729" s="176"/>
      <c r="F729" s="176"/>
    </row>
    <row r="730" spans="1:6">
      <c r="A730" s="172"/>
      <c r="B730" s="173"/>
      <c r="D730" s="175"/>
      <c r="E730" s="176"/>
      <c r="F730" s="176"/>
    </row>
    <row r="731" spans="1:6">
      <c r="A731" s="172"/>
      <c r="B731" s="173"/>
      <c r="D731" s="175"/>
      <c r="E731" s="176"/>
      <c r="F731" s="176"/>
    </row>
    <row r="732" spans="1:6">
      <c r="A732" s="172"/>
      <c r="B732" s="173"/>
      <c r="D732" s="175"/>
      <c r="E732" s="176"/>
      <c r="F732" s="176"/>
    </row>
    <row r="733" spans="1:6">
      <c r="A733" s="172"/>
      <c r="B733" s="173"/>
      <c r="D733" s="175"/>
      <c r="E733" s="176"/>
      <c r="F733" s="176"/>
    </row>
    <row r="734" spans="1:6">
      <c r="A734" s="172"/>
      <c r="B734" s="173"/>
      <c r="D734" s="175"/>
      <c r="E734" s="176"/>
      <c r="F734" s="176"/>
    </row>
    <row r="735" spans="1:6">
      <c r="A735" s="172"/>
      <c r="B735" s="173"/>
      <c r="D735" s="175"/>
      <c r="E735" s="176"/>
      <c r="F735" s="176"/>
    </row>
    <row r="736" spans="1:6">
      <c r="A736" s="172"/>
      <c r="B736" s="173"/>
      <c r="D736" s="175"/>
      <c r="E736" s="176"/>
      <c r="F736" s="176"/>
    </row>
    <row r="737" spans="1:6">
      <c r="A737" s="172"/>
      <c r="B737" s="173"/>
      <c r="D737" s="175"/>
      <c r="E737" s="176"/>
      <c r="F737" s="176"/>
    </row>
    <row r="738" spans="1:6">
      <c r="A738" s="172"/>
      <c r="B738" s="173"/>
      <c r="D738" s="175"/>
      <c r="E738" s="176"/>
      <c r="F738" s="176"/>
    </row>
    <row r="739" spans="1:6">
      <c r="A739" s="172"/>
      <c r="B739" s="173"/>
      <c r="D739" s="175"/>
      <c r="E739" s="176"/>
      <c r="F739" s="176"/>
    </row>
    <row r="740" spans="1:6">
      <c r="A740" s="172"/>
      <c r="B740" s="173"/>
      <c r="D740" s="175"/>
      <c r="E740" s="176"/>
      <c r="F740" s="176"/>
    </row>
    <row r="741" spans="1:6">
      <c r="A741" s="172"/>
      <c r="B741" s="173"/>
      <c r="D741" s="175"/>
      <c r="E741" s="176"/>
      <c r="F741" s="176"/>
    </row>
    <row r="742" spans="1:6">
      <c r="A742" s="172"/>
      <c r="B742" s="173"/>
      <c r="D742" s="175"/>
      <c r="E742" s="176"/>
      <c r="F742" s="176"/>
    </row>
    <row r="743" spans="1:6">
      <c r="A743" s="172"/>
      <c r="B743" s="173"/>
      <c r="D743" s="175"/>
      <c r="E743" s="176"/>
      <c r="F743" s="176"/>
    </row>
    <row r="744" spans="1:6">
      <c r="A744" s="172"/>
      <c r="B744" s="173"/>
      <c r="D744" s="175"/>
      <c r="E744" s="176"/>
      <c r="F744" s="176"/>
    </row>
    <row r="745" spans="1:6">
      <c r="A745" s="172"/>
      <c r="B745" s="173"/>
      <c r="D745" s="175"/>
      <c r="E745" s="176"/>
      <c r="F745" s="176"/>
    </row>
    <row r="746" spans="1:6">
      <c r="A746" s="172"/>
      <c r="B746" s="173"/>
      <c r="D746" s="175"/>
      <c r="E746" s="176"/>
      <c r="F746" s="176"/>
    </row>
    <row r="747" spans="1:6">
      <c r="A747" s="172"/>
      <c r="B747" s="173"/>
      <c r="D747" s="175"/>
      <c r="E747" s="176"/>
      <c r="F747" s="176"/>
    </row>
    <row r="748" spans="1:6">
      <c r="A748" s="172"/>
      <c r="B748" s="173"/>
      <c r="D748" s="175"/>
      <c r="E748" s="176"/>
      <c r="F748" s="176"/>
    </row>
    <row r="749" spans="1:6">
      <c r="A749" s="172"/>
      <c r="B749" s="173"/>
      <c r="D749" s="175"/>
      <c r="E749" s="176"/>
      <c r="F749" s="176"/>
    </row>
    <row r="750" spans="1:6">
      <c r="A750" s="172"/>
      <c r="B750" s="173"/>
      <c r="D750" s="175"/>
      <c r="E750" s="176"/>
      <c r="F750" s="176"/>
    </row>
    <row r="751" spans="1:6">
      <c r="A751" s="172"/>
      <c r="B751" s="173"/>
      <c r="D751" s="175"/>
      <c r="E751" s="176"/>
      <c r="F751" s="176"/>
    </row>
    <row r="752" spans="1:6">
      <c r="A752" s="172"/>
      <c r="B752" s="173"/>
      <c r="D752" s="175"/>
      <c r="E752" s="176"/>
      <c r="F752" s="176"/>
    </row>
    <row r="753" spans="1:6">
      <c r="A753" s="172"/>
      <c r="B753" s="173"/>
      <c r="D753" s="175"/>
      <c r="E753" s="176"/>
      <c r="F753" s="176"/>
    </row>
    <row r="754" spans="1:6">
      <c r="A754" s="172"/>
      <c r="B754" s="173"/>
      <c r="D754" s="175"/>
      <c r="E754" s="176"/>
      <c r="F754" s="176"/>
    </row>
    <row r="755" spans="1:6">
      <c r="A755" s="172"/>
      <c r="B755" s="173"/>
      <c r="D755" s="175"/>
      <c r="E755" s="176"/>
      <c r="F755" s="176"/>
    </row>
    <row r="756" spans="1:6">
      <c r="A756" s="172"/>
      <c r="B756" s="173"/>
      <c r="D756" s="175"/>
      <c r="E756" s="176"/>
      <c r="F756" s="176"/>
    </row>
    <row r="757" spans="1:6">
      <c r="A757" s="172"/>
      <c r="B757" s="173"/>
      <c r="D757" s="175"/>
      <c r="E757" s="176"/>
      <c r="F757" s="176"/>
    </row>
    <row r="758" spans="1:6">
      <c r="A758" s="172"/>
      <c r="B758" s="173"/>
      <c r="D758" s="175"/>
      <c r="E758" s="176"/>
      <c r="F758" s="176"/>
    </row>
    <row r="759" spans="1:6">
      <c r="A759" s="172"/>
      <c r="B759" s="173"/>
      <c r="D759" s="175"/>
      <c r="E759" s="176"/>
      <c r="F759" s="176"/>
    </row>
    <row r="760" spans="1:6">
      <c r="A760" s="172"/>
      <c r="B760" s="173"/>
      <c r="D760" s="175"/>
      <c r="E760" s="176"/>
      <c r="F760" s="176"/>
    </row>
    <row r="761" spans="1:6">
      <c r="A761" s="172"/>
      <c r="B761" s="173"/>
      <c r="D761" s="175"/>
      <c r="E761" s="176"/>
      <c r="F761" s="176"/>
    </row>
    <row r="762" spans="1:6">
      <c r="A762" s="172"/>
      <c r="B762" s="173"/>
      <c r="D762" s="175"/>
      <c r="E762" s="176"/>
      <c r="F762" s="176"/>
    </row>
    <row r="763" spans="1:6">
      <c r="A763" s="172"/>
      <c r="B763" s="173"/>
      <c r="D763" s="175"/>
      <c r="E763" s="176"/>
      <c r="F763" s="176"/>
    </row>
    <row r="764" spans="1:6">
      <c r="A764" s="172"/>
      <c r="B764" s="173"/>
      <c r="D764" s="175"/>
      <c r="E764" s="176"/>
      <c r="F764" s="176"/>
    </row>
    <row r="765" spans="1:6">
      <c r="A765" s="172"/>
      <c r="B765" s="173"/>
      <c r="D765" s="175"/>
      <c r="E765" s="176"/>
      <c r="F765" s="176"/>
    </row>
    <row r="766" spans="1:6">
      <c r="A766" s="172"/>
      <c r="B766" s="173"/>
      <c r="D766" s="175"/>
      <c r="E766" s="176"/>
      <c r="F766" s="176"/>
    </row>
    <row r="767" spans="1:6">
      <c r="A767" s="172"/>
      <c r="B767" s="173"/>
      <c r="D767" s="175"/>
      <c r="E767" s="176"/>
      <c r="F767" s="176"/>
    </row>
    <row r="768" spans="1:6">
      <c r="A768" s="172"/>
      <c r="B768" s="173"/>
      <c r="D768" s="175"/>
      <c r="E768" s="176"/>
      <c r="F768" s="176"/>
    </row>
    <row r="769" spans="1:6">
      <c r="A769" s="172"/>
      <c r="B769" s="173"/>
      <c r="D769" s="175"/>
      <c r="E769" s="176"/>
      <c r="F769" s="176"/>
    </row>
    <row r="770" spans="1:6">
      <c r="A770" s="172"/>
      <c r="B770" s="173"/>
      <c r="D770" s="175"/>
      <c r="E770" s="176"/>
      <c r="F770" s="176"/>
    </row>
    <row r="771" spans="1:6">
      <c r="A771" s="172"/>
      <c r="B771" s="173"/>
      <c r="D771" s="175"/>
      <c r="E771" s="176"/>
      <c r="F771" s="176"/>
    </row>
    <row r="772" spans="1:6">
      <c r="A772" s="172"/>
      <c r="B772" s="173"/>
      <c r="D772" s="175"/>
      <c r="E772" s="176"/>
      <c r="F772" s="176"/>
    </row>
    <row r="773" spans="1:6">
      <c r="A773" s="172"/>
      <c r="B773" s="173"/>
      <c r="D773" s="175"/>
      <c r="E773" s="176"/>
      <c r="F773" s="176"/>
    </row>
    <row r="774" spans="1:6">
      <c r="A774" s="172"/>
      <c r="B774" s="173"/>
      <c r="D774" s="175"/>
      <c r="E774" s="176"/>
      <c r="F774" s="176"/>
    </row>
    <row r="775" spans="1:6">
      <c r="A775" s="172"/>
      <c r="B775" s="173"/>
      <c r="D775" s="175"/>
      <c r="E775" s="176"/>
      <c r="F775" s="176"/>
    </row>
    <row r="776" spans="1:6">
      <c r="A776" s="172"/>
      <c r="B776" s="173"/>
      <c r="D776" s="175"/>
      <c r="E776" s="176"/>
      <c r="F776" s="176"/>
    </row>
    <row r="777" spans="1:6">
      <c r="A777" s="172"/>
      <c r="B777" s="173"/>
      <c r="D777" s="175"/>
      <c r="E777" s="176"/>
      <c r="F777" s="176"/>
    </row>
    <row r="778" spans="1:6">
      <c r="A778" s="172"/>
      <c r="B778" s="173"/>
      <c r="D778" s="175"/>
      <c r="E778" s="176"/>
      <c r="F778" s="176"/>
    </row>
    <row r="779" spans="1:6">
      <c r="A779" s="172"/>
      <c r="B779" s="173"/>
      <c r="D779" s="175"/>
      <c r="E779" s="176"/>
      <c r="F779" s="176"/>
    </row>
    <row r="780" spans="1:6">
      <c r="A780" s="172"/>
      <c r="B780" s="173"/>
      <c r="D780" s="175"/>
      <c r="E780" s="176"/>
      <c r="F780" s="176"/>
    </row>
    <row r="781" spans="1:6">
      <c r="A781" s="172"/>
      <c r="B781" s="173"/>
      <c r="D781" s="175"/>
      <c r="E781" s="176"/>
      <c r="F781" s="176"/>
    </row>
    <row r="782" spans="1:6">
      <c r="A782" s="172"/>
      <c r="B782" s="173"/>
      <c r="D782" s="175"/>
      <c r="E782" s="176"/>
      <c r="F782" s="176"/>
    </row>
    <row r="783" spans="1:6">
      <c r="A783" s="172"/>
      <c r="B783" s="173"/>
      <c r="D783" s="175"/>
      <c r="E783" s="176"/>
      <c r="F783" s="176"/>
    </row>
    <row r="784" spans="1:6">
      <c r="A784" s="172"/>
      <c r="B784" s="173"/>
      <c r="D784" s="175"/>
      <c r="E784" s="176"/>
      <c r="F784" s="176"/>
    </row>
    <row r="785" spans="1:6">
      <c r="A785" s="172"/>
      <c r="B785" s="173"/>
      <c r="D785" s="175"/>
      <c r="E785" s="176"/>
      <c r="F785" s="176"/>
    </row>
    <row r="786" spans="1:6">
      <c r="A786" s="172"/>
      <c r="B786" s="173"/>
      <c r="D786" s="175"/>
      <c r="E786" s="176"/>
      <c r="F786" s="176"/>
    </row>
    <row r="787" spans="1:6">
      <c r="A787" s="172"/>
      <c r="B787" s="173"/>
      <c r="D787" s="175"/>
      <c r="E787" s="176"/>
      <c r="F787" s="176"/>
    </row>
    <row r="788" spans="1:6">
      <c r="A788" s="172"/>
      <c r="B788" s="173"/>
      <c r="D788" s="175"/>
      <c r="E788" s="176"/>
      <c r="F788" s="176"/>
    </row>
    <row r="789" spans="1:6">
      <c r="A789" s="172"/>
      <c r="B789" s="173"/>
      <c r="D789" s="175"/>
      <c r="E789" s="176"/>
      <c r="F789" s="176"/>
    </row>
    <row r="790" spans="1:6">
      <c r="A790" s="172"/>
      <c r="B790" s="173"/>
      <c r="D790" s="175"/>
      <c r="E790" s="176"/>
      <c r="F790" s="176"/>
    </row>
    <row r="791" spans="1:6">
      <c r="A791" s="172"/>
      <c r="B791" s="173"/>
      <c r="D791" s="175"/>
      <c r="E791" s="176"/>
      <c r="F791" s="176"/>
    </row>
    <row r="792" spans="1:6">
      <c r="A792" s="172"/>
      <c r="B792" s="173"/>
      <c r="D792" s="175"/>
      <c r="E792" s="176"/>
      <c r="F792" s="176"/>
    </row>
    <row r="793" spans="1:6">
      <c r="A793" s="172"/>
      <c r="B793" s="173"/>
      <c r="D793" s="175"/>
      <c r="E793" s="176"/>
      <c r="F793" s="176"/>
    </row>
    <row r="794" spans="1:6">
      <c r="A794" s="172"/>
      <c r="B794" s="173"/>
      <c r="D794" s="175"/>
      <c r="E794" s="176"/>
      <c r="F794" s="176"/>
    </row>
    <row r="795" spans="1:6">
      <c r="A795" s="172"/>
      <c r="B795" s="173"/>
      <c r="D795" s="175"/>
      <c r="E795" s="176"/>
      <c r="F795" s="176"/>
    </row>
    <row r="796" spans="1:6">
      <c r="A796" s="172"/>
      <c r="B796" s="173"/>
      <c r="D796" s="175"/>
      <c r="E796" s="176"/>
      <c r="F796" s="176"/>
    </row>
    <row r="797" spans="1:6">
      <c r="A797" s="172"/>
      <c r="B797" s="173"/>
      <c r="D797" s="175"/>
      <c r="E797" s="176"/>
      <c r="F797" s="176"/>
    </row>
    <row r="798" spans="1:6">
      <c r="A798" s="172"/>
      <c r="B798" s="173"/>
      <c r="D798" s="175"/>
      <c r="E798" s="176"/>
      <c r="F798" s="176"/>
    </row>
    <row r="799" spans="1:6">
      <c r="A799" s="172"/>
      <c r="B799" s="173"/>
      <c r="D799" s="175"/>
      <c r="E799" s="176"/>
      <c r="F799" s="176"/>
    </row>
    <row r="800" spans="1:6">
      <c r="A800" s="172"/>
      <c r="B800" s="173"/>
      <c r="D800" s="175"/>
      <c r="E800" s="176"/>
      <c r="F800" s="176"/>
    </row>
    <row r="801" spans="1:6">
      <c r="A801" s="172"/>
      <c r="B801" s="173"/>
      <c r="D801" s="175"/>
      <c r="E801" s="176"/>
      <c r="F801" s="176"/>
    </row>
    <row r="802" spans="1:6">
      <c r="A802" s="172"/>
      <c r="B802" s="173"/>
      <c r="D802" s="175"/>
      <c r="E802" s="176"/>
      <c r="F802" s="176"/>
    </row>
    <row r="803" spans="1:6">
      <c r="A803" s="172"/>
      <c r="B803" s="173"/>
      <c r="D803" s="175"/>
      <c r="E803" s="176"/>
      <c r="F803" s="176"/>
    </row>
    <row r="804" spans="1:6">
      <c r="A804" s="172"/>
      <c r="B804" s="173"/>
      <c r="D804" s="175"/>
      <c r="E804" s="176"/>
      <c r="F804" s="176"/>
    </row>
    <row r="805" spans="1:6">
      <c r="A805" s="172"/>
      <c r="B805" s="173"/>
      <c r="D805" s="175"/>
      <c r="E805" s="176"/>
      <c r="F805" s="176"/>
    </row>
    <row r="806" spans="1:6">
      <c r="A806" s="172"/>
      <c r="B806" s="173"/>
      <c r="D806" s="175"/>
      <c r="E806" s="176"/>
      <c r="F806" s="176"/>
    </row>
    <row r="807" spans="1:6">
      <c r="A807" s="172"/>
      <c r="B807" s="173"/>
      <c r="D807" s="175"/>
      <c r="E807" s="176"/>
      <c r="F807" s="176"/>
    </row>
    <row r="808" spans="1:6">
      <c r="A808" s="172"/>
      <c r="B808" s="173"/>
      <c r="D808" s="175"/>
      <c r="E808" s="176"/>
      <c r="F808" s="176"/>
    </row>
    <row r="809" spans="1:6">
      <c r="A809" s="172"/>
      <c r="B809" s="173"/>
      <c r="D809" s="175"/>
      <c r="E809" s="176"/>
      <c r="F809" s="176"/>
    </row>
    <row r="810" spans="1:6">
      <c r="A810" s="172"/>
      <c r="B810" s="173"/>
      <c r="D810" s="175"/>
      <c r="E810" s="176"/>
      <c r="F810" s="176"/>
    </row>
    <row r="811" spans="1:6">
      <c r="A811" s="172"/>
      <c r="B811" s="173"/>
      <c r="D811" s="175"/>
      <c r="E811" s="176"/>
      <c r="F811" s="176"/>
    </row>
    <row r="812" spans="1:6">
      <c r="A812" s="172"/>
      <c r="B812" s="173"/>
      <c r="D812" s="175"/>
      <c r="E812" s="176"/>
      <c r="F812" s="176"/>
    </row>
    <row r="813" spans="1:6">
      <c r="A813" s="172"/>
      <c r="B813" s="173"/>
      <c r="D813" s="175"/>
      <c r="E813" s="176"/>
      <c r="F813" s="176"/>
    </row>
    <row r="814" spans="1:6">
      <c r="A814" s="172"/>
      <c r="B814" s="173"/>
      <c r="D814" s="175"/>
      <c r="E814" s="176"/>
      <c r="F814" s="176"/>
    </row>
    <row r="815" spans="1:6">
      <c r="A815" s="172"/>
      <c r="B815" s="173"/>
      <c r="D815" s="175"/>
      <c r="E815" s="176"/>
      <c r="F815" s="176"/>
    </row>
    <row r="816" spans="1:6">
      <c r="A816" s="172"/>
      <c r="B816" s="173"/>
      <c r="D816" s="175"/>
      <c r="E816" s="176"/>
      <c r="F816" s="176"/>
    </row>
    <row r="817" spans="1:6">
      <c r="A817" s="172"/>
      <c r="B817" s="173"/>
      <c r="D817" s="175"/>
      <c r="E817" s="176"/>
      <c r="F817" s="176"/>
    </row>
    <row r="818" spans="1:6">
      <c r="A818" s="172"/>
      <c r="B818" s="173"/>
      <c r="D818" s="175"/>
      <c r="E818" s="176"/>
      <c r="F818" s="176"/>
    </row>
    <row r="819" spans="1:6">
      <c r="A819" s="172"/>
      <c r="B819" s="173"/>
      <c r="D819" s="175"/>
      <c r="E819" s="176"/>
      <c r="F819" s="176"/>
    </row>
    <row r="820" spans="1:6">
      <c r="A820" s="172"/>
      <c r="B820" s="173"/>
      <c r="D820" s="175"/>
      <c r="E820" s="176"/>
      <c r="F820" s="176"/>
    </row>
    <row r="821" spans="1:6">
      <c r="A821" s="172"/>
      <c r="B821" s="173"/>
      <c r="D821" s="175"/>
      <c r="E821" s="176"/>
      <c r="F821" s="176"/>
    </row>
    <row r="822" spans="1:6">
      <c r="A822" s="172"/>
      <c r="B822" s="173"/>
      <c r="D822" s="175"/>
      <c r="E822" s="176"/>
      <c r="F822" s="176"/>
    </row>
    <row r="823" spans="1:6">
      <c r="A823" s="172"/>
      <c r="B823" s="173"/>
      <c r="D823" s="175"/>
      <c r="E823" s="176"/>
      <c r="F823" s="176"/>
    </row>
    <row r="824" spans="1:6">
      <c r="A824" s="172"/>
      <c r="B824" s="173"/>
      <c r="D824" s="175"/>
      <c r="E824" s="176"/>
      <c r="F824" s="176"/>
    </row>
    <row r="825" spans="1:6">
      <c r="A825" s="172"/>
      <c r="B825" s="173"/>
      <c r="D825" s="175"/>
      <c r="E825" s="176"/>
      <c r="F825" s="176"/>
    </row>
    <row r="826" spans="1:6">
      <c r="A826" s="172"/>
      <c r="B826" s="173"/>
      <c r="D826" s="175"/>
      <c r="E826" s="176"/>
      <c r="F826" s="176"/>
    </row>
    <row r="827" spans="1:6">
      <c r="A827" s="172"/>
      <c r="B827" s="173"/>
      <c r="D827" s="175"/>
      <c r="E827" s="176"/>
      <c r="F827" s="176"/>
    </row>
    <row r="828" spans="1:6">
      <c r="A828" s="172"/>
      <c r="B828" s="173"/>
      <c r="D828" s="175"/>
      <c r="E828" s="176"/>
      <c r="F828" s="176"/>
    </row>
    <row r="829" spans="1:6">
      <c r="A829" s="172"/>
      <c r="B829" s="173"/>
      <c r="D829" s="175"/>
      <c r="E829" s="176"/>
      <c r="F829" s="176"/>
    </row>
    <row r="830" spans="1:6">
      <c r="A830" s="172"/>
      <c r="B830" s="173"/>
      <c r="D830" s="175"/>
      <c r="E830" s="176"/>
      <c r="F830" s="176"/>
    </row>
    <row r="831" spans="1:6">
      <c r="A831" s="172"/>
      <c r="B831" s="173"/>
      <c r="D831" s="175"/>
      <c r="E831" s="176"/>
      <c r="F831" s="176"/>
    </row>
    <row r="832" spans="1:6">
      <c r="A832" s="172"/>
      <c r="B832" s="173"/>
      <c r="D832" s="175"/>
      <c r="E832" s="176"/>
      <c r="F832" s="176"/>
    </row>
    <row r="833" spans="1:6">
      <c r="A833" s="172"/>
      <c r="B833" s="173"/>
      <c r="D833" s="175"/>
      <c r="E833" s="176"/>
      <c r="F833" s="176"/>
    </row>
    <row r="834" spans="1:6">
      <c r="A834" s="172"/>
      <c r="B834" s="173"/>
      <c r="D834" s="175"/>
      <c r="E834" s="176"/>
      <c r="F834" s="176"/>
    </row>
    <row r="835" spans="1:6">
      <c r="A835" s="172"/>
      <c r="B835" s="173"/>
      <c r="D835" s="175"/>
      <c r="E835" s="176"/>
      <c r="F835" s="176"/>
    </row>
    <row r="836" spans="1:6">
      <c r="A836" s="172"/>
      <c r="B836" s="173"/>
      <c r="D836" s="175"/>
      <c r="E836" s="176"/>
      <c r="F836" s="176"/>
    </row>
    <row r="837" spans="1:6">
      <c r="A837" s="172"/>
      <c r="B837" s="173"/>
      <c r="D837" s="175"/>
      <c r="E837" s="176"/>
      <c r="F837" s="176"/>
    </row>
    <row r="838" spans="1:6">
      <c r="A838" s="172"/>
      <c r="B838" s="173"/>
      <c r="D838" s="175"/>
      <c r="E838" s="176"/>
      <c r="F838" s="176"/>
    </row>
    <row r="839" spans="1:6">
      <c r="A839" s="172"/>
      <c r="B839" s="173"/>
      <c r="D839" s="175"/>
      <c r="E839" s="176"/>
      <c r="F839" s="176"/>
    </row>
    <row r="840" spans="1:6">
      <c r="A840" s="172"/>
      <c r="B840" s="173"/>
      <c r="D840" s="175"/>
      <c r="E840" s="176"/>
      <c r="F840" s="176"/>
    </row>
    <row r="841" spans="1:6">
      <c r="A841" s="172"/>
      <c r="B841" s="173"/>
      <c r="D841" s="175"/>
      <c r="E841" s="176"/>
      <c r="F841" s="176"/>
    </row>
    <row r="842" spans="1:6">
      <c r="A842" s="172"/>
      <c r="B842" s="173"/>
      <c r="D842" s="175"/>
      <c r="E842" s="176"/>
      <c r="F842" s="176"/>
    </row>
    <row r="843" spans="1:6">
      <c r="A843" s="172"/>
      <c r="B843" s="173"/>
      <c r="D843" s="175"/>
      <c r="E843" s="176"/>
      <c r="F843" s="176"/>
    </row>
    <row r="844" spans="1:6">
      <c r="A844" s="172"/>
      <c r="B844" s="173"/>
      <c r="D844" s="175"/>
      <c r="E844" s="176"/>
      <c r="F844" s="176"/>
    </row>
    <row r="845" spans="1:6">
      <c r="A845" s="172"/>
      <c r="B845" s="173"/>
      <c r="D845" s="175"/>
      <c r="E845" s="176"/>
      <c r="F845" s="176"/>
    </row>
    <row r="846" spans="1:6">
      <c r="A846" s="172"/>
      <c r="B846" s="173"/>
      <c r="D846" s="175"/>
      <c r="E846" s="176"/>
      <c r="F846" s="176"/>
    </row>
    <row r="847" spans="1:6">
      <c r="A847" s="172"/>
      <c r="B847" s="173"/>
      <c r="D847" s="175"/>
      <c r="E847" s="176"/>
      <c r="F847" s="176"/>
    </row>
    <row r="848" spans="1:6">
      <c r="A848" s="172"/>
      <c r="B848" s="173"/>
      <c r="D848" s="175"/>
      <c r="E848" s="176"/>
      <c r="F848" s="176"/>
    </row>
    <row r="849" spans="1:6">
      <c r="A849" s="172"/>
      <c r="B849" s="173"/>
      <c r="D849" s="175"/>
      <c r="E849" s="176"/>
      <c r="F849" s="176"/>
    </row>
    <row r="850" spans="1:6">
      <c r="A850" s="172"/>
      <c r="B850" s="173"/>
      <c r="D850" s="175"/>
      <c r="E850" s="176"/>
      <c r="F850" s="176"/>
    </row>
    <row r="851" spans="1:6">
      <c r="A851" s="172"/>
      <c r="B851" s="173"/>
      <c r="D851" s="175"/>
      <c r="E851" s="176"/>
      <c r="F851" s="176"/>
    </row>
    <row r="852" spans="1:6">
      <c r="A852" s="172"/>
      <c r="B852" s="173"/>
      <c r="D852" s="175"/>
      <c r="E852" s="176"/>
      <c r="F852" s="176"/>
    </row>
    <row r="853" spans="1:6">
      <c r="A853" s="172"/>
      <c r="B853" s="173"/>
      <c r="D853" s="175"/>
      <c r="E853" s="176"/>
      <c r="F853" s="176"/>
    </row>
    <row r="854" spans="1:6">
      <c r="A854" s="172"/>
      <c r="B854" s="173"/>
      <c r="D854" s="175"/>
      <c r="E854" s="176"/>
      <c r="F854" s="176"/>
    </row>
    <row r="855" spans="1:6">
      <c r="A855" s="172"/>
      <c r="B855" s="173"/>
      <c r="D855" s="175"/>
      <c r="E855" s="176"/>
      <c r="F855" s="176"/>
    </row>
    <row r="856" spans="1:6">
      <c r="A856" s="172"/>
      <c r="B856" s="173"/>
      <c r="D856" s="175"/>
      <c r="E856" s="176"/>
      <c r="F856" s="176"/>
    </row>
    <row r="857" spans="1:6">
      <c r="A857" s="172"/>
      <c r="B857" s="173"/>
      <c r="D857" s="175"/>
      <c r="E857" s="176"/>
      <c r="F857" s="176"/>
    </row>
    <row r="858" spans="1:6">
      <c r="A858" s="172"/>
      <c r="B858" s="173"/>
      <c r="D858" s="175"/>
      <c r="E858" s="176"/>
      <c r="F858" s="176"/>
    </row>
    <row r="859" spans="1:6">
      <c r="A859" s="172"/>
      <c r="B859" s="173"/>
      <c r="D859" s="175"/>
      <c r="E859" s="176"/>
      <c r="F859" s="176"/>
    </row>
    <row r="860" spans="1:6">
      <c r="A860" s="172"/>
      <c r="B860" s="173"/>
      <c r="D860" s="175"/>
      <c r="E860" s="176"/>
      <c r="F860" s="176"/>
    </row>
    <row r="861" spans="1:6">
      <c r="A861" s="172"/>
      <c r="B861" s="173"/>
      <c r="D861" s="175"/>
      <c r="E861" s="176"/>
      <c r="F861" s="176"/>
    </row>
    <row r="862" spans="1:6">
      <c r="A862" s="172"/>
      <c r="B862" s="173"/>
      <c r="D862" s="175"/>
      <c r="E862" s="176"/>
      <c r="F862" s="176"/>
    </row>
    <row r="863" spans="1:6">
      <c r="A863" s="172"/>
      <c r="B863" s="173"/>
      <c r="D863" s="175"/>
      <c r="E863" s="176"/>
      <c r="F863" s="176"/>
    </row>
    <row r="864" spans="1:6">
      <c r="A864" s="172"/>
      <c r="B864" s="173"/>
      <c r="D864" s="175"/>
      <c r="E864" s="176"/>
      <c r="F864" s="176"/>
    </row>
    <row r="865" spans="1:6">
      <c r="A865" s="172"/>
      <c r="B865" s="173"/>
      <c r="D865" s="175"/>
      <c r="E865" s="176"/>
      <c r="F865" s="176"/>
    </row>
    <row r="866" spans="1:6">
      <c r="A866" s="172"/>
      <c r="B866" s="173"/>
      <c r="D866" s="175"/>
      <c r="E866" s="176"/>
      <c r="F866" s="176"/>
    </row>
    <row r="867" spans="1:6">
      <c r="A867" s="172"/>
      <c r="B867" s="173"/>
      <c r="D867" s="175"/>
      <c r="E867" s="176"/>
      <c r="F867" s="176"/>
    </row>
    <row r="868" spans="1:6">
      <c r="A868" s="172"/>
      <c r="B868" s="173"/>
      <c r="D868" s="175"/>
      <c r="E868" s="176"/>
      <c r="F868" s="176"/>
    </row>
    <row r="869" spans="1:6">
      <c r="A869" s="172"/>
      <c r="B869" s="173"/>
      <c r="D869" s="175"/>
      <c r="E869" s="176"/>
      <c r="F869" s="176"/>
    </row>
    <row r="870" spans="1:6">
      <c r="A870" s="172"/>
      <c r="B870" s="173"/>
      <c r="D870" s="175"/>
      <c r="E870" s="176"/>
      <c r="F870" s="176"/>
    </row>
    <row r="871" spans="1:6">
      <c r="A871" s="172"/>
      <c r="B871" s="173"/>
      <c r="D871" s="175"/>
      <c r="E871" s="176"/>
      <c r="F871" s="176"/>
    </row>
    <row r="872" spans="1:6">
      <c r="A872" s="172"/>
      <c r="B872" s="173"/>
      <c r="D872" s="175"/>
      <c r="E872" s="176"/>
      <c r="F872" s="176"/>
    </row>
    <row r="873" spans="1:6">
      <c r="A873" s="172"/>
      <c r="B873" s="173"/>
      <c r="D873" s="175"/>
      <c r="E873" s="176"/>
      <c r="F873" s="176"/>
    </row>
    <row r="874" spans="1:6">
      <c r="A874" s="172"/>
      <c r="B874" s="173"/>
      <c r="D874" s="175"/>
      <c r="E874" s="176"/>
      <c r="F874" s="176"/>
    </row>
    <row r="875" spans="1:6">
      <c r="A875" s="172"/>
      <c r="B875" s="173"/>
      <c r="D875" s="175"/>
      <c r="E875" s="176"/>
      <c r="F875" s="176"/>
    </row>
    <row r="876" spans="1:6">
      <c r="A876" s="172"/>
      <c r="B876" s="173"/>
      <c r="D876" s="175"/>
      <c r="E876" s="176"/>
      <c r="F876" s="176"/>
    </row>
    <row r="877" spans="1:6">
      <c r="A877" s="172"/>
      <c r="B877" s="173"/>
      <c r="D877" s="175"/>
      <c r="E877" s="176"/>
      <c r="F877" s="176"/>
    </row>
    <row r="878" spans="1:6">
      <c r="A878" s="172"/>
      <c r="B878" s="173"/>
      <c r="D878" s="175"/>
      <c r="E878" s="176"/>
      <c r="F878" s="176"/>
    </row>
    <row r="879" spans="1:6">
      <c r="A879" s="172"/>
      <c r="B879" s="173"/>
      <c r="D879" s="175"/>
      <c r="E879" s="176"/>
      <c r="F879" s="176"/>
    </row>
    <row r="880" spans="1:6">
      <c r="A880" s="172"/>
      <c r="B880" s="173"/>
      <c r="D880" s="175"/>
      <c r="E880" s="176"/>
      <c r="F880" s="176"/>
    </row>
    <row r="881" spans="1:6">
      <c r="A881" s="172"/>
      <c r="B881" s="173"/>
      <c r="D881" s="175"/>
      <c r="E881" s="176"/>
      <c r="F881" s="176"/>
    </row>
    <row r="882" spans="1:6">
      <c r="A882" s="172"/>
      <c r="B882" s="173"/>
      <c r="D882" s="175"/>
      <c r="E882" s="176"/>
      <c r="F882" s="176"/>
    </row>
    <row r="883" spans="1:6">
      <c r="A883" s="172"/>
      <c r="B883" s="173"/>
      <c r="D883" s="175"/>
      <c r="E883" s="176"/>
      <c r="F883" s="176"/>
    </row>
    <row r="884" spans="1:6">
      <c r="A884" s="172"/>
      <c r="B884" s="173"/>
      <c r="D884" s="175"/>
      <c r="E884" s="176"/>
      <c r="F884" s="176"/>
    </row>
    <row r="885" spans="1:6">
      <c r="A885" s="172"/>
      <c r="B885" s="173"/>
      <c r="D885" s="175"/>
      <c r="E885" s="176"/>
      <c r="F885" s="176"/>
    </row>
    <row r="886" spans="1:6">
      <c r="A886" s="172"/>
      <c r="B886" s="173"/>
      <c r="D886" s="175"/>
      <c r="E886" s="176"/>
      <c r="F886" s="176"/>
    </row>
    <row r="887" spans="1:6">
      <c r="A887" s="172"/>
      <c r="B887" s="173"/>
      <c r="D887" s="175"/>
      <c r="E887" s="176"/>
      <c r="F887" s="176"/>
    </row>
    <row r="888" spans="1:6">
      <c r="A888" s="172"/>
      <c r="B888" s="173"/>
      <c r="D888" s="175"/>
      <c r="E888" s="176"/>
      <c r="F888" s="176"/>
    </row>
    <row r="889" spans="1:6">
      <c r="A889" s="172"/>
      <c r="B889" s="173"/>
      <c r="D889" s="175"/>
      <c r="E889" s="176"/>
      <c r="F889" s="176"/>
    </row>
    <row r="890" spans="1:6">
      <c r="A890" s="172"/>
      <c r="B890" s="173"/>
      <c r="D890" s="175"/>
      <c r="E890" s="176"/>
      <c r="F890" s="176"/>
    </row>
    <row r="891" spans="1:6">
      <c r="A891" s="172"/>
      <c r="B891" s="173"/>
      <c r="D891" s="175"/>
      <c r="E891" s="176"/>
      <c r="F891" s="176"/>
    </row>
    <row r="892" spans="1:6">
      <c r="A892" s="172"/>
      <c r="B892" s="173"/>
      <c r="D892" s="175"/>
      <c r="E892" s="176"/>
      <c r="F892" s="176"/>
    </row>
    <row r="893" spans="1:6">
      <c r="A893" s="172"/>
      <c r="B893" s="173"/>
      <c r="D893" s="175"/>
      <c r="E893" s="176"/>
      <c r="F893" s="176"/>
    </row>
    <row r="894" spans="1:6">
      <c r="A894" s="172"/>
      <c r="B894" s="173"/>
      <c r="D894" s="175"/>
      <c r="E894" s="176"/>
      <c r="F894" s="176"/>
    </row>
    <row r="895" spans="1:6">
      <c r="A895" s="172"/>
      <c r="B895" s="173"/>
      <c r="D895" s="175"/>
      <c r="E895" s="176"/>
      <c r="F895" s="176"/>
    </row>
    <row r="896" spans="1:6">
      <c r="A896" s="172"/>
      <c r="B896" s="173"/>
      <c r="D896" s="175"/>
      <c r="E896" s="176"/>
      <c r="F896" s="176"/>
    </row>
    <row r="897" spans="1:6">
      <c r="A897" s="172"/>
      <c r="B897" s="173"/>
      <c r="D897" s="175"/>
      <c r="E897" s="176"/>
      <c r="F897" s="176"/>
    </row>
    <row r="898" spans="1:6">
      <c r="A898" s="172"/>
      <c r="B898" s="173"/>
      <c r="D898" s="175"/>
      <c r="E898" s="176"/>
      <c r="F898" s="176"/>
    </row>
    <row r="899" spans="1:6">
      <c r="A899" s="172"/>
      <c r="B899" s="173"/>
      <c r="D899" s="175"/>
      <c r="E899" s="176"/>
      <c r="F899" s="176"/>
    </row>
    <row r="900" spans="1:6">
      <c r="A900" s="172"/>
      <c r="B900" s="173"/>
      <c r="D900" s="175"/>
      <c r="E900" s="176"/>
      <c r="F900" s="176"/>
    </row>
    <row r="901" spans="1:6">
      <c r="A901" s="172"/>
      <c r="B901" s="173"/>
      <c r="D901" s="175"/>
      <c r="E901" s="176"/>
      <c r="F901" s="176"/>
    </row>
    <row r="902" spans="1:6">
      <c r="A902" s="172"/>
      <c r="B902" s="173"/>
      <c r="D902" s="175"/>
      <c r="E902" s="176"/>
      <c r="F902" s="176"/>
    </row>
    <row r="903" spans="1:6">
      <c r="A903" s="172"/>
      <c r="B903" s="173"/>
      <c r="D903" s="175"/>
      <c r="E903" s="176"/>
      <c r="F903" s="176"/>
    </row>
    <row r="904" spans="1:6">
      <c r="A904" s="172"/>
      <c r="B904" s="173"/>
      <c r="D904" s="175"/>
      <c r="E904" s="176"/>
      <c r="F904" s="176"/>
    </row>
    <row r="905" spans="1:6">
      <c r="A905" s="172"/>
      <c r="B905" s="173"/>
      <c r="D905" s="175"/>
      <c r="E905" s="176"/>
      <c r="F905" s="176"/>
    </row>
    <row r="906" spans="1:6">
      <c r="A906" s="172"/>
      <c r="B906" s="173"/>
      <c r="D906" s="175"/>
      <c r="E906" s="176"/>
      <c r="F906" s="176"/>
    </row>
    <row r="907" spans="1:6">
      <c r="A907" s="172"/>
      <c r="B907" s="173"/>
      <c r="D907" s="175"/>
      <c r="E907" s="176"/>
      <c r="F907" s="176"/>
    </row>
    <row r="908" spans="1:6">
      <c r="A908" s="172"/>
      <c r="B908" s="173"/>
      <c r="D908" s="175"/>
      <c r="E908" s="176"/>
      <c r="F908" s="176"/>
    </row>
    <row r="909" spans="1:6">
      <c r="A909" s="172"/>
      <c r="B909" s="173"/>
      <c r="D909" s="175"/>
      <c r="E909" s="176"/>
      <c r="F909" s="176"/>
    </row>
    <row r="910" spans="1:6">
      <c r="A910" s="172"/>
      <c r="B910" s="173"/>
      <c r="D910" s="175"/>
      <c r="E910" s="176"/>
      <c r="F910" s="176"/>
    </row>
    <row r="911" spans="1:6">
      <c r="A911" s="172"/>
      <c r="B911" s="173"/>
      <c r="D911" s="175"/>
      <c r="E911" s="176"/>
      <c r="F911" s="176"/>
    </row>
    <row r="912" spans="1:6">
      <c r="A912" s="172"/>
      <c r="B912" s="173"/>
      <c r="D912" s="175"/>
      <c r="E912" s="176"/>
      <c r="F912" s="176"/>
    </row>
    <row r="913" spans="1:6">
      <c r="A913" s="172"/>
      <c r="B913" s="173"/>
      <c r="D913" s="175"/>
      <c r="E913" s="176"/>
      <c r="F913" s="176"/>
    </row>
    <row r="914" spans="1:6">
      <c r="A914" s="172"/>
      <c r="B914" s="173"/>
      <c r="D914" s="175"/>
      <c r="E914" s="176"/>
      <c r="F914" s="176"/>
    </row>
    <row r="915" spans="1:6">
      <c r="A915" s="172"/>
      <c r="B915" s="173"/>
      <c r="D915" s="175"/>
      <c r="E915" s="176"/>
      <c r="F915" s="176"/>
    </row>
    <row r="916" spans="1:6">
      <c r="A916" s="172"/>
      <c r="B916" s="173"/>
      <c r="D916" s="175"/>
      <c r="E916" s="176"/>
      <c r="F916" s="176"/>
    </row>
    <row r="917" spans="1:6">
      <c r="A917" s="172"/>
      <c r="B917" s="173"/>
      <c r="D917" s="175"/>
      <c r="E917" s="176"/>
      <c r="F917" s="176"/>
    </row>
    <row r="918" spans="1:6">
      <c r="A918" s="172"/>
      <c r="B918" s="173"/>
      <c r="D918" s="175"/>
      <c r="E918" s="176"/>
      <c r="F918" s="176"/>
    </row>
    <row r="919" spans="1:6">
      <c r="A919" s="172"/>
      <c r="B919" s="173"/>
      <c r="D919" s="175"/>
      <c r="E919" s="176"/>
      <c r="F919" s="176"/>
    </row>
    <row r="920" spans="1:6">
      <c r="A920" s="172"/>
      <c r="B920" s="173"/>
      <c r="D920" s="175"/>
      <c r="E920" s="176"/>
      <c r="F920" s="176"/>
    </row>
    <row r="921" spans="1:6">
      <c r="A921" s="172"/>
      <c r="B921" s="173"/>
      <c r="D921" s="175"/>
      <c r="E921" s="176"/>
      <c r="F921" s="176"/>
    </row>
    <row r="922" spans="1:6">
      <c r="A922" s="172"/>
      <c r="B922" s="173"/>
      <c r="D922" s="175"/>
      <c r="E922" s="176"/>
      <c r="F922" s="176"/>
    </row>
    <row r="923" spans="1:6">
      <c r="A923" s="172"/>
      <c r="B923" s="173"/>
      <c r="D923" s="175"/>
      <c r="E923" s="176"/>
      <c r="F923" s="176"/>
    </row>
    <row r="924" spans="1:6">
      <c r="A924" s="172"/>
      <c r="B924" s="173"/>
      <c r="D924" s="175"/>
      <c r="E924" s="176"/>
      <c r="F924" s="176"/>
    </row>
    <row r="925" spans="1:6">
      <c r="A925" s="172"/>
      <c r="B925" s="173"/>
      <c r="D925" s="175"/>
      <c r="E925" s="176"/>
      <c r="F925" s="176"/>
    </row>
    <row r="926" spans="1:6">
      <c r="A926" s="172"/>
      <c r="B926" s="173"/>
      <c r="D926" s="175"/>
      <c r="E926" s="176"/>
      <c r="F926" s="176"/>
    </row>
    <row r="927" spans="1:6">
      <c r="A927" s="172"/>
      <c r="B927" s="173"/>
      <c r="D927" s="175"/>
      <c r="E927" s="176"/>
      <c r="F927" s="176"/>
    </row>
    <row r="928" spans="1:6">
      <c r="A928" s="172"/>
      <c r="B928" s="173"/>
      <c r="D928" s="175"/>
      <c r="E928" s="176"/>
      <c r="F928" s="176"/>
    </row>
    <row r="929" spans="1:6">
      <c r="A929" s="172"/>
      <c r="B929" s="173"/>
      <c r="D929" s="175"/>
      <c r="E929" s="176"/>
      <c r="F929" s="176"/>
    </row>
    <row r="930" spans="1:6">
      <c r="A930" s="172"/>
      <c r="B930" s="173"/>
      <c r="D930" s="175"/>
      <c r="E930" s="176"/>
      <c r="F930" s="176"/>
    </row>
    <row r="931" spans="1:6">
      <c r="A931" s="172"/>
      <c r="B931" s="173"/>
      <c r="D931" s="175"/>
      <c r="E931" s="176"/>
      <c r="F931" s="176"/>
    </row>
    <row r="932" spans="1:6">
      <c r="A932" s="172"/>
      <c r="B932" s="173"/>
      <c r="D932" s="175"/>
      <c r="E932" s="176"/>
      <c r="F932" s="176"/>
    </row>
    <row r="933" spans="1:6">
      <c r="A933" s="172"/>
      <c r="B933" s="173"/>
      <c r="D933" s="175"/>
      <c r="E933" s="176"/>
      <c r="F933" s="176"/>
    </row>
    <row r="934" spans="1:6">
      <c r="A934" s="172"/>
      <c r="B934" s="173"/>
      <c r="D934" s="175"/>
      <c r="E934" s="176"/>
      <c r="F934" s="176"/>
    </row>
    <row r="935" spans="1:6">
      <c r="A935" s="172"/>
      <c r="B935" s="173"/>
      <c r="D935" s="175"/>
      <c r="E935" s="176"/>
      <c r="F935" s="176"/>
    </row>
    <row r="936" spans="1:6">
      <c r="A936" s="172"/>
      <c r="B936" s="173"/>
      <c r="D936" s="175"/>
      <c r="E936" s="176"/>
      <c r="F936" s="176"/>
    </row>
    <row r="937" spans="1:6">
      <c r="A937" s="172"/>
      <c r="B937" s="173"/>
      <c r="D937" s="175"/>
      <c r="E937" s="176"/>
      <c r="F937" s="176"/>
    </row>
    <row r="938" spans="1:6">
      <c r="A938" s="172"/>
      <c r="B938" s="173"/>
      <c r="D938" s="175"/>
      <c r="E938" s="176"/>
      <c r="F938" s="176"/>
    </row>
    <row r="939" spans="1:6">
      <c r="A939" s="172"/>
      <c r="B939" s="173"/>
      <c r="D939" s="175"/>
      <c r="E939" s="176"/>
      <c r="F939" s="176"/>
    </row>
    <row r="940" spans="1:6">
      <c r="A940" s="172"/>
      <c r="B940" s="173"/>
      <c r="D940" s="175"/>
      <c r="E940" s="176"/>
      <c r="F940" s="176"/>
    </row>
    <row r="941" spans="1:6">
      <c r="A941" s="172"/>
      <c r="B941" s="173"/>
      <c r="D941" s="175"/>
      <c r="E941" s="176"/>
      <c r="F941" s="176"/>
    </row>
    <row r="942" spans="1:6">
      <c r="A942" s="172"/>
      <c r="B942" s="173"/>
      <c r="D942" s="175"/>
      <c r="E942" s="176"/>
      <c r="F942" s="176"/>
    </row>
    <row r="943" spans="1:6">
      <c r="A943" s="172"/>
      <c r="B943" s="173"/>
      <c r="D943" s="175"/>
      <c r="E943" s="176"/>
      <c r="F943" s="176"/>
    </row>
    <row r="944" spans="1:6">
      <c r="A944" s="172"/>
      <c r="B944" s="173"/>
      <c r="D944" s="175"/>
      <c r="E944" s="176"/>
      <c r="F944" s="176"/>
    </row>
    <row r="945" spans="1:6">
      <c r="A945" s="172"/>
      <c r="B945" s="173"/>
      <c r="D945" s="175"/>
      <c r="E945" s="176"/>
      <c r="F945" s="176"/>
    </row>
    <row r="946" spans="1:6">
      <c r="A946" s="172"/>
      <c r="B946" s="173"/>
      <c r="D946" s="175"/>
      <c r="E946" s="176"/>
      <c r="F946" s="176"/>
    </row>
    <row r="947" spans="1:6">
      <c r="A947" s="172"/>
      <c r="B947" s="173"/>
      <c r="D947" s="175"/>
      <c r="E947" s="176"/>
      <c r="F947" s="176"/>
    </row>
    <row r="948" spans="1:6">
      <c r="A948" s="172"/>
      <c r="B948" s="173"/>
      <c r="D948" s="175"/>
      <c r="E948" s="176"/>
      <c r="F948" s="176"/>
    </row>
    <row r="949" spans="1:6">
      <c r="A949" s="172"/>
      <c r="B949" s="173"/>
      <c r="D949" s="175"/>
      <c r="E949" s="176"/>
      <c r="F949" s="176"/>
    </row>
    <row r="950" spans="1:6">
      <c r="A950" s="172"/>
      <c r="B950" s="173"/>
      <c r="D950" s="175"/>
      <c r="E950" s="176"/>
      <c r="F950" s="176"/>
    </row>
    <row r="951" spans="1:6">
      <c r="A951" s="172"/>
      <c r="B951" s="173"/>
      <c r="D951" s="175"/>
      <c r="E951" s="176"/>
      <c r="F951" s="176"/>
    </row>
    <row r="952" spans="1:6">
      <c r="A952" s="172"/>
      <c r="B952" s="173"/>
      <c r="D952" s="175"/>
      <c r="E952" s="176"/>
      <c r="F952" s="176"/>
    </row>
    <row r="953" spans="1:6">
      <c r="A953" s="172"/>
      <c r="B953" s="173"/>
      <c r="D953" s="175"/>
      <c r="E953" s="176"/>
      <c r="F953" s="176"/>
    </row>
    <row r="954" spans="1:6">
      <c r="A954" s="172"/>
      <c r="B954" s="173"/>
      <c r="D954" s="175"/>
      <c r="E954" s="176"/>
      <c r="F954" s="176"/>
    </row>
    <row r="955" spans="1:6">
      <c r="A955" s="172"/>
      <c r="B955" s="173"/>
      <c r="D955" s="175"/>
      <c r="E955" s="176"/>
      <c r="F955" s="176"/>
    </row>
    <row r="956" spans="1:6">
      <c r="A956" s="172"/>
      <c r="B956" s="173"/>
      <c r="D956" s="175"/>
      <c r="E956" s="176"/>
      <c r="F956" s="176"/>
    </row>
    <row r="957" spans="1:6">
      <c r="A957" s="172"/>
      <c r="B957" s="173"/>
      <c r="D957" s="175"/>
      <c r="E957" s="176"/>
      <c r="F957" s="176"/>
    </row>
    <row r="958" spans="1:6">
      <c r="A958" s="172"/>
      <c r="B958" s="173"/>
      <c r="D958" s="175"/>
      <c r="E958" s="176"/>
      <c r="F958" s="176"/>
    </row>
    <row r="959" spans="1:6">
      <c r="A959" s="172"/>
      <c r="B959" s="173"/>
      <c r="D959" s="175"/>
      <c r="E959" s="176"/>
      <c r="F959" s="176"/>
    </row>
    <row r="960" spans="1:6">
      <c r="A960" s="172"/>
      <c r="B960" s="173"/>
      <c r="D960" s="175"/>
      <c r="E960" s="176"/>
      <c r="F960" s="176"/>
    </row>
    <row r="961" spans="1:6">
      <c r="A961" s="172"/>
      <c r="B961" s="173"/>
      <c r="D961" s="175"/>
      <c r="E961" s="176"/>
      <c r="F961" s="176"/>
    </row>
    <row r="962" spans="1:6">
      <c r="A962" s="172"/>
      <c r="B962" s="173"/>
      <c r="D962" s="175"/>
      <c r="E962" s="176"/>
      <c r="F962" s="176"/>
    </row>
    <row r="963" spans="1:6">
      <c r="A963" s="172"/>
      <c r="B963" s="173"/>
      <c r="D963" s="175"/>
      <c r="E963" s="176"/>
      <c r="F963" s="176"/>
    </row>
    <row r="964" spans="1:6">
      <c r="A964" s="172"/>
      <c r="B964" s="173"/>
      <c r="D964" s="175"/>
      <c r="E964" s="176"/>
      <c r="F964" s="176"/>
    </row>
    <row r="965" spans="1:6">
      <c r="A965" s="172"/>
      <c r="B965" s="173"/>
      <c r="D965" s="175"/>
      <c r="E965" s="176"/>
      <c r="F965" s="176"/>
    </row>
    <row r="966" spans="1:6">
      <c r="A966" s="172"/>
      <c r="B966" s="173"/>
      <c r="D966" s="175"/>
      <c r="E966" s="176"/>
      <c r="F966" s="176"/>
    </row>
    <row r="967" spans="1:6">
      <c r="A967" s="172"/>
      <c r="B967" s="173"/>
      <c r="D967" s="175"/>
      <c r="E967" s="176"/>
      <c r="F967" s="176"/>
    </row>
    <row r="968" spans="1:6">
      <c r="A968" s="172"/>
      <c r="B968" s="173"/>
      <c r="D968" s="175"/>
      <c r="E968" s="176"/>
      <c r="F968" s="176"/>
    </row>
    <row r="969" spans="1:6">
      <c r="A969" s="172"/>
      <c r="B969" s="173"/>
      <c r="D969" s="175"/>
      <c r="E969" s="176"/>
      <c r="F969" s="176"/>
    </row>
    <row r="970" spans="1:6">
      <c r="A970" s="172"/>
      <c r="B970" s="173"/>
      <c r="D970" s="175"/>
      <c r="E970" s="176"/>
      <c r="F970" s="176"/>
    </row>
    <row r="971" spans="1:6">
      <c r="A971" s="172"/>
      <c r="B971" s="173"/>
      <c r="D971" s="175"/>
      <c r="E971" s="176"/>
      <c r="F971" s="176"/>
    </row>
    <row r="972" spans="1:6">
      <c r="A972" s="172"/>
      <c r="B972" s="173"/>
      <c r="D972" s="175"/>
      <c r="E972" s="176"/>
      <c r="F972" s="176"/>
    </row>
    <row r="973" spans="1:6">
      <c r="A973" s="172"/>
      <c r="B973" s="173"/>
      <c r="D973" s="175"/>
      <c r="E973" s="176"/>
      <c r="F973" s="176"/>
    </row>
    <row r="974" spans="1:6">
      <c r="A974" s="172"/>
      <c r="B974" s="173"/>
      <c r="D974" s="175"/>
      <c r="E974" s="176"/>
      <c r="F974" s="176"/>
    </row>
    <row r="975" spans="1:6">
      <c r="A975" s="172"/>
      <c r="B975" s="173"/>
      <c r="D975" s="175"/>
      <c r="E975" s="176"/>
      <c r="F975" s="176"/>
    </row>
    <row r="976" spans="1:6">
      <c r="A976" s="172"/>
      <c r="B976" s="173"/>
      <c r="D976" s="175"/>
      <c r="E976" s="176"/>
      <c r="F976" s="176"/>
    </row>
    <row r="977" spans="1:6">
      <c r="A977" s="172"/>
      <c r="B977" s="173"/>
      <c r="D977" s="175"/>
      <c r="E977" s="176"/>
      <c r="F977" s="176"/>
    </row>
    <row r="978" spans="1:6">
      <c r="A978" s="172"/>
      <c r="B978" s="173"/>
      <c r="D978" s="175"/>
      <c r="E978" s="176"/>
      <c r="F978" s="176"/>
    </row>
    <row r="979" spans="1:6">
      <c r="A979" s="172"/>
      <c r="B979" s="173"/>
      <c r="D979" s="175"/>
      <c r="E979" s="176"/>
      <c r="F979" s="176"/>
    </row>
    <row r="980" spans="1:6">
      <c r="A980" s="172"/>
      <c r="B980" s="173"/>
      <c r="D980" s="175"/>
      <c r="E980" s="176"/>
      <c r="F980" s="176"/>
    </row>
    <row r="981" spans="1:6">
      <c r="A981" s="172"/>
      <c r="B981" s="173"/>
      <c r="D981" s="175"/>
      <c r="E981" s="176"/>
      <c r="F981" s="176"/>
    </row>
    <row r="982" spans="1:6">
      <c r="A982" s="172"/>
      <c r="B982" s="173"/>
      <c r="D982" s="175"/>
      <c r="E982" s="176"/>
      <c r="F982" s="176"/>
    </row>
    <row r="983" spans="1:6">
      <c r="A983" s="172"/>
      <c r="B983" s="173"/>
      <c r="D983" s="175"/>
      <c r="E983" s="176"/>
      <c r="F983" s="176"/>
    </row>
    <row r="984" spans="1:6">
      <c r="A984" s="172"/>
      <c r="B984" s="173"/>
      <c r="D984" s="175"/>
      <c r="E984" s="176"/>
      <c r="F984" s="176"/>
    </row>
    <row r="985" spans="1:6">
      <c r="A985" s="172"/>
      <c r="B985" s="173"/>
      <c r="D985" s="175"/>
      <c r="E985" s="176"/>
      <c r="F985" s="176"/>
    </row>
    <row r="986" spans="1:6">
      <c r="A986" s="172"/>
      <c r="B986" s="173"/>
      <c r="D986" s="175"/>
      <c r="E986" s="176"/>
      <c r="F986" s="176"/>
    </row>
    <row r="987" spans="1:6">
      <c r="A987" s="172"/>
      <c r="B987" s="173"/>
      <c r="D987" s="175"/>
      <c r="E987" s="176"/>
      <c r="F987" s="176"/>
    </row>
    <row r="988" spans="1:6">
      <c r="A988" s="172"/>
      <c r="B988" s="173"/>
      <c r="D988" s="175"/>
      <c r="E988" s="176"/>
      <c r="F988" s="176"/>
    </row>
    <row r="989" spans="1:6">
      <c r="A989" s="172"/>
      <c r="B989" s="173"/>
      <c r="D989" s="175"/>
      <c r="E989" s="176"/>
      <c r="F989" s="176"/>
    </row>
    <row r="990" spans="1:6">
      <c r="A990" s="172"/>
      <c r="B990" s="173"/>
      <c r="D990" s="175"/>
      <c r="E990" s="176"/>
      <c r="F990" s="176"/>
    </row>
    <row r="991" spans="1:6">
      <c r="A991" s="172"/>
      <c r="B991" s="173"/>
      <c r="D991" s="175"/>
      <c r="E991" s="176"/>
      <c r="F991" s="176"/>
    </row>
    <row r="992" spans="1:6">
      <c r="A992" s="172"/>
      <c r="B992" s="173"/>
      <c r="D992" s="175"/>
      <c r="E992" s="176"/>
      <c r="F992" s="176"/>
    </row>
    <row r="993" spans="1:6">
      <c r="A993" s="172"/>
      <c r="B993" s="173"/>
      <c r="D993" s="175"/>
      <c r="E993" s="176"/>
      <c r="F993" s="176"/>
    </row>
    <row r="994" spans="1:6">
      <c r="A994" s="172"/>
      <c r="B994" s="173"/>
      <c r="D994" s="175"/>
      <c r="E994" s="176"/>
      <c r="F994" s="176"/>
    </row>
    <row r="995" spans="1:6">
      <c r="A995" s="172"/>
      <c r="B995" s="173"/>
      <c r="D995" s="175"/>
      <c r="E995" s="176"/>
      <c r="F995" s="176"/>
    </row>
    <row r="996" spans="1:6">
      <c r="A996" s="172"/>
      <c r="B996" s="173"/>
      <c r="D996" s="175"/>
      <c r="E996" s="176"/>
      <c r="F996" s="176"/>
    </row>
    <row r="997" spans="1:6">
      <c r="A997" s="172"/>
      <c r="B997" s="173"/>
      <c r="D997" s="175"/>
      <c r="E997" s="176"/>
      <c r="F997" s="176"/>
    </row>
    <row r="998" spans="1:6">
      <c r="A998" s="172"/>
      <c r="B998" s="173"/>
      <c r="D998" s="175"/>
      <c r="E998" s="176"/>
      <c r="F998" s="176"/>
    </row>
    <row r="999" spans="1:6">
      <c r="A999" s="172"/>
      <c r="B999" s="173"/>
      <c r="D999" s="175"/>
      <c r="E999" s="176"/>
      <c r="F999" s="176"/>
    </row>
    <row r="1000" spans="1:6">
      <c r="A1000" s="172"/>
      <c r="B1000" s="173"/>
      <c r="D1000" s="175"/>
      <c r="E1000" s="176"/>
      <c r="F1000" s="176"/>
    </row>
    <row r="1001" spans="1:6">
      <c r="A1001" s="172"/>
      <c r="B1001" s="173"/>
      <c r="D1001" s="175"/>
      <c r="E1001" s="176"/>
      <c r="F1001" s="176"/>
    </row>
    <row r="1002" spans="1:6">
      <c r="A1002" s="172"/>
      <c r="B1002" s="173"/>
      <c r="D1002" s="175"/>
      <c r="E1002" s="176"/>
      <c r="F1002" s="176"/>
    </row>
    <row r="1003" spans="1:6">
      <c r="A1003" s="172"/>
      <c r="B1003" s="173"/>
      <c r="D1003" s="175"/>
      <c r="E1003" s="176"/>
      <c r="F1003" s="176"/>
    </row>
    <row r="1004" spans="1:6">
      <c r="A1004" s="172"/>
      <c r="B1004" s="173"/>
      <c r="D1004" s="175"/>
      <c r="E1004" s="176"/>
      <c r="F1004" s="176"/>
    </row>
    <row r="1005" spans="1:6">
      <c r="A1005" s="172"/>
      <c r="B1005" s="173"/>
      <c r="D1005" s="175"/>
      <c r="E1005" s="176"/>
      <c r="F1005" s="176"/>
    </row>
    <row r="1006" spans="1:6">
      <c r="A1006" s="172"/>
      <c r="B1006" s="173"/>
      <c r="D1006" s="175"/>
      <c r="E1006" s="176"/>
      <c r="F1006" s="176"/>
    </row>
    <row r="1007" spans="1:6">
      <c r="A1007" s="172"/>
      <c r="B1007" s="173"/>
      <c r="D1007" s="175"/>
      <c r="E1007" s="176"/>
      <c r="F1007" s="176"/>
    </row>
    <row r="1008" spans="1:6">
      <c r="A1008" s="172"/>
      <c r="B1008" s="173"/>
      <c r="D1008" s="175"/>
      <c r="E1008" s="176"/>
      <c r="F1008" s="176"/>
    </row>
    <row r="1009" spans="1:6">
      <c r="A1009" s="172"/>
      <c r="B1009" s="173"/>
      <c r="D1009" s="175"/>
      <c r="E1009" s="176"/>
      <c r="F1009" s="176"/>
    </row>
    <row r="1010" spans="1:6">
      <c r="A1010" s="172"/>
      <c r="B1010" s="173"/>
      <c r="D1010" s="175"/>
      <c r="E1010" s="176"/>
      <c r="F1010" s="176"/>
    </row>
    <row r="1011" spans="1:6">
      <c r="A1011" s="172"/>
      <c r="B1011" s="173"/>
      <c r="D1011" s="175"/>
      <c r="E1011" s="176"/>
      <c r="F1011" s="176"/>
    </row>
    <row r="1012" spans="1:6">
      <c r="A1012" s="172"/>
      <c r="B1012" s="173"/>
      <c r="D1012" s="175"/>
      <c r="E1012" s="176"/>
      <c r="F1012" s="176"/>
    </row>
    <row r="1013" spans="1:6">
      <c r="A1013" s="172"/>
      <c r="B1013" s="173"/>
      <c r="D1013" s="175"/>
      <c r="E1013" s="176"/>
      <c r="F1013" s="176"/>
    </row>
    <row r="1014" spans="1:6">
      <c r="A1014" s="172"/>
      <c r="B1014" s="173"/>
      <c r="D1014" s="175"/>
      <c r="E1014" s="176"/>
      <c r="F1014" s="176"/>
    </row>
    <row r="1015" spans="1:6">
      <c r="A1015" s="172"/>
      <c r="B1015" s="173"/>
      <c r="D1015" s="175"/>
      <c r="E1015" s="176"/>
      <c r="F1015" s="176"/>
    </row>
    <row r="1016" spans="1:6">
      <c r="A1016" s="172"/>
      <c r="B1016" s="173"/>
      <c r="D1016" s="175"/>
      <c r="E1016" s="176"/>
      <c r="F1016" s="176"/>
    </row>
    <row r="1017" spans="1:6">
      <c r="A1017" s="172"/>
      <c r="B1017" s="173"/>
      <c r="D1017" s="175"/>
      <c r="E1017" s="176"/>
      <c r="F1017" s="176"/>
    </row>
    <row r="1018" spans="1:6">
      <c r="A1018" s="172"/>
      <c r="B1018" s="173"/>
      <c r="D1018" s="175"/>
      <c r="E1018" s="176"/>
      <c r="F1018" s="176"/>
    </row>
    <row r="1019" spans="1:6">
      <c r="A1019" s="172"/>
      <c r="B1019" s="173"/>
      <c r="D1019" s="175"/>
      <c r="E1019" s="176"/>
      <c r="F1019" s="176"/>
    </row>
    <row r="1020" spans="1:6">
      <c r="A1020" s="172"/>
      <c r="B1020" s="173"/>
      <c r="D1020" s="175"/>
      <c r="E1020" s="176"/>
      <c r="F1020" s="176"/>
    </row>
    <row r="1021" spans="1:6">
      <c r="A1021" s="172"/>
      <c r="B1021" s="173"/>
      <c r="D1021" s="175"/>
      <c r="E1021" s="176"/>
      <c r="F1021" s="176"/>
    </row>
    <row r="1022" spans="1:6">
      <c r="A1022" s="172"/>
      <c r="B1022" s="173"/>
      <c r="D1022" s="175"/>
      <c r="E1022" s="176"/>
      <c r="F1022" s="176"/>
    </row>
    <row r="1023" spans="1:6">
      <c r="A1023" s="172"/>
      <c r="B1023" s="173"/>
      <c r="D1023" s="175"/>
      <c r="E1023" s="176"/>
      <c r="F1023" s="176"/>
    </row>
    <row r="1024" spans="1:6">
      <c r="A1024" s="172"/>
      <c r="B1024" s="173"/>
      <c r="D1024" s="175"/>
      <c r="E1024" s="176"/>
      <c r="F1024" s="176"/>
    </row>
    <row r="1025" spans="1:6">
      <c r="A1025" s="172"/>
      <c r="B1025" s="173"/>
      <c r="D1025" s="175"/>
      <c r="E1025" s="176"/>
      <c r="F1025" s="176"/>
    </row>
    <row r="1026" spans="1:6">
      <c r="A1026" s="172"/>
      <c r="B1026" s="173"/>
      <c r="D1026" s="175"/>
      <c r="E1026" s="176"/>
      <c r="F1026" s="176"/>
    </row>
    <row r="1027" spans="1:6">
      <c r="A1027" s="172"/>
      <c r="B1027" s="173"/>
      <c r="D1027" s="175"/>
      <c r="E1027" s="176"/>
      <c r="F1027" s="176"/>
    </row>
    <row r="1028" spans="1:6">
      <c r="A1028" s="172"/>
      <c r="B1028" s="173"/>
      <c r="D1028" s="175"/>
      <c r="E1028" s="176"/>
      <c r="F1028" s="176"/>
    </row>
    <row r="1029" spans="1:6">
      <c r="A1029" s="172"/>
      <c r="B1029" s="173"/>
      <c r="D1029" s="175"/>
      <c r="E1029" s="176"/>
      <c r="F1029" s="176"/>
    </row>
    <row r="1030" spans="1:6">
      <c r="A1030" s="172"/>
      <c r="B1030" s="173"/>
      <c r="D1030" s="175"/>
      <c r="E1030" s="176"/>
      <c r="F1030" s="176"/>
    </row>
    <row r="1031" spans="1:6">
      <c r="A1031" s="172"/>
      <c r="B1031" s="173"/>
      <c r="D1031" s="175"/>
      <c r="E1031" s="176"/>
      <c r="F1031" s="176"/>
    </row>
    <row r="1032" spans="1:6">
      <c r="A1032" s="172"/>
      <c r="B1032" s="173"/>
      <c r="D1032" s="175"/>
      <c r="E1032" s="176"/>
      <c r="F1032" s="176"/>
    </row>
    <row r="1033" spans="1:6">
      <c r="A1033" s="172"/>
      <c r="B1033" s="173"/>
      <c r="D1033" s="175"/>
      <c r="E1033" s="176"/>
      <c r="F1033" s="176"/>
    </row>
    <row r="1034" spans="1:6">
      <c r="A1034" s="172"/>
      <c r="B1034" s="173"/>
      <c r="D1034" s="175"/>
      <c r="E1034" s="176"/>
      <c r="F1034" s="176"/>
    </row>
    <row r="1035" spans="1:6">
      <c r="A1035" s="172"/>
      <c r="B1035" s="173"/>
      <c r="D1035" s="175"/>
      <c r="E1035" s="176"/>
      <c r="F1035" s="176"/>
    </row>
    <row r="1036" spans="1:6">
      <c r="A1036" s="172"/>
      <c r="B1036" s="173"/>
      <c r="D1036" s="175"/>
      <c r="E1036" s="176"/>
      <c r="F1036" s="176"/>
    </row>
    <row r="1037" spans="1:6">
      <c r="A1037" s="172"/>
      <c r="B1037" s="173"/>
      <c r="D1037" s="175"/>
      <c r="E1037" s="176"/>
      <c r="F1037" s="176"/>
    </row>
    <row r="1038" spans="1:6">
      <c r="A1038" s="172"/>
      <c r="B1038" s="173"/>
      <c r="D1038" s="175"/>
      <c r="E1038" s="176"/>
      <c r="F1038" s="176"/>
    </row>
    <row r="1039" spans="1:6">
      <c r="A1039" s="172"/>
      <c r="B1039" s="173"/>
      <c r="D1039" s="175"/>
      <c r="E1039" s="176"/>
      <c r="F1039" s="176"/>
    </row>
    <row r="1040" spans="1:6">
      <c r="A1040" s="172"/>
      <c r="B1040" s="173"/>
      <c r="D1040" s="175"/>
      <c r="E1040" s="176"/>
      <c r="F1040" s="176"/>
    </row>
    <row r="1041" spans="1:6">
      <c r="A1041" s="172"/>
      <c r="B1041" s="173"/>
      <c r="D1041" s="175"/>
      <c r="E1041" s="176"/>
      <c r="F1041" s="176"/>
    </row>
    <row r="1042" spans="1:6">
      <c r="A1042" s="172"/>
      <c r="B1042" s="173"/>
      <c r="D1042" s="175"/>
      <c r="E1042" s="176"/>
      <c r="F1042" s="176"/>
    </row>
    <row r="1043" spans="1:6">
      <c r="A1043" s="172"/>
      <c r="B1043" s="173"/>
      <c r="D1043" s="175"/>
      <c r="E1043" s="176"/>
      <c r="F1043" s="176"/>
    </row>
    <row r="1044" spans="1:6">
      <c r="A1044" s="172"/>
      <c r="B1044" s="173"/>
      <c r="D1044" s="175"/>
      <c r="E1044" s="176"/>
      <c r="F1044" s="176"/>
    </row>
    <row r="1045" spans="1:6">
      <c r="A1045" s="172"/>
      <c r="B1045" s="173"/>
      <c r="D1045" s="175"/>
      <c r="E1045" s="176"/>
      <c r="F1045" s="176"/>
    </row>
    <row r="1046" spans="1:6">
      <c r="A1046" s="172"/>
      <c r="B1046" s="173"/>
      <c r="D1046" s="175"/>
      <c r="E1046" s="176"/>
      <c r="F1046" s="176"/>
    </row>
    <row r="1047" spans="1:6">
      <c r="A1047" s="172"/>
      <c r="B1047" s="173"/>
      <c r="D1047" s="175"/>
      <c r="E1047" s="176"/>
      <c r="F1047" s="176"/>
    </row>
    <row r="1048" spans="1:6">
      <c r="A1048" s="172"/>
      <c r="B1048" s="173"/>
      <c r="D1048" s="175"/>
      <c r="E1048" s="176"/>
      <c r="F1048" s="176"/>
    </row>
    <row r="1049" spans="1:6">
      <c r="A1049" s="172"/>
      <c r="B1049" s="173"/>
      <c r="D1049" s="175"/>
      <c r="E1049" s="176"/>
      <c r="F1049" s="176"/>
    </row>
    <row r="1050" spans="1:6">
      <c r="A1050" s="172"/>
      <c r="B1050" s="173"/>
      <c r="D1050" s="175"/>
      <c r="E1050" s="176"/>
      <c r="F1050" s="176"/>
    </row>
    <row r="1051" spans="1:6">
      <c r="A1051" s="172"/>
      <c r="B1051" s="173"/>
      <c r="D1051" s="175"/>
      <c r="E1051" s="176"/>
      <c r="F1051" s="176"/>
    </row>
    <row r="1052" spans="1:6">
      <c r="A1052" s="172"/>
      <c r="B1052" s="173"/>
      <c r="D1052" s="175"/>
      <c r="E1052" s="176"/>
      <c r="F1052" s="176"/>
    </row>
    <row r="1053" spans="1:6">
      <c r="A1053" s="172"/>
      <c r="B1053" s="173"/>
      <c r="D1053" s="175"/>
      <c r="E1053" s="176"/>
      <c r="F1053" s="176"/>
    </row>
    <row r="1054" spans="1:6">
      <c r="A1054" s="172"/>
      <c r="B1054" s="173"/>
      <c r="D1054" s="175"/>
      <c r="E1054" s="176"/>
      <c r="F1054" s="176"/>
    </row>
    <row r="1055" spans="1:6">
      <c r="A1055" s="172"/>
      <c r="B1055" s="173"/>
      <c r="D1055" s="175"/>
      <c r="E1055" s="176"/>
      <c r="F1055" s="176"/>
    </row>
    <row r="1056" spans="1:6">
      <c r="A1056" s="172"/>
      <c r="B1056" s="173"/>
      <c r="D1056" s="175"/>
      <c r="E1056" s="176"/>
      <c r="F1056" s="176"/>
    </row>
    <row r="1057" spans="1:6">
      <c r="A1057" s="172"/>
      <c r="B1057" s="173"/>
      <c r="D1057" s="175"/>
      <c r="E1057" s="176"/>
      <c r="F1057" s="176"/>
    </row>
    <row r="1058" spans="1:6">
      <c r="A1058" s="172"/>
      <c r="B1058" s="173"/>
      <c r="D1058" s="175"/>
      <c r="E1058" s="176"/>
      <c r="F1058" s="176"/>
    </row>
    <row r="1059" spans="1:6">
      <c r="A1059" s="172"/>
      <c r="B1059" s="173"/>
      <c r="D1059" s="175"/>
      <c r="E1059" s="176"/>
      <c r="F1059" s="176"/>
    </row>
    <row r="1060" spans="1:6">
      <c r="A1060" s="172"/>
      <c r="B1060" s="173"/>
      <c r="D1060" s="175"/>
      <c r="E1060" s="176"/>
      <c r="F1060" s="176"/>
    </row>
    <row r="1061" spans="1:6">
      <c r="A1061" s="172"/>
      <c r="B1061" s="173"/>
      <c r="D1061" s="175"/>
      <c r="E1061" s="176"/>
      <c r="F1061" s="176"/>
    </row>
    <row r="1062" spans="1:6">
      <c r="A1062" s="172"/>
      <c r="B1062" s="173"/>
      <c r="D1062" s="175"/>
      <c r="E1062" s="176"/>
      <c r="F1062" s="176"/>
    </row>
    <row r="1063" spans="1:6">
      <c r="A1063" s="172"/>
      <c r="B1063" s="173"/>
      <c r="D1063" s="175"/>
      <c r="E1063" s="176"/>
      <c r="F1063" s="176"/>
    </row>
    <row r="1064" spans="1:6">
      <c r="A1064" s="172"/>
      <c r="B1064" s="173"/>
      <c r="D1064" s="175"/>
      <c r="E1064" s="176"/>
      <c r="F1064" s="176"/>
    </row>
    <row r="1065" spans="1:6">
      <c r="A1065" s="172"/>
      <c r="B1065" s="173"/>
      <c r="D1065" s="175"/>
      <c r="E1065" s="176"/>
      <c r="F1065" s="176"/>
    </row>
    <row r="1066" spans="1:6">
      <c r="A1066" s="172"/>
      <c r="B1066" s="173"/>
      <c r="D1066" s="175"/>
      <c r="E1066" s="176"/>
      <c r="F1066" s="176"/>
    </row>
    <row r="1067" spans="1:6">
      <c r="A1067" s="172"/>
      <c r="B1067" s="173"/>
      <c r="D1067" s="175"/>
      <c r="E1067" s="176"/>
      <c r="F1067" s="176"/>
    </row>
    <row r="1068" spans="1:6">
      <c r="A1068" s="172"/>
      <c r="B1068" s="173"/>
      <c r="D1068" s="175"/>
      <c r="E1068" s="176"/>
      <c r="F1068" s="176"/>
    </row>
    <row r="1069" spans="1:6">
      <c r="A1069" s="172"/>
      <c r="B1069" s="173"/>
      <c r="D1069" s="175"/>
      <c r="E1069" s="176"/>
      <c r="F1069" s="176"/>
    </row>
    <row r="1070" spans="1:6">
      <c r="A1070" s="172"/>
      <c r="B1070" s="173"/>
      <c r="D1070" s="175"/>
      <c r="E1070" s="176"/>
      <c r="F1070" s="176"/>
    </row>
    <row r="1071" spans="1:6">
      <c r="A1071" s="172"/>
      <c r="B1071" s="173"/>
      <c r="D1071" s="175"/>
      <c r="E1071" s="176"/>
      <c r="F1071" s="176"/>
    </row>
    <row r="1072" spans="1:6">
      <c r="A1072" s="172"/>
      <c r="B1072" s="173"/>
      <c r="D1072" s="175"/>
      <c r="E1072" s="176"/>
      <c r="F1072" s="176"/>
    </row>
    <row r="1073" spans="1:6">
      <c r="A1073" s="172"/>
      <c r="B1073" s="173"/>
      <c r="D1073" s="175"/>
      <c r="E1073" s="176"/>
      <c r="F1073" s="176"/>
    </row>
    <row r="1074" spans="1:6">
      <c r="A1074" s="172"/>
      <c r="B1074" s="173"/>
      <c r="D1074" s="175"/>
      <c r="E1074" s="176"/>
      <c r="F1074" s="176"/>
    </row>
    <row r="1075" spans="1:6">
      <c r="A1075" s="172"/>
      <c r="B1075" s="173"/>
      <c r="D1075" s="175"/>
      <c r="E1075" s="176"/>
      <c r="F1075" s="176"/>
    </row>
    <row r="1076" spans="1:6">
      <c r="A1076" s="172"/>
      <c r="B1076" s="173"/>
      <c r="D1076" s="175"/>
      <c r="E1076" s="176"/>
      <c r="F1076" s="176"/>
    </row>
    <row r="1077" spans="1:6">
      <c r="A1077" s="172"/>
      <c r="B1077" s="173"/>
      <c r="D1077" s="175"/>
      <c r="E1077" s="176"/>
      <c r="F1077" s="176"/>
    </row>
    <row r="1078" spans="1:6">
      <c r="A1078" s="172"/>
      <c r="B1078" s="173"/>
      <c r="D1078" s="175"/>
      <c r="E1078" s="176"/>
      <c r="F1078" s="176"/>
    </row>
    <row r="1079" spans="1:6">
      <c r="A1079" s="172"/>
      <c r="B1079" s="173"/>
      <c r="D1079" s="175"/>
      <c r="E1079" s="176"/>
      <c r="F1079" s="176"/>
    </row>
    <row r="1080" spans="1:6">
      <c r="A1080" s="172"/>
      <c r="B1080" s="173"/>
      <c r="D1080" s="175"/>
      <c r="E1080" s="176"/>
      <c r="F1080" s="176"/>
    </row>
    <row r="1081" spans="1:6">
      <c r="A1081" s="172"/>
      <c r="B1081" s="173"/>
      <c r="D1081" s="175"/>
      <c r="E1081" s="176"/>
      <c r="F1081" s="176"/>
    </row>
    <row r="1082" spans="1:6">
      <c r="A1082" s="172"/>
      <c r="B1082" s="173"/>
      <c r="D1082" s="175"/>
      <c r="E1082" s="176"/>
      <c r="F1082" s="176"/>
    </row>
    <row r="1083" spans="1:6">
      <c r="A1083" s="172"/>
      <c r="B1083" s="173"/>
      <c r="D1083" s="175"/>
      <c r="E1083" s="176"/>
      <c r="F1083" s="176"/>
    </row>
    <row r="1084" spans="1:6">
      <c r="A1084" s="172"/>
      <c r="B1084" s="173"/>
      <c r="D1084" s="175"/>
      <c r="E1084" s="176"/>
      <c r="F1084" s="176"/>
    </row>
    <row r="1085" spans="1:6">
      <c r="A1085" s="172"/>
      <c r="B1085" s="173"/>
      <c r="D1085" s="175"/>
      <c r="E1085" s="176"/>
      <c r="F1085" s="176"/>
    </row>
    <row r="1086" spans="1:6">
      <c r="A1086" s="172"/>
      <c r="B1086" s="173"/>
      <c r="D1086" s="175"/>
      <c r="E1086" s="176"/>
      <c r="F1086" s="176"/>
    </row>
    <row r="1087" spans="1:6">
      <c r="A1087" s="172"/>
      <c r="B1087" s="173"/>
      <c r="D1087" s="175"/>
      <c r="E1087" s="176"/>
      <c r="F1087" s="176"/>
    </row>
    <row r="1088" spans="1:6">
      <c r="A1088" s="172"/>
      <c r="B1088" s="173"/>
      <c r="D1088" s="175"/>
      <c r="E1088" s="176"/>
      <c r="F1088" s="176"/>
    </row>
    <row r="1089" spans="1:6">
      <c r="A1089" s="172"/>
      <c r="B1089" s="173"/>
      <c r="D1089" s="175"/>
      <c r="E1089" s="176"/>
      <c r="F1089" s="176"/>
    </row>
    <row r="1090" spans="1:6">
      <c r="A1090" s="172"/>
      <c r="B1090" s="173"/>
      <c r="D1090" s="175"/>
      <c r="E1090" s="176"/>
      <c r="F1090" s="176"/>
    </row>
    <row r="1091" spans="1:6">
      <c r="A1091" s="172"/>
      <c r="B1091" s="173"/>
      <c r="D1091" s="175"/>
      <c r="E1091" s="176"/>
      <c r="F1091" s="176"/>
    </row>
    <row r="1092" spans="1:6">
      <c r="A1092" s="172"/>
      <c r="B1092" s="173"/>
      <c r="D1092" s="175"/>
      <c r="E1092" s="176"/>
      <c r="F1092" s="176"/>
    </row>
    <row r="1093" spans="1:6">
      <c r="A1093" s="172"/>
      <c r="B1093" s="173"/>
      <c r="D1093" s="175"/>
      <c r="E1093" s="176"/>
      <c r="F1093" s="176"/>
    </row>
    <row r="1094" spans="1:6">
      <c r="A1094" s="172"/>
      <c r="B1094" s="173"/>
      <c r="D1094" s="175"/>
      <c r="E1094" s="176"/>
      <c r="F1094" s="176"/>
    </row>
    <row r="1095" spans="1:6">
      <c r="A1095" s="172"/>
      <c r="B1095" s="173"/>
      <c r="D1095" s="175"/>
      <c r="E1095" s="176"/>
      <c r="F1095" s="176"/>
    </row>
    <row r="1096" spans="1:6">
      <c r="A1096" s="172"/>
      <c r="B1096" s="173"/>
      <c r="D1096" s="175"/>
      <c r="E1096" s="176"/>
      <c r="F1096" s="176"/>
    </row>
    <row r="1097" spans="1:6">
      <c r="A1097" s="172"/>
      <c r="B1097" s="173"/>
      <c r="D1097" s="175"/>
      <c r="E1097" s="176"/>
      <c r="F1097" s="176"/>
    </row>
    <row r="1098" spans="1:6">
      <c r="A1098" s="172"/>
      <c r="B1098" s="173"/>
      <c r="D1098" s="175"/>
      <c r="E1098" s="176"/>
      <c r="F1098" s="176"/>
    </row>
    <row r="1099" spans="1:6">
      <c r="A1099" s="172"/>
      <c r="B1099" s="173"/>
      <c r="D1099" s="175"/>
      <c r="E1099" s="176"/>
      <c r="F1099" s="176"/>
    </row>
    <row r="1100" spans="1:6">
      <c r="A1100" s="172"/>
      <c r="B1100" s="173"/>
      <c r="D1100" s="175"/>
      <c r="E1100" s="176"/>
      <c r="F1100" s="176"/>
    </row>
    <row r="1101" spans="1:6">
      <c r="A1101" s="172"/>
      <c r="B1101" s="173"/>
      <c r="D1101" s="175"/>
      <c r="E1101" s="176"/>
      <c r="F1101" s="176"/>
    </row>
    <row r="1102" spans="1:6">
      <c r="A1102" s="172"/>
      <c r="B1102" s="173"/>
      <c r="D1102" s="175"/>
      <c r="E1102" s="176"/>
      <c r="F1102" s="176"/>
    </row>
    <row r="1103" spans="1:6">
      <c r="A1103" s="172"/>
      <c r="B1103" s="173"/>
      <c r="D1103" s="175"/>
      <c r="E1103" s="176"/>
      <c r="F1103" s="176"/>
    </row>
    <row r="1104" spans="1:6">
      <c r="A1104" s="172"/>
      <c r="B1104" s="173"/>
      <c r="D1104" s="175"/>
      <c r="E1104" s="176"/>
      <c r="F1104" s="176"/>
    </row>
    <row r="1105" spans="1:6">
      <c r="A1105" s="172"/>
      <c r="B1105" s="173"/>
      <c r="D1105" s="175"/>
      <c r="E1105" s="176"/>
      <c r="F1105" s="176"/>
    </row>
    <row r="1106" spans="1:6">
      <c r="A1106" s="172"/>
      <c r="B1106" s="173"/>
      <c r="D1106" s="175"/>
      <c r="E1106" s="176"/>
      <c r="F1106" s="176"/>
    </row>
    <row r="1107" spans="1:6">
      <c r="A1107" s="172"/>
      <c r="B1107" s="173"/>
      <c r="D1107" s="175"/>
      <c r="E1107" s="176"/>
      <c r="F1107" s="176"/>
    </row>
    <row r="1108" spans="1:6">
      <c r="A1108" s="172"/>
      <c r="B1108" s="173"/>
      <c r="D1108" s="175"/>
      <c r="E1108" s="176"/>
      <c r="F1108" s="176"/>
    </row>
    <row r="1109" spans="1:6">
      <c r="A1109" s="172"/>
      <c r="B1109" s="173"/>
      <c r="D1109" s="175"/>
      <c r="E1109" s="176"/>
      <c r="F1109" s="176"/>
    </row>
    <row r="1110" spans="1:6">
      <c r="A1110" s="172"/>
      <c r="B1110" s="173"/>
      <c r="D1110" s="175"/>
      <c r="E1110" s="176"/>
      <c r="F1110" s="176"/>
    </row>
    <row r="1111" spans="1:6">
      <c r="A1111" s="172"/>
      <c r="B1111" s="173"/>
      <c r="D1111" s="175"/>
      <c r="E1111" s="176"/>
      <c r="F1111" s="176"/>
    </row>
    <row r="1112" spans="1:6">
      <c r="A1112" s="172"/>
      <c r="B1112" s="173"/>
      <c r="D1112" s="175"/>
      <c r="E1112" s="176"/>
      <c r="F1112" s="176"/>
    </row>
    <row r="1113" spans="1:6">
      <c r="A1113" s="172"/>
      <c r="B1113" s="173"/>
      <c r="D1113" s="175"/>
      <c r="E1113" s="176"/>
      <c r="F1113" s="176"/>
    </row>
    <row r="1114" spans="1:6">
      <c r="A1114" s="172"/>
      <c r="B1114" s="173"/>
      <c r="D1114" s="175"/>
      <c r="E1114" s="176"/>
      <c r="F1114" s="176"/>
    </row>
    <row r="1115" spans="1:6">
      <c r="A1115" s="172"/>
      <c r="B1115" s="173"/>
      <c r="D1115" s="175"/>
      <c r="E1115" s="176"/>
      <c r="F1115" s="176"/>
    </row>
    <row r="1116" spans="1:6">
      <c r="A1116" s="172"/>
      <c r="B1116" s="173"/>
      <c r="D1116" s="175"/>
      <c r="E1116" s="176"/>
      <c r="F1116" s="176"/>
    </row>
    <row r="1117" spans="1:6">
      <c r="A1117" s="172"/>
      <c r="B1117" s="173"/>
      <c r="D1117" s="175"/>
      <c r="E1117" s="176"/>
      <c r="F1117" s="176"/>
    </row>
    <row r="1118" spans="1:6">
      <c r="A1118" s="172"/>
      <c r="B1118" s="173"/>
      <c r="D1118" s="175"/>
      <c r="E1118" s="176"/>
      <c r="F1118" s="176"/>
    </row>
    <row r="1119" spans="1:6">
      <c r="A1119" s="172"/>
      <c r="B1119" s="173"/>
      <c r="D1119" s="175"/>
      <c r="E1119" s="176"/>
      <c r="F1119" s="176"/>
    </row>
    <row r="1120" spans="1:6">
      <c r="A1120" s="172"/>
      <c r="B1120" s="173"/>
      <c r="D1120" s="175"/>
      <c r="E1120" s="176"/>
      <c r="F1120" s="176"/>
    </row>
    <row r="1121" spans="1:6">
      <c r="A1121" s="172"/>
      <c r="B1121" s="173"/>
      <c r="D1121" s="175"/>
      <c r="E1121" s="176"/>
      <c r="F1121" s="176"/>
    </row>
    <row r="1122" spans="1:6">
      <c r="A1122" s="172"/>
      <c r="B1122" s="173"/>
      <c r="D1122" s="175"/>
      <c r="E1122" s="176"/>
      <c r="F1122" s="176"/>
    </row>
    <row r="1123" spans="1:6">
      <c r="A1123" s="172"/>
      <c r="B1123" s="173"/>
      <c r="D1123" s="175"/>
      <c r="E1123" s="176"/>
      <c r="F1123" s="176"/>
    </row>
    <row r="1124" spans="1:6">
      <c r="A1124" s="172"/>
      <c r="B1124" s="173"/>
      <c r="D1124" s="175"/>
      <c r="E1124" s="176"/>
      <c r="F1124" s="176"/>
    </row>
    <row r="1125" spans="1:6">
      <c r="A1125" s="172"/>
      <c r="B1125" s="173"/>
      <c r="D1125" s="175"/>
      <c r="E1125" s="176"/>
      <c r="F1125" s="176"/>
    </row>
    <row r="1126" spans="1:6">
      <c r="A1126" s="172"/>
      <c r="B1126" s="173"/>
      <c r="D1126" s="175"/>
      <c r="E1126" s="176"/>
      <c r="F1126" s="176"/>
    </row>
    <row r="1127" spans="1:6">
      <c r="A1127" s="172"/>
      <c r="B1127" s="173"/>
      <c r="D1127" s="175"/>
      <c r="E1127" s="176"/>
      <c r="F1127" s="176"/>
    </row>
    <row r="1128" spans="1:6">
      <c r="A1128" s="172"/>
      <c r="B1128" s="173"/>
      <c r="D1128" s="175"/>
      <c r="E1128" s="176"/>
      <c r="F1128" s="176"/>
    </row>
    <row r="1129" spans="1:6">
      <c r="A1129" s="172"/>
      <c r="B1129" s="173"/>
      <c r="D1129" s="175"/>
      <c r="E1129" s="176"/>
      <c r="F1129" s="176"/>
    </row>
    <row r="1130" spans="1:6">
      <c r="A1130" s="172"/>
      <c r="B1130" s="173"/>
      <c r="D1130" s="175"/>
      <c r="E1130" s="176"/>
      <c r="F1130" s="176"/>
    </row>
    <row r="1131" spans="1:6">
      <c r="A1131" s="172"/>
      <c r="B1131" s="173"/>
      <c r="D1131" s="175"/>
      <c r="E1131" s="176"/>
      <c r="F1131" s="176"/>
    </row>
    <row r="1132" spans="1:6">
      <c r="A1132" s="172"/>
      <c r="B1132" s="173"/>
      <c r="D1132" s="175"/>
      <c r="E1132" s="176"/>
      <c r="F1132" s="176"/>
    </row>
    <row r="1133" spans="1:6">
      <c r="A1133" s="172"/>
      <c r="B1133" s="173"/>
      <c r="D1133" s="175"/>
      <c r="E1133" s="176"/>
      <c r="F1133" s="176"/>
    </row>
    <row r="1134" spans="1:6">
      <c r="A1134" s="172"/>
      <c r="B1134" s="173"/>
      <c r="D1134" s="175"/>
      <c r="E1134" s="176"/>
      <c r="F1134" s="176"/>
    </row>
    <row r="1135" spans="1:6">
      <c r="A1135" s="172"/>
      <c r="B1135" s="173"/>
      <c r="D1135" s="175"/>
      <c r="E1135" s="176"/>
      <c r="F1135" s="176"/>
    </row>
    <row r="1136" spans="1:6">
      <c r="A1136" s="172"/>
      <c r="B1136" s="173"/>
      <c r="D1136" s="175"/>
      <c r="E1136" s="176"/>
      <c r="F1136" s="176"/>
    </row>
    <row r="1137" spans="1:6">
      <c r="A1137" s="172"/>
      <c r="B1137" s="173"/>
      <c r="D1137" s="175"/>
      <c r="E1137" s="176"/>
      <c r="F1137" s="176"/>
    </row>
    <row r="1138" spans="1:6">
      <c r="A1138" s="172"/>
      <c r="B1138" s="173"/>
      <c r="D1138" s="175"/>
      <c r="E1138" s="176"/>
      <c r="F1138" s="176"/>
    </row>
    <row r="1139" spans="1:6">
      <c r="A1139" s="172"/>
      <c r="B1139" s="173"/>
      <c r="D1139" s="175"/>
      <c r="E1139" s="176"/>
      <c r="F1139" s="176"/>
    </row>
    <row r="1140" spans="1:6">
      <c r="A1140" s="172"/>
      <c r="B1140" s="173"/>
      <c r="D1140" s="175"/>
      <c r="E1140" s="176"/>
      <c r="F1140" s="176"/>
    </row>
    <row r="1141" spans="1:6">
      <c r="A1141" s="172"/>
      <c r="B1141" s="173"/>
      <c r="D1141" s="175"/>
      <c r="E1141" s="176"/>
      <c r="F1141" s="176"/>
    </row>
    <row r="1142" spans="1:6">
      <c r="A1142" s="172"/>
      <c r="B1142" s="173"/>
      <c r="D1142" s="175"/>
      <c r="E1142" s="176"/>
      <c r="F1142" s="176"/>
    </row>
    <row r="1143" spans="1:6">
      <c r="A1143" s="172"/>
      <c r="B1143" s="173"/>
      <c r="D1143" s="175"/>
      <c r="E1143" s="176"/>
      <c r="F1143" s="176"/>
    </row>
    <row r="1144" spans="1:6">
      <c r="A1144" s="172"/>
      <c r="B1144" s="173"/>
      <c r="D1144" s="175"/>
      <c r="E1144" s="176"/>
      <c r="F1144" s="176"/>
    </row>
    <row r="1145" spans="1:6">
      <c r="A1145" s="172"/>
      <c r="B1145" s="173"/>
      <c r="D1145" s="175"/>
      <c r="E1145" s="176"/>
      <c r="F1145" s="176"/>
    </row>
    <row r="1146" spans="1:6">
      <c r="A1146" s="172"/>
      <c r="B1146" s="173"/>
      <c r="D1146" s="175"/>
      <c r="E1146" s="176"/>
      <c r="F1146" s="176"/>
    </row>
    <row r="1147" spans="1:6">
      <c r="A1147" s="172"/>
      <c r="B1147" s="173"/>
      <c r="D1147" s="175"/>
      <c r="E1147" s="176"/>
      <c r="F1147" s="176"/>
    </row>
    <row r="1148" spans="1:6">
      <c r="A1148" s="172"/>
      <c r="B1148" s="173"/>
      <c r="D1148" s="175"/>
      <c r="E1148" s="176"/>
      <c r="F1148" s="176"/>
    </row>
    <row r="1149" spans="1:6">
      <c r="A1149" s="172"/>
      <c r="B1149" s="173"/>
      <c r="D1149" s="175"/>
      <c r="E1149" s="176"/>
      <c r="F1149" s="176"/>
    </row>
    <row r="1150" spans="1:6">
      <c r="A1150" s="172"/>
      <c r="B1150" s="173"/>
      <c r="D1150" s="175"/>
      <c r="E1150" s="176"/>
      <c r="F1150" s="176"/>
    </row>
    <row r="1151" spans="1:6">
      <c r="A1151" s="172"/>
      <c r="B1151" s="173"/>
      <c r="D1151" s="175"/>
      <c r="E1151" s="176"/>
      <c r="F1151" s="176"/>
    </row>
    <row r="1152" spans="1:6">
      <c r="A1152" s="172"/>
      <c r="B1152" s="173"/>
      <c r="D1152" s="175"/>
      <c r="E1152" s="176"/>
      <c r="F1152" s="176"/>
    </row>
    <row r="1153" spans="1:6">
      <c r="A1153" s="172"/>
      <c r="B1153" s="173"/>
      <c r="D1153" s="175"/>
      <c r="E1153" s="176"/>
      <c r="F1153" s="176"/>
    </row>
    <row r="1154" spans="1:6">
      <c r="A1154" s="172"/>
      <c r="B1154" s="173"/>
      <c r="D1154" s="175"/>
      <c r="E1154" s="176"/>
      <c r="F1154" s="176"/>
    </row>
    <row r="1155" spans="1:6">
      <c r="A1155" s="172"/>
      <c r="B1155" s="173"/>
      <c r="D1155" s="175"/>
      <c r="E1155" s="176"/>
      <c r="F1155" s="176"/>
    </row>
    <row r="1156" spans="1:6">
      <c r="A1156" s="172"/>
      <c r="B1156" s="173"/>
      <c r="D1156" s="175"/>
      <c r="E1156" s="176"/>
      <c r="F1156" s="176"/>
    </row>
    <row r="1157" spans="1:6">
      <c r="A1157" s="172"/>
      <c r="B1157" s="173"/>
      <c r="D1157" s="175"/>
      <c r="E1157" s="176"/>
      <c r="F1157" s="176"/>
    </row>
    <row r="1158" spans="1:6">
      <c r="A1158" s="172"/>
      <c r="B1158" s="173"/>
      <c r="D1158" s="175"/>
      <c r="E1158" s="176"/>
      <c r="F1158" s="176"/>
    </row>
    <row r="1159" spans="1:6">
      <c r="A1159" s="172"/>
      <c r="B1159" s="173"/>
      <c r="D1159" s="175"/>
      <c r="E1159" s="176"/>
      <c r="F1159" s="176"/>
    </row>
    <row r="1160" spans="1:6">
      <c r="A1160" s="172"/>
      <c r="B1160" s="173"/>
      <c r="D1160" s="175"/>
      <c r="E1160" s="176"/>
      <c r="F1160" s="176"/>
    </row>
    <row r="1161" spans="1:6">
      <c r="A1161" s="172"/>
      <c r="B1161" s="173"/>
      <c r="D1161" s="175"/>
      <c r="E1161" s="176"/>
      <c r="F1161" s="176"/>
    </row>
    <row r="1162" spans="1:6">
      <c r="A1162" s="172"/>
      <c r="B1162" s="173"/>
      <c r="D1162" s="175"/>
      <c r="E1162" s="176"/>
      <c r="F1162" s="176"/>
    </row>
    <row r="1163" spans="1:6">
      <c r="A1163" s="172"/>
      <c r="B1163" s="173"/>
      <c r="D1163" s="175"/>
      <c r="E1163" s="176"/>
      <c r="F1163" s="176"/>
    </row>
    <row r="1164" spans="1:6">
      <c r="A1164" s="172"/>
      <c r="B1164" s="173"/>
      <c r="D1164" s="175"/>
      <c r="E1164" s="176"/>
      <c r="F1164" s="176"/>
    </row>
    <row r="1165" spans="1:6">
      <c r="A1165" s="172"/>
      <c r="B1165" s="173"/>
      <c r="D1165" s="175"/>
      <c r="E1165" s="176"/>
      <c r="F1165" s="176"/>
    </row>
    <row r="1166" spans="1:6">
      <c r="A1166" s="172"/>
      <c r="B1166" s="173"/>
      <c r="D1166" s="175"/>
      <c r="E1166" s="176"/>
      <c r="F1166" s="176"/>
    </row>
    <row r="1167" spans="1:6">
      <c r="A1167" s="172"/>
      <c r="B1167" s="173"/>
      <c r="D1167" s="175"/>
      <c r="E1167" s="176"/>
      <c r="F1167" s="176"/>
    </row>
    <row r="1168" spans="1:6">
      <c r="A1168" s="172"/>
      <c r="B1168" s="173"/>
      <c r="D1168" s="175"/>
      <c r="E1168" s="176"/>
      <c r="F1168" s="176"/>
    </row>
    <row r="1169" spans="1:6">
      <c r="A1169" s="172"/>
      <c r="B1169" s="173"/>
      <c r="D1169" s="175"/>
      <c r="E1169" s="176"/>
      <c r="F1169" s="176"/>
    </row>
    <row r="1170" spans="1:6">
      <c r="A1170" s="172"/>
      <c r="B1170" s="173"/>
      <c r="D1170" s="175"/>
      <c r="E1170" s="176"/>
      <c r="F1170" s="176"/>
    </row>
    <row r="1171" spans="1:6">
      <c r="A1171" s="172"/>
      <c r="B1171" s="173"/>
      <c r="D1171" s="175"/>
      <c r="E1171" s="176"/>
      <c r="F1171" s="176"/>
    </row>
    <row r="1172" spans="1:6">
      <c r="A1172" s="172"/>
      <c r="B1172" s="173"/>
      <c r="D1172" s="175"/>
      <c r="E1172" s="176"/>
      <c r="F1172" s="176"/>
    </row>
    <row r="1173" spans="1:6">
      <c r="A1173" s="172"/>
      <c r="B1173" s="173"/>
      <c r="D1173" s="175"/>
      <c r="E1173" s="176"/>
      <c r="F1173" s="176"/>
    </row>
    <row r="1174" spans="1:6">
      <c r="A1174" s="172"/>
      <c r="B1174" s="173"/>
      <c r="D1174" s="175"/>
      <c r="E1174" s="176"/>
      <c r="F1174" s="176"/>
    </row>
    <row r="1175" spans="1:6">
      <c r="A1175" s="172"/>
      <c r="B1175" s="173"/>
      <c r="D1175" s="175"/>
      <c r="E1175" s="176"/>
      <c r="F1175" s="176"/>
    </row>
    <row r="1176" spans="1:6">
      <c r="A1176" s="172"/>
      <c r="B1176" s="173"/>
      <c r="D1176" s="175"/>
      <c r="E1176" s="176"/>
      <c r="F1176" s="176"/>
    </row>
    <row r="1177" spans="1:6">
      <c r="A1177" s="172"/>
      <c r="B1177" s="173"/>
      <c r="D1177" s="175"/>
      <c r="E1177" s="176"/>
      <c r="F1177" s="176"/>
    </row>
    <row r="1178" spans="1:6">
      <c r="A1178" s="172"/>
      <c r="B1178" s="173"/>
      <c r="D1178" s="175"/>
      <c r="E1178" s="176"/>
      <c r="F1178" s="176"/>
    </row>
    <row r="1179" spans="1:6">
      <c r="A1179" s="172"/>
      <c r="B1179" s="173"/>
      <c r="D1179" s="175"/>
      <c r="E1179" s="176"/>
      <c r="F1179" s="176"/>
    </row>
    <row r="1180" spans="1:6">
      <c r="A1180" s="172"/>
      <c r="B1180" s="173"/>
      <c r="D1180" s="175"/>
      <c r="E1180" s="176"/>
      <c r="F1180" s="176"/>
    </row>
    <row r="1181" spans="1:6">
      <c r="A1181" s="172"/>
      <c r="B1181" s="173"/>
      <c r="D1181" s="175"/>
      <c r="E1181" s="176"/>
      <c r="F1181" s="176"/>
    </row>
    <row r="1182" spans="1:6">
      <c r="A1182" s="172"/>
      <c r="B1182" s="173"/>
      <c r="D1182" s="175"/>
      <c r="E1182" s="176"/>
      <c r="F1182" s="176"/>
    </row>
    <row r="1183" spans="1:6">
      <c r="A1183" s="172"/>
      <c r="B1183" s="173"/>
      <c r="D1183" s="175"/>
      <c r="E1183" s="176"/>
      <c r="F1183" s="176"/>
    </row>
    <row r="1184" spans="1:6">
      <c r="A1184" s="172"/>
      <c r="B1184" s="173"/>
      <c r="D1184" s="175"/>
      <c r="E1184" s="176"/>
      <c r="F1184" s="176"/>
    </row>
    <row r="1185" spans="1:6">
      <c r="A1185" s="172"/>
      <c r="B1185" s="173"/>
      <c r="D1185" s="175"/>
      <c r="E1185" s="176"/>
      <c r="F1185" s="176"/>
    </row>
    <row r="1186" spans="1:6">
      <c r="A1186" s="172"/>
      <c r="B1186" s="173"/>
      <c r="D1186" s="175"/>
      <c r="E1186" s="176"/>
      <c r="F1186" s="176"/>
    </row>
    <row r="1187" spans="1:6">
      <c r="A1187" s="172"/>
      <c r="B1187" s="173"/>
      <c r="D1187" s="175"/>
      <c r="E1187" s="176"/>
      <c r="F1187" s="176"/>
    </row>
    <row r="1188" spans="1:6">
      <c r="A1188" s="172"/>
      <c r="B1188" s="173"/>
      <c r="D1188" s="175"/>
      <c r="E1188" s="176"/>
      <c r="F1188" s="176"/>
    </row>
    <row r="1189" spans="1:6">
      <c r="A1189" s="172"/>
      <c r="B1189" s="173"/>
      <c r="D1189" s="175"/>
      <c r="E1189" s="176"/>
      <c r="F1189" s="176"/>
    </row>
    <row r="1190" spans="1:6">
      <c r="A1190" s="172"/>
      <c r="B1190" s="173"/>
      <c r="D1190" s="175"/>
      <c r="E1190" s="176"/>
      <c r="F1190" s="176"/>
    </row>
    <row r="1191" spans="1:6">
      <c r="A1191" s="172"/>
      <c r="B1191" s="173"/>
      <c r="D1191" s="175"/>
      <c r="E1191" s="176"/>
      <c r="F1191" s="176"/>
    </row>
    <row r="1192" spans="1:6">
      <c r="A1192" s="172"/>
      <c r="B1192" s="173"/>
      <c r="D1192" s="175"/>
      <c r="E1192" s="176"/>
      <c r="F1192" s="176"/>
    </row>
    <row r="1193" spans="1:6">
      <c r="A1193" s="172"/>
      <c r="B1193" s="173"/>
      <c r="D1193" s="175"/>
      <c r="E1193" s="176"/>
      <c r="F1193" s="176"/>
    </row>
    <row r="1194" spans="1:6">
      <c r="A1194" s="172"/>
      <c r="B1194" s="173"/>
      <c r="D1194" s="175"/>
      <c r="E1194" s="176"/>
      <c r="F1194" s="176"/>
    </row>
    <row r="1195" spans="1:6">
      <c r="A1195" s="172"/>
      <c r="B1195" s="173"/>
      <c r="D1195" s="175"/>
      <c r="E1195" s="176"/>
      <c r="F1195" s="176"/>
    </row>
    <row r="1196" spans="1:6">
      <c r="A1196" s="172"/>
      <c r="B1196" s="173"/>
      <c r="D1196" s="175"/>
      <c r="E1196" s="176"/>
      <c r="F1196" s="176"/>
    </row>
    <row r="1197" spans="1:6">
      <c r="A1197" s="172"/>
      <c r="B1197" s="173"/>
      <c r="D1197" s="175"/>
      <c r="E1197" s="176"/>
      <c r="F1197" s="176"/>
    </row>
    <row r="1198" spans="1:6">
      <c r="A1198" s="172"/>
      <c r="B1198" s="173"/>
      <c r="D1198" s="175"/>
      <c r="E1198" s="176"/>
      <c r="F1198" s="176"/>
    </row>
    <row r="1199" spans="1:6">
      <c r="A1199" s="172"/>
      <c r="B1199" s="173"/>
      <c r="D1199" s="175"/>
      <c r="E1199" s="176"/>
      <c r="F1199" s="176"/>
    </row>
    <row r="1200" spans="1:6">
      <c r="A1200" s="172"/>
      <c r="B1200" s="173"/>
      <c r="D1200" s="175"/>
      <c r="E1200" s="176"/>
      <c r="F1200" s="176"/>
    </row>
    <row r="1201" spans="1:6">
      <c r="A1201" s="172"/>
      <c r="B1201" s="173"/>
      <c r="D1201" s="175"/>
      <c r="E1201" s="176"/>
      <c r="F1201" s="176"/>
    </row>
    <row r="1202" spans="1:6">
      <c r="A1202" s="172"/>
      <c r="B1202" s="173"/>
      <c r="D1202" s="175"/>
      <c r="E1202" s="176"/>
      <c r="F1202" s="176"/>
    </row>
    <row r="1203" spans="1:6">
      <c r="A1203" s="172"/>
      <c r="B1203" s="173"/>
      <c r="D1203" s="175"/>
      <c r="E1203" s="176"/>
      <c r="F1203" s="176"/>
    </row>
    <row r="1204" spans="1:6">
      <c r="A1204" s="172"/>
      <c r="B1204" s="173"/>
      <c r="D1204" s="175"/>
      <c r="E1204" s="176"/>
      <c r="F1204" s="176"/>
    </row>
    <row r="1205" spans="1:6">
      <c r="A1205" s="172"/>
      <c r="B1205" s="173"/>
      <c r="D1205" s="175"/>
      <c r="E1205" s="176"/>
      <c r="F1205" s="176"/>
    </row>
    <row r="1206" spans="1:6">
      <c r="A1206" s="172"/>
      <c r="B1206" s="173"/>
      <c r="D1206" s="175"/>
      <c r="E1206" s="176"/>
      <c r="F1206" s="176"/>
    </row>
    <row r="1207" spans="1:6">
      <c r="A1207" s="172"/>
      <c r="B1207" s="173"/>
      <c r="D1207" s="175"/>
      <c r="E1207" s="176"/>
      <c r="F1207" s="176"/>
    </row>
    <row r="1208" spans="1:6">
      <c r="A1208" s="172"/>
      <c r="B1208" s="173"/>
      <c r="D1208" s="175"/>
      <c r="E1208" s="176"/>
      <c r="F1208" s="176"/>
    </row>
    <row r="1209" spans="1:6">
      <c r="A1209" s="172"/>
      <c r="B1209" s="173"/>
      <c r="D1209" s="175"/>
      <c r="E1209" s="176"/>
      <c r="F1209" s="176"/>
    </row>
    <row r="1210" spans="1:6">
      <c r="A1210" s="172"/>
      <c r="B1210" s="173"/>
      <c r="D1210" s="175"/>
      <c r="E1210" s="176"/>
      <c r="F1210" s="176"/>
    </row>
    <row r="1211" spans="1:6">
      <c r="A1211" s="172"/>
      <c r="B1211" s="173"/>
      <c r="D1211" s="175"/>
      <c r="E1211" s="176"/>
      <c r="F1211" s="176"/>
    </row>
    <row r="1212" spans="1:6">
      <c r="A1212" s="172"/>
      <c r="B1212" s="173"/>
      <c r="D1212" s="175"/>
      <c r="E1212" s="176"/>
      <c r="F1212" s="176"/>
    </row>
    <row r="1213" spans="1:6">
      <c r="A1213" s="172"/>
      <c r="B1213" s="173"/>
      <c r="D1213" s="175"/>
      <c r="E1213" s="176"/>
      <c r="F1213" s="176"/>
    </row>
    <row r="1214" spans="1:6">
      <c r="A1214" s="172"/>
      <c r="B1214" s="173"/>
      <c r="D1214" s="175"/>
      <c r="E1214" s="176"/>
      <c r="F1214" s="176"/>
    </row>
    <row r="1215" spans="1:6">
      <c r="A1215" s="172"/>
      <c r="B1215" s="173"/>
      <c r="D1215" s="175"/>
      <c r="E1215" s="176"/>
      <c r="F1215" s="176"/>
    </row>
    <row r="1216" spans="1:6">
      <c r="A1216" s="172"/>
      <c r="B1216" s="173"/>
      <c r="D1216" s="175"/>
      <c r="E1216" s="176"/>
      <c r="F1216" s="176"/>
    </row>
    <row r="1217" spans="1:6">
      <c r="A1217" s="172"/>
      <c r="B1217" s="173"/>
      <c r="D1217" s="175"/>
      <c r="E1217" s="176"/>
      <c r="F1217" s="176"/>
    </row>
    <row r="1218" spans="1:6">
      <c r="A1218" s="172"/>
      <c r="B1218" s="173"/>
      <c r="D1218" s="175"/>
      <c r="E1218" s="176"/>
      <c r="F1218" s="176"/>
    </row>
    <row r="1219" spans="1:6">
      <c r="A1219" s="172"/>
      <c r="B1219" s="173"/>
      <c r="D1219" s="175"/>
      <c r="E1219" s="176"/>
      <c r="F1219" s="176"/>
    </row>
    <row r="1220" spans="1:6">
      <c r="A1220" s="172"/>
      <c r="B1220" s="173"/>
      <c r="D1220" s="175"/>
      <c r="E1220" s="176"/>
      <c r="F1220" s="176"/>
    </row>
    <row r="1221" spans="1:6">
      <c r="A1221" s="172"/>
      <c r="B1221" s="173"/>
      <c r="D1221" s="175"/>
      <c r="E1221" s="176"/>
      <c r="F1221" s="176"/>
    </row>
    <row r="1222" spans="1:6">
      <c r="A1222" s="172"/>
      <c r="B1222" s="173"/>
      <c r="D1222" s="175"/>
      <c r="E1222" s="176"/>
      <c r="F1222" s="176"/>
    </row>
    <row r="1223" spans="1:6">
      <c r="A1223" s="172"/>
      <c r="B1223" s="173"/>
      <c r="D1223" s="175"/>
      <c r="E1223" s="176"/>
      <c r="F1223" s="176"/>
    </row>
    <row r="1224" spans="1:6">
      <c r="A1224" s="172"/>
      <c r="B1224" s="173"/>
      <c r="D1224" s="175"/>
      <c r="E1224" s="176"/>
      <c r="F1224" s="176"/>
    </row>
    <row r="1225" spans="1:6">
      <c r="A1225" s="172"/>
      <c r="B1225" s="173"/>
      <c r="D1225" s="175"/>
      <c r="E1225" s="176"/>
      <c r="F1225" s="176"/>
    </row>
    <row r="1226" spans="1:6">
      <c r="A1226" s="172"/>
      <c r="B1226" s="173"/>
      <c r="D1226" s="175"/>
      <c r="E1226" s="176"/>
      <c r="F1226" s="176"/>
    </row>
    <row r="1227" spans="1:6">
      <c r="A1227" s="172"/>
      <c r="B1227" s="173"/>
      <c r="D1227" s="175"/>
      <c r="E1227" s="176"/>
      <c r="F1227" s="176"/>
    </row>
    <row r="1228" spans="1:6">
      <c r="A1228" s="172"/>
      <c r="B1228" s="173"/>
      <c r="D1228" s="175"/>
      <c r="E1228" s="176"/>
      <c r="F1228" s="176"/>
    </row>
    <row r="1229" spans="1:6">
      <c r="A1229" s="172"/>
      <c r="B1229" s="173"/>
      <c r="D1229" s="175"/>
      <c r="E1229" s="176"/>
      <c r="F1229" s="176"/>
    </row>
    <row r="1230" spans="1:6">
      <c r="A1230" s="172"/>
      <c r="B1230" s="173"/>
      <c r="D1230" s="175"/>
      <c r="E1230" s="176"/>
      <c r="F1230" s="176"/>
    </row>
    <row r="1231" spans="1:6">
      <c r="A1231" s="172"/>
      <c r="B1231" s="173"/>
      <c r="D1231" s="175"/>
      <c r="E1231" s="176"/>
      <c r="F1231" s="176"/>
    </row>
    <row r="1232" spans="1:6">
      <c r="A1232" s="172"/>
      <c r="B1232" s="173"/>
      <c r="D1232" s="175"/>
      <c r="E1232" s="176"/>
      <c r="F1232" s="176"/>
    </row>
    <row r="1233" spans="1:6">
      <c r="A1233" s="172"/>
      <c r="B1233" s="173"/>
      <c r="D1233" s="175"/>
      <c r="E1233" s="176"/>
      <c r="F1233" s="176"/>
    </row>
    <row r="1234" spans="1:6">
      <c r="A1234" s="172"/>
      <c r="B1234" s="173"/>
      <c r="D1234" s="175"/>
      <c r="E1234" s="176"/>
      <c r="F1234" s="176"/>
    </row>
    <row r="1235" spans="1:6">
      <c r="A1235" s="172"/>
      <c r="B1235" s="173"/>
      <c r="D1235" s="175"/>
      <c r="E1235" s="176"/>
      <c r="F1235" s="176"/>
    </row>
    <row r="1236" spans="1:6">
      <c r="A1236" s="172"/>
      <c r="B1236" s="173"/>
      <c r="D1236" s="175"/>
      <c r="E1236" s="176"/>
      <c r="F1236" s="176"/>
    </row>
    <row r="1237" spans="1:6">
      <c r="A1237" s="172"/>
      <c r="B1237" s="173"/>
      <c r="D1237" s="175"/>
      <c r="E1237" s="176"/>
      <c r="F1237" s="176"/>
    </row>
    <row r="1238" spans="1:6">
      <c r="A1238" s="172"/>
      <c r="B1238" s="173"/>
      <c r="D1238" s="175"/>
      <c r="E1238" s="176"/>
      <c r="F1238" s="176"/>
    </row>
    <row r="1239" spans="1:6">
      <c r="A1239" s="172"/>
      <c r="B1239" s="173"/>
      <c r="D1239" s="175"/>
      <c r="E1239" s="176"/>
      <c r="F1239" s="176"/>
    </row>
    <row r="1240" spans="1:6">
      <c r="A1240" s="172"/>
      <c r="B1240" s="173"/>
      <c r="D1240" s="175"/>
      <c r="E1240" s="176"/>
      <c r="F1240" s="176"/>
    </row>
    <row r="1241" spans="1:6">
      <c r="A1241" s="172"/>
      <c r="B1241" s="173"/>
      <c r="D1241" s="175"/>
      <c r="E1241" s="176"/>
      <c r="F1241" s="176"/>
    </row>
    <row r="1242" spans="1:6">
      <c r="A1242" s="172"/>
      <c r="B1242" s="173"/>
      <c r="D1242" s="175"/>
      <c r="E1242" s="176"/>
      <c r="F1242" s="176"/>
    </row>
    <row r="1243" spans="1:6">
      <c r="A1243" s="172"/>
      <c r="B1243" s="173"/>
      <c r="D1243" s="175"/>
      <c r="E1243" s="176"/>
      <c r="F1243" s="176"/>
    </row>
    <row r="1244" spans="1:6">
      <c r="A1244" s="172"/>
      <c r="B1244" s="173"/>
      <c r="D1244" s="175"/>
      <c r="E1244" s="176"/>
      <c r="F1244" s="176"/>
    </row>
    <row r="1245" spans="1:6">
      <c r="A1245" s="172"/>
      <c r="B1245" s="173"/>
      <c r="D1245" s="175"/>
      <c r="E1245" s="176"/>
      <c r="F1245" s="176"/>
    </row>
    <row r="1246" spans="1:6">
      <c r="A1246" s="172"/>
      <c r="B1246" s="173"/>
      <c r="D1246" s="175"/>
      <c r="E1246" s="176"/>
      <c r="F1246" s="176"/>
    </row>
    <row r="1247" spans="1:6">
      <c r="A1247" s="172"/>
      <c r="B1247" s="173"/>
      <c r="D1247" s="175"/>
      <c r="E1247" s="176"/>
      <c r="F1247" s="176"/>
    </row>
    <row r="1248" spans="1:6">
      <c r="A1248" s="172"/>
      <c r="B1248" s="173"/>
      <c r="D1248" s="175"/>
      <c r="E1248" s="176"/>
      <c r="F1248" s="176"/>
    </row>
    <row r="1249" spans="1:6">
      <c r="A1249" s="172"/>
      <c r="B1249" s="173"/>
      <c r="D1249" s="175"/>
      <c r="E1249" s="176"/>
      <c r="F1249" s="176"/>
    </row>
    <row r="1250" spans="1:6">
      <c r="A1250" s="172"/>
      <c r="B1250" s="173"/>
      <c r="D1250" s="175"/>
      <c r="E1250" s="176"/>
      <c r="F1250" s="176"/>
    </row>
    <row r="1251" spans="1:6">
      <c r="A1251" s="172"/>
      <c r="B1251" s="173"/>
      <c r="D1251" s="175"/>
      <c r="E1251" s="176"/>
      <c r="F1251" s="176"/>
    </row>
    <row r="1252" spans="1:6">
      <c r="A1252" s="172"/>
      <c r="B1252" s="173"/>
      <c r="D1252" s="175"/>
      <c r="E1252" s="176"/>
      <c r="F1252" s="176"/>
    </row>
    <row r="1253" spans="1:6">
      <c r="A1253" s="172"/>
      <c r="B1253" s="173"/>
      <c r="D1253" s="175"/>
      <c r="E1253" s="176"/>
      <c r="F1253" s="176"/>
    </row>
    <row r="1254" spans="1:6">
      <c r="A1254" s="172"/>
      <c r="B1254" s="173"/>
      <c r="D1254" s="175"/>
      <c r="E1254" s="176"/>
      <c r="F1254" s="176"/>
    </row>
    <row r="1255" spans="1:6">
      <c r="A1255" s="172"/>
      <c r="B1255" s="173"/>
      <c r="D1255" s="175"/>
      <c r="E1255" s="176"/>
      <c r="F1255" s="176"/>
    </row>
    <row r="1256" spans="1:6">
      <c r="A1256" s="172"/>
      <c r="B1256" s="173"/>
      <c r="D1256" s="175"/>
      <c r="E1256" s="176"/>
      <c r="F1256" s="176"/>
    </row>
    <row r="1257" spans="1:6">
      <c r="A1257" s="172"/>
      <c r="B1257" s="173"/>
      <c r="D1257" s="175"/>
      <c r="E1257" s="176"/>
      <c r="F1257" s="176"/>
    </row>
    <row r="1258" spans="1:6">
      <c r="A1258" s="172"/>
      <c r="B1258" s="173"/>
      <c r="D1258" s="175"/>
      <c r="E1258" s="176"/>
      <c r="F1258" s="176"/>
    </row>
    <row r="1259" spans="1:6">
      <c r="A1259" s="172"/>
      <c r="B1259" s="173"/>
      <c r="D1259" s="175"/>
      <c r="E1259" s="176"/>
      <c r="F1259" s="176"/>
    </row>
    <row r="1260" spans="1:6">
      <c r="A1260" s="172"/>
      <c r="B1260" s="173"/>
      <c r="D1260" s="175"/>
      <c r="E1260" s="176"/>
      <c r="F1260" s="176"/>
    </row>
    <row r="1261" spans="1:6">
      <c r="A1261" s="172"/>
      <c r="B1261" s="173"/>
      <c r="D1261" s="175"/>
      <c r="E1261" s="176"/>
      <c r="F1261" s="176"/>
    </row>
    <row r="1262" spans="1:6">
      <c r="A1262" s="172"/>
      <c r="B1262" s="173"/>
      <c r="D1262" s="175"/>
      <c r="E1262" s="176"/>
      <c r="F1262" s="176"/>
    </row>
    <row r="1263" spans="1:6">
      <c r="A1263" s="172"/>
      <c r="B1263" s="173"/>
      <c r="D1263" s="175"/>
      <c r="E1263" s="176"/>
      <c r="F1263" s="176"/>
    </row>
    <row r="1264" spans="1:6">
      <c r="A1264" s="172"/>
      <c r="B1264" s="173"/>
      <c r="D1264" s="175"/>
      <c r="E1264" s="176"/>
      <c r="F1264" s="176"/>
    </row>
    <row r="1265" spans="1:6">
      <c r="A1265" s="172"/>
      <c r="B1265" s="173"/>
      <c r="D1265" s="175"/>
      <c r="E1265" s="176"/>
      <c r="F1265" s="176"/>
    </row>
    <row r="1266" spans="1:6">
      <c r="A1266" s="172"/>
      <c r="B1266" s="173"/>
      <c r="D1266" s="175"/>
      <c r="E1266" s="176"/>
      <c r="F1266" s="176"/>
    </row>
    <row r="1267" spans="1:6">
      <c r="A1267" s="172"/>
      <c r="B1267" s="173"/>
      <c r="D1267" s="175"/>
      <c r="E1267" s="176"/>
      <c r="F1267" s="176"/>
    </row>
    <row r="1268" spans="1:6">
      <c r="A1268" s="172"/>
      <c r="B1268" s="173"/>
      <c r="D1268" s="175"/>
      <c r="E1268" s="176"/>
      <c r="F1268" s="176"/>
    </row>
    <row r="1269" spans="1:6">
      <c r="A1269" s="172"/>
      <c r="B1269" s="173"/>
      <c r="D1269" s="175"/>
      <c r="E1269" s="176"/>
      <c r="F1269" s="176"/>
    </row>
    <row r="1270" spans="1:6">
      <c r="A1270" s="172"/>
      <c r="B1270" s="173"/>
      <c r="D1270" s="175"/>
      <c r="E1270" s="176"/>
      <c r="F1270" s="176"/>
    </row>
    <row r="1271" spans="1:6">
      <c r="A1271" s="172"/>
      <c r="B1271" s="173"/>
      <c r="D1271" s="175"/>
      <c r="E1271" s="176"/>
      <c r="F1271" s="176"/>
    </row>
    <row r="1272" spans="1:6">
      <c r="A1272" s="172"/>
      <c r="B1272" s="173"/>
      <c r="D1272" s="175"/>
      <c r="E1272" s="176"/>
      <c r="F1272" s="176"/>
    </row>
    <row r="1273" spans="1:6">
      <c r="A1273" s="172"/>
      <c r="B1273" s="173"/>
      <c r="D1273" s="175"/>
      <c r="E1273" s="176"/>
      <c r="F1273" s="176"/>
    </row>
    <row r="1274" spans="1:6">
      <c r="A1274" s="172"/>
      <c r="B1274" s="173"/>
      <c r="D1274" s="175"/>
      <c r="E1274" s="176"/>
      <c r="F1274" s="176"/>
    </row>
    <row r="1275" spans="1:6">
      <c r="A1275" s="172"/>
      <c r="B1275" s="173"/>
      <c r="D1275" s="175"/>
      <c r="E1275" s="176"/>
      <c r="F1275" s="176"/>
    </row>
    <row r="1276" spans="1:6">
      <c r="A1276" s="172"/>
      <c r="B1276" s="173"/>
      <c r="D1276" s="175"/>
      <c r="E1276" s="176"/>
      <c r="F1276" s="176"/>
    </row>
    <row r="1277" spans="1:6">
      <c r="A1277" s="172"/>
      <c r="B1277" s="173"/>
      <c r="D1277" s="175"/>
      <c r="E1277" s="176"/>
      <c r="F1277" s="176"/>
    </row>
    <row r="1278" spans="1:6">
      <c r="A1278" s="172"/>
      <c r="B1278" s="173"/>
      <c r="D1278" s="175"/>
      <c r="E1278" s="176"/>
      <c r="F1278" s="176"/>
    </row>
    <row r="1279" spans="1:6">
      <c r="A1279" s="172"/>
      <c r="B1279" s="173"/>
      <c r="D1279" s="175"/>
      <c r="E1279" s="176"/>
      <c r="F1279" s="176"/>
    </row>
    <row r="1280" spans="1:6">
      <c r="A1280" s="172"/>
      <c r="B1280" s="173"/>
      <c r="D1280" s="175"/>
      <c r="E1280" s="176"/>
      <c r="F1280" s="176"/>
    </row>
    <row r="1281" spans="1:6">
      <c r="A1281" s="172"/>
      <c r="B1281" s="173"/>
      <c r="D1281" s="175"/>
      <c r="E1281" s="176"/>
      <c r="F1281" s="176"/>
    </row>
    <row r="1282" spans="1:6">
      <c r="A1282" s="172"/>
      <c r="B1282" s="173"/>
      <c r="D1282" s="175"/>
      <c r="E1282" s="176"/>
      <c r="F1282" s="176"/>
    </row>
    <row r="1283" spans="1:6">
      <c r="A1283" s="172"/>
      <c r="B1283" s="173"/>
      <c r="D1283" s="175"/>
      <c r="E1283" s="176"/>
      <c r="F1283" s="176"/>
    </row>
    <row r="1284" spans="1:6">
      <c r="A1284" s="172"/>
      <c r="B1284" s="173"/>
      <c r="D1284" s="175"/>
      <c r="E1284" s="176"/>
      <c r="F1284" s="176"/>
    </row>
    <row r="1285" spans="1:6">
      <c r="A1285" s="172"/>
      <c r="B1285" s="173"/>
      <c r="D1285" s="175"/>
      <c r="E1285" s="176"/>
      <c r="F1285" s="176"/>
    </row>
    <row r="1286" spans="1:6">
      <c r="A1286" s="172"/>
      <c r="B1286" s="173"/>
      <c r="D1286" s="175"/>
      <c r="E1286" s="176"/>
      <c r="F1286" s="176"/>
    </row>
    <row r="1287" spans="1:6">
      <c r="A1287" s="172"/>
      <c r="B1287" s="173"/>
      <c r="D1287" s="175"/>
      <c r="E1287" s="176"/>
      <c r="F1287" s="176"/>
    </row>
    <row r="1288" spans="1:6">
      <c r="A1288" s="172"/>
      <c r="B1288" s="173"/>
      <c r="D1288" s="175"/>
      <c r="E1288" s="176"/>
      <c r="F1288" s="176"/>
    </row>
    <row r="1289" spans="1:6">
      <c r="A1289" s="172"/>
      <c r="B1289" s="173"/>
      <c r="D1289" s="175"/>
      <c r="E1289" s="176"/>
      <c r="F1289" s="176"/>
    </row>
    <row r="1290" spans="1:6">
      <c r="A1290" s="172"/>
      <c r="B1290" s="173"/>
      <c r="D1290" s="175"/>
      <c r="E1290" s="176"/>
      <c r="F1290" s="176"/>
    </row>
    <row r="1291" spans="1:6">
      <c r="A1291" s="172"/>
      <c r="B1291" s="173"/>
      <c r="D1291" s="175"/>
      <c r="E1291" s="176"/>
      <c r="F1291" s="176"/>
    </row>
    <row r="1292" spans="1:6">
      <c r="A1292" s="172"/>
      <c r="B1292" s="173"/>
      <c r="D1292" s="175"/>
      <c r="E1292" s="176"/>
      <c r="F1292" s="176"/>
    </row>
    <row r="1293" spans="1:6">
      <c r="A1293" s="172"/>
      <c r="B1293" s="173"/>
      <c r="D1293" s="175"/>
      <c r="E1293" s="176"/>
      <c r="F1293" s="176"/>
    </row>
    <row r="1294" spans="1:6">
      <c r="A1294" s="172"/>
      <c r="B1294" s="173"/>
      <c r="D1294" s="175"/>
      <c r="E1294" s="176"/>
      <c r="F1294" s="176"/>
    </row>
    <row r="1295" spans="1:6">
      <c r="A1295" s="172"/>
      <c r="B1295" s="173"/>
      <c r="D1295" s="175"/>
      <c r="E1295" s="176"/>
      <c r="F1295" s="176"/>
    </row>
    <row r="1296" spans="1:6">
      <c r="A1296" s="172"/>
      <c r="B1296" s="173"/>
      <c r="D1296" s="175"/>
      <c r="E1296" s="176"/>
      <c r="F1296" s="176"/>
    </row>
    <row r="1297" spans="1:6">
      <c r="A1297" s="172"/>
      <c r="B1297" s="173"/>
      <c r="D1297" s="175"/>
      <c r="E1297" s="176"/>
      <c r="F1297" s="176"/>
    </row>
    <row r="1298" spans="1:6">
      <c r="A1298" s="172"/>
      <c r="B1298" s="173"/>
      <c r="D1298" s="175"/>
      <c r="E1298" s="176"/>
      <c r="F1298" s="176"/>
    </row>
    <row r="1299" spans="1:6">
      <c r="A1299" s="172"/>
      <c r="B1299" s="173"/>
      <c r="D1299" s="175"/>
      <c r="E1299" s="176"/>
      <c r="F1299" s="176"/>
    </row>
    <row r="1300" spans="1:6">
      <c r="A1300" s="172"/>
      <c r="B1300" s="173"/>
      <c r="D1300" s="175"/>
      <c r="E1300" s="176"/>
      <c r="F1300" s="176"/>
    </row>
    <row r="1301" spans="1:6">
      <c r="A1301" s="172"/>
      <c r="B1301" s="173"/>
      <c r="D1301" s="175"/>
      <c r="E1301" s="176"/>
      <c r="F1301" s="176"/>
    </row>
    <row r="1302" spans="1:6">
      <c r="A1302" s="172"/>
      <c r="B1302" s="173"/>
      <c r="D1302" s="175"/>
      <c r="E1302" s="176"/>
      <c r="F1302" s="176"/>
    </row>
    <row r="1303" spans="1:6">
      <c r="A1303" s="172"/>
      <c r="B1303" s="173"/>
      <c r="D1303" s="175"/>
      <c r="E1303" s="176"/>
      <c r="F1303" s="176"/>
    </row>
    <row r="1304" spans="1:6">
      <c r="A1304" s="172"/>
      <c r="B1304" s="173"/>
      <c r="D1304" s="175"/>
      <c r="E1304" s="176"/>
      <c r="F1304" s="176"/>
    </row>
    <row r="1305" spans="1:6">
      <c r="A1305" s="172"/>
      <c r="B1305" s="173"/>
      <c r="D1305" s="175"/>
      <c r="E1305" s="176"/>
      <c r="F1305" s="176"/>
    </row>
    <row r="1306" spans="1:6">
      <c r="A1306" s="172"/>
      <c r="B1306" s="173"/>
      <c r="D1306" s="175"/>
      <c r="E1306" s="176"/>
      <c r="F1306" s="176"/>
    </row>
    <row r="1307" spans="1:6">
      <c r="A1307" s="172"/>
      <c r="B1307" s="173"/>
      <c r="D1307" s="175"/>
      <c r="E1307" s="176"/>
      <c r="F1307" s="176"/>
    </row>
    <row r="1308" spans="1:6">
      <c r="A1308" s="172"/>
      <c r="B1308" s="173"/>
      <c r="D1308" s="175"/>
      <c r="E1308" s="176"/>
      <c r="F1308" s="176"/>
    </row>
    <row r="1309" spans="1:6">
      <c r="A1309" s="172"/>
      <c r="B1309" s="173"/>
      <c r="D1309" s="175"/>
      <c r="E1309" s="176"/>
      <c r="F1309" s="176"/>
    </row>
    <row r="1310" spans="1:6">
      <c r="A1310" s="172"/>
      <c r="B1310" s="173"/>
      <c r="D1310" s="175"/>
      <c r="E1310" s="176"/>
      <c r="F1310" s="176"/>
    </row>
    <row r="1311" spans="1:6">
      <c r="A1311" s="172"/>
      <c r="B1311" s="173"/>
      <c r="D1311" s="175"/>
      <c r="E1311" s="176"/>
      <c r="F1311" s="176"/>
    </row>
    <row r="1312" spans="1:6">
      <c r="A1312" s="172"/>
      <c r="B1312" s="173"/>
      <c r="D1312" s="175"/>
      <c r="E1312" s="176"/>
      <c r="F1312" s="176"/>
    </row>
    <row r="1313" spans="1:6">
      <c r="A1313" s="172"/>
      <c r="B1313" s="173"/>
      <c r="D1313" s="175"/>
      <c r="E1313" s="176"/>
      <c r="F1313" s="176"/>
    </row>
    <row r="1314" spans="1:6">
      <c r="A1314" s="172"/>
      <c r="B1314" s="173"/>
      <c r="D1314" s="175"/>
      <c r="E1314" s="176"/>
      <c r="F1314" s="176"/>
    </row>
    <row r="1315" spans="1:6">
      <c r="A1315" s="172"/>
      <c r="B1315" s="173"/>
      <c r="D1315" s="175"/>
      <c r="E1315" s="176"/>
      <c r="F1315" s="176"/>
    </row>
    <row r="1316" spans="1:6">
      <c r="A1316" s="172"/>
      <c r="B1316" s="173"/>
      <c r="D1316" s="175"/>
      <c r="E1316" s="176"/>
      <c r="F1316" s="176"/>
    </row>
    <row r="1317" spans="1:6">
      <c r="A1317" s="172"/>
      <c r="B1317" s="173"/>
      <c r="D1317" s="175"/>
      <c r="E1317" s="176"/>
      <c r="F1317" s="176"/>
    </row>
    <row r="1318" spans="1:6">
      <c r="A1318" s="172"/>
      <c r="B1318" s="173"/>
      <c r="D1318" s="175"/>
      <c r="E1318" s="176"/>
      <c r="F1318" s="176"/>
    </row>
    <row r="1319" spans="1:6">
      <c r="A1319" s="172"/>
      <c r="B1319" s="173"/>
      <c r="D1319" s="175"/>
      <c r="E1319" s="176"/>
      <c r="F1319" s="176"/>
    </row>
    <row r="1320" spans="1:6">
      <c r="A1320" s="172"/>
      <c r="B1320" s="173"/>
      <c r="D1320" s="175"/>
      <c r="E1320" s="176"/>
      <c r="F1320" s="176"/>
    </row>
    <row r="1321" spans="1:6">
      <c r="A1321" s="172"/>
      <c r="B1321" s="173"/>
      <c r="D1321" s="175"/>
      <c r="E1321" s="176"/>
      <c r="F1321" s="176"/>
    </row>
    <row r="1322" spans="1:6">
      <c r="A1322" s="172"/>
      <c r="B1322" s="173"/>
      <c r="D1322" s="175"/>
      <c r="E1322" s="176"/>
      <c r="F1322" s="176"/>
    </row>
    <row r="1323" spans="1:6">
      <c r="A1323" s="172"/>
      <c r="B1323" s="173"/>
      <c r="D1323" s="175"/>
      <c r="E1323" s="176"/>
      <c r="F1323" s="176"/>
    </row>
    <row r="1324" spans="1:6">
      <c r="A1324" s="172"/>
      <c r="B1324" s="173"/>
      <c r="D1324" s="175"/>
      <c r="E1324" s="176"/>
      <c r="F1324" s="176"/>
    </row>
    <row r="1325" spans="1:6">
      <c r="A1325" s="172"/>
      <c r="B1325" s="173"/>
      <c r="D1325" s="175"/>
      <c r="E1325" s="176"/>
      <c r="F1325" s="176"/>
    </row>
    <row r="1326" spans="1:6">
      <c r="A1326" s="172"/>
      <c r="B1326" s="173"/>
      <c r="D1326" s="175"/>
      <c r="E1326" s="176"/>
      <c r="F1326" s="176"/>
    </row>
    <row r="1327" spans="1:6">
      <c r="A1327" s="172"/>
      <c r="B1327" s="173"/>
      <c r="D1327" s="175"/>
      <c r="E1327" s="176"/>
      <c r="F1327" s="176"/>
    </row>
    <row r="1328" spans="1:6">
      <c r="A1328" s="172"/>
      <c r="B1328" s="173"/>
      <c r="D1328" s="175"/>
      <c r="E1328" s="176"/>
      <c r="F1328" s="176"/>
    </row>
    <row r="1329" spans="1:6">
      <c r="A1329" s="172"/>
      <c r="B1329" s="173"/>
      <c r="D1329" s="175"/>
      <c r="E1329" s="176"/>
      <c r="F1329" s="176"/>
    </row>
    <row r="1330" spans="1:6">
      <c r="A1330" s="172"/>
      <c r="B1330" s="173"/>
      <c r="D1330" s="175"/>
      <c r="E1330" s="176"/>
      <c r="F1330" s="176"/>
    </row>
    <row r="1331" spans="1:6">
      <c r="A1331" s="172"/>
      <c r="B1331" s="173"/>
      <c r="D1331" s="175"/>
      <c r="E1331" s="176"/>
      <c r="F1331" s="176"/>
    </row>
    <row r="1332" spans="1:6">
      <c r="A1332" s="172"/>
      <c r="B1332" s="173"/>
      <c r="D1332" s="175"/>
      <c r="E1332" s="176"/>
      <c r="F1332" s="176"/>
    </row>
    <row r="1333" spans="1:6">
      <c r="A1333" s="172"/>
      <c r="B1333" s="173"/>
      <c r="D1333" s="175"/>
      <c r="E1333" s="176"/>
      <c r="F1333" s="176"/>
    </row>
    <row r="1334" spans="1:6">
      <c r="A1334" s="172"/>
      <c r="B1334" s="173"/>
      <c r="D1334" s="175"/>
      <c r="E1334" s="176"/>
      <c r="F1334" s="176"/>
    </row>
    <row r="1335" spans="1:6">
      <c r="A1335" s="172"/>
      <c r="B1335" s="173"/>
      <c r="D1335" s="175"/>
      <c r="E1335" s="176"/>
      <c r="F1335" s="176"/>
    </row>
    <row r="1336" spans="1:6">
      <c r="A1336" s="172"/>
      <c r="B1336" s="173"/>
      <c r="D1336" s="175"/>
      <c r="E1336" s="176"/>
      <c r="F1336" s="176"/>
    </row>
    <row r="1337" spans="1:6">
      <c r="A1337" s="172"/>
      <c r="B1337" s="173"/>
      <c r="D1337" s="175"/>
      <c r="E1337" s="176"/>
      <c r="F1337" s="176"/>
    </row>
    <row r="1338" spans="1:6">
      <c r="A1338" s="172"/>
      <c r="B1338" s="173"/>
      <c r="D1338" s="175"/>
      <c r="E1338" s="176"/>
      <c r="F1338" s="176"/>
    </row>
    <row r="1339" spans="1:6">
      <c r="A1339" s="172"/>
      <c r="B1339" s="173"/>
      <c r="D1339" s="175"/>
      <c r="E1339" s="176"/>
      <c r="F1339" s="176"/>
    </row>
    <row r="1340" spans="1:6">
      <c r="A1340" s="172"/>
      <c r="B1340" s="173"/>
      <c r="D1340" s="175"/>
      <c r="E1340" s="176"/>
      <c r="F1340" s="176"/>
    </row>
    <row r="1341" spans="1:6">
      <c r="A1341" s="172"/>
      <c r="B1341" s="173"/>
      <c r="D1341" s="175"/>
      <c r="E1341" s="176"/>
      <c r="F1341" s="176"/>
    </row>
    <row r="1342" spans="1:6">
      <c r="A1342" s="172"/>
      <c r="B1342" s="173"/>
      <c r="D1342" s="175"/>
      <c r="E1342" s="176"/>
      <c r="F1342" s="176"/>
    </row>
    <row r="1343" spans="1:6">
      <c r="A1343" s="172"/>
      <c r="B1343" s="173"/>
      <c r="D1343" s="175"/>
      <c r="E1343" s="176"/>
      <c r="F1343" s="176"/>
    </row>
    <row r="1344" spans="1:6">
      <c r="A1344" s="172"/>
      <c r="B1344" s="173"/>
      <c r="D1344" s="175"/>
      <c r="E1344" s="176"/>
      <c r="F1344" s="176"/>
    </row>
    <row r="1345" spans="1:6">
      <c r="A1345" s="172"/>
      <c r="B1345" s="173"/>
      <c r="D1345" s="175"/>
      <c r="E1345" s="176"/>
      <c r="F1345" s="176"/>
    </row>
    <row r="1346" spans="1:6">
      <c r="A1346" s="172"/>
      <c r="B1346" s="173"/>
      <c r="D1346" s="175"/>
      <c r="E1346" s="176"/>
      <c r="F1346" s="176"/>
    </row>
    <row r="1347" spans="1:6">
      <c r="A1347" s="172"/>
      <c r="B1347" s="173"/>
      <c r="D1347" s="175"/>
      <c r="E1347" s="176"/>
      <c r="F1347" s="176"/>
    </row>
    <row r="1348" spans="1:6">
      <c r="A1348" s="172"/>
      <c r="B1348" s="173"/>
      <c r="D1348" s="175"/>
      <c r="E1348" s="176"/>
      <c r="F1348" s="176"/>
    </row>
    <row r="1349" spans="1:6">
      <c r="A1349" s="172"/>
      <c r="B1349" s="173"/>
      <c r="D1349" s="175"/>
      <c r="E1349" s="176"/>
      <c r="F1349" s="176"/>
    </row>
    <row r="1350" spans="1:6">
      <c r="A1350" s="172"/>
      <c r="B1350" s="173"/>
      <c r="D1350" s="175"/>
      <c r="E1350" s="176"/>
      <c r="F1350" s="176"/>
    </row>
    <row r="1351" spans="1:6">
      <c r="A1351" s="172"/>
      <c r="B1351" s="173"/>
      <c r="D1351" s="175"/>
      <c r="E1351" s="176"/>
      <c r="F1351" s="176"/>
    </row>
    <row r="1352" spans="1:6">
      <c r="A1352" s="172"/>
      <c r="B1352" s="173"/>
      <c r="D1352" s="175"/>
      <c r="E1352" s="176"/>
      <c r="F1352" s="176"/>
    </row>
    <row r="1353" spans="1:6">
      <c r="A1353" s="172"/>
      <c r="B1353" s="173"/>
      <c r="D1353" s="175"/>
      <c r="E1353" s="176"/>
      <c r="F1353" s="176"/>
    </row>
    <row r="1354" spans="1:6">
      <c r="A1354" s="172"/>
      <c r="B1354" s="173"/>
      <c r="D1354" s="175"/>
      <c r="E1354" s="176"/>
      <c r="F1354" s="176"/>
    </row>
    <row r="1355" spans="1:6">
      <c r="A1355" s="172"/>
      <c r="B1355" s="173"/>
      <c r="D1355" s="175"/>
      <c r="E1355" s="176"/>
      <c r="F1355" s="176"/>
    </row>
    <row r="1356" spans="1:6">
      <c r="A1356" s="172"/>
      <c r="B1356" s="173"/>
      <c r="D1356" s="175"/>
      <c r="E1356" s="176"/>
      <c r="F1356" s="176"/>
    </row>
    <row r="1357" spans="1:6">
      <c r="A1357" s="172"/>
      <c r="B1357" s="173"/>
      <c r="D1357" s="175"/>
      <c r="E1357" s="176"/>
      <c r="F1357" s="176"/>
    </row>
    <row r="1358" spans="1:6">
      <c r="A1358" s="172"/>
      <c r="B1358" s="173"/>
      <c r="D1358" s="175"/>
      <c r="E1358" s="176"/>
      <c r="F1358" s="176"/>
    </row>
    <row r="1359" spans="1:6">
      <c r="A1359" s="172"/>
      <c r="B1359" s="173"/>
      <c r="D1359" s="175"/>
      <c r="E1359" s="176"/>
      <c r="F1359" s="176"/>
    </row>
    <row r="1360" spans="1:6">
      <c r="A1360" s="172"/>
      <c r="B1360" s="173"/>
      <c r="D1360" s="175"/>
      <c r="E1360" s="176"/>
      <c r="F1360" s="176"/>
    </row>
    <row r="1361" spans="1:6">
      <c r="A1361" s="172"/>
      <c r="B1361" s="173"/>
      <c r="D1361" s="175"/>
      <c r="E1361" s="176"/>
      <c r="F1361" s="176"/>
    </row>
    <row r="1362" spans="1:6">
      <c r="A1362" s="172"/>
      <c r="B1362" s="173"/>
      <c r="D1362" s="175"/>
      <c r="E1362" s="176"/>
      <c r="F1362" s="176"/>
    </row>
    <row r="1363" spans="1:6">
      <c r="A1363" s="172"/>
      <c r="B1363" s="173"/>
      <c r="D1363" s="175"/>
      <c r="E1363" s="176"/>
      <c r="F1363" s="176"/>
    </row>
    <row r="1364" spans="1:6">
      <c r="A1364" s="172"/>
      <c r="B1364" s="173"/>
      <c r="D1364" s="175"/>
      <c r="E1364" s="176"/>
      <c r="F1364" s="176"/>
    </row>
    <row r="1365" spans="1:6">
      <c r="A1365" s="172"/>
      <c r="B1365" s="173"/>
      <c r="D1365" s="175"/>
      <c r="E1365" s="176"/>
      <c r="F1365" s="176"/>
    </row>
    <row r="1366" spans="1:6">
      <c r="A1366" s="172"/>
      <c r="B1366" s="173"/>
      <c r="D1366" s="175"/>
      <c r="E1366" s="176"/>
      <c r="F1366" s="176"/>
    </row>
    <row r="1367" spans="1:6">
      <c r="A1367" s="172"/>
      <c r="B1367" s="173"/>
      <c r="D1367" s="175"/>
      <c r="E1367" s="176"/>
      <c r="F1367" s="176"/>
    </row>
    <row r="1368" spans="1:6">
      <c r="A1368" s="172"/>
      <c r="B1368" s="173"/>
      <c r="D1368" s="175"/>
      <c r="E1368" s="176"/>
      <c r="F1368" s="176"/>
    </row>
    <row r="1369" spans="1:6">
      <c r="A1369" s="172"/>
      <c r="B1369" s="173"/>
      <c r="D1369" s="175"/>
      <c r="E1369" s="176"/>
      <c r="F1369" s="176"/>
    </row>
    <row r="1370" spans="1:6">
      <c r="A1370" s="172"/>
      <c r="B1370" s="173"/>
      <c r="D1370" s="175"/>
      <c r="E1370" s="176"/>
      <c r="F1370" s="176"/>
    </row>
    <row r="1371" spans="1:6">
      <c r="A1371" s="172"/>
      <c r="B1371" s="173"/>
      <c r="D1371" s="175"/>
      <c r="E1371" s="176"/>
      <c r="F1371" s="176"/>
    </row>
    <row r="1372" spans="1:6">
      <c r="A1372" s="172"/>
      <c r="B1372" s="173"/>
      <c r="D1372" s="175"/>
      <c r="E1372" s="176"/>
      <c r="F1372" s="176"/>
    </row>
    <row r="1373" spans="1:6">
      <c r="A1373" s="172"/>
      <c r="B1373" s="173"/>
      <c r="D1373" s="175"/>
      <c r="E1373" s="176"/>
      <c r="F1373" s="176"/>
    </row>
    <row r="1374" spans="1:6">
      <c r="A1374" s="172"/>
      <c r="B1374" s="173"/>
      <c r="D1374" s="175"/>
      <c r="E1374" s="176"/>
      <c r="F1374" s="176"/>
    </row>
    <row r="1375" spans="1:6">
      <c r="A1375" s="172"/>
      <c r="B1375" s="173"/>
      <c r="D1375" s="175"/>
      <c r="E1375" s="176"/>
      <c r="F1375" s="176"/>
    </row>
    <row r="1376" spans="1:6">
      <c r="A1376" s="172"/>
      <c r="B1376" s="173"/>
      <c r="D1376" s="175"/>
      <c r="E1376" s="176"/>
      <c r="F1376" s="176"/>
    </row>
    <row r="1377" spans="1:6">
      <c r="A1377" s="172"/>
      <c r="B1377" s="173"/>
      <c r="D1377" s="175"/>
      <c r="E1377" s="176"/>
      <c r="F1377" s="176"/>
    </row>
    <row r="1378" spans="1:6">
      <c r="A1378" s="172"/>
      <c r="B1378" s="173"/>
      <c r="D1378" s="175"/>
      <c r="E1378" s="176"/>
      <c r="F1378" s="176"/>
    </row>
    <row r="1379" spans="1:6">
      <c r="A1379" s="172"/>
      <c r="B1379" s="173"/>
      <c r="D1379" s="175"/>
      <c r="E1379" s="176"/>
      <c r="F1379" s="176"/>
    </row>
    <row r="1380" spans="1:6">
      <c r="A1380" s="172"/>
      <c r="B1380" s="173"/>
      <c r="D1380" s="175"/>
      <c r="E1380" s="176"/>
      <c r="F1380" s="176"/>
    </row>
    <row r="1381" spans="1:6">
      <c r="A1381" s="172"/>
      <c r="B1381" s="173"/>
      <c r="D1381" s="175"/>
      <c r="E1381" s="176"/>
      <c r="F1381" s="176"/>
    </row>
    <row r="1382" spans="1:6">
      <c r="A1382" s="172"/>
      <c r="B1382" s="173"/>
      <c r="D1382" s="175"/>
      <c r="E1382" s="176"/>
      <c r="F1382" s="176"/>
    </row>
    <row r="1383" spans="1:6">
      <c r="A1383" s="172"/>
      <c r="B1383" s="173"/>
      <c r="D1383" s="175"/>
      <c r="E1383" s="176"/>
      <c r="F1383" s="176"/>
    </row>
    <row r="1384" spans="1:6">
      <c r="A1384" s="172"/>
      <c r="B1384" s="173"/>
      <c r="D1384" s="175"/>
      <c r="E1384" s="176"/>
      <c r="F1384" s="176"/>
    </row>
    <row r="1385" spans="1:6">
      <c r="A1385" s="172"/>
      <c r="B1385" s="173"/>
      <c r="D1385" s="175"/>
      <c r="E1385" s="176"/>
      <c r="F1385" s="176"/>
    </row>
    <row r="1386" spans="1:6">
      <c r="A1386" s="172"/>
      <c r="B1386" s="173"/>
      <c r="D1386" s="175"/>
      <c r="E1386" s="176"/>
      <c r="F1386" s="176"/>
    </row>
    <row r="1387" spans="1:6">
      <c r="A1387" s="172"/>
      <c r="B1387" s="173"/>
      <c r="D1387" s="175"/>
      <c r="E1387" s="176"/>
      <c r="F1387" s="176"/>
    </row>
    <row r="1388" spans="1:6">
      <c r="A1388" s="172"/>
      <c r="B1388" s="173"/>
      <c r="D1388" s="175"/>
      <c r="E1388" s="176"/>
      <c r="F1388" s="176"/>
    </row>
    <row r="1389" spans="1:6">
      <c r="A1389" s="172"/>
      <c r="B1389" s="173"/>
      <c r="D1389" s="175"/>
      <c r="E1389" s="176"/>
      <c r="F1389" s="176"/>
    </row>
    <row r="1390" spans="1:6">
      <c r="A1390" s="172"/>
      <c r="B1390" s="173"/>
      <c r="D1390" s="175"/>
      <c r="E1390" s="176"/>
      <c r="F1390" s="176"/>
    </row>
    <row r="1391" spans="1:6">
      <c r="A1391" s="172"/>
      <c r="B1391" s="173"/>
      <c r="D1391" s="175"/>
      <c r="E1391" s="176"/>
      <c r="F1391" s="176"/>
    </row>
    <row r="1392" spans="1:6">
      <c r="A1392" s="172"/>
      <c r="B1392" s="173"/>
      <c r="D1392" s="175"/>
      <c r="E1392" s="176"/>
      <c r="F1392" s="176"/>
    </row>
    <row r="1393" spans="1:6">
      <c r="A1393" s="172"/>
      <c r="B1393" s="173"/>
      <c r="D1393" s="175"/>
      <c r="E1393" s="176"/>
      <c r="F1393" s="176"/>
    </row>
    <row r="1394" spans="1:6">
      <c r="A1394" s="172"/>
      <c r="B1394" s="173"/>
      <c r="D1394" s="175"/>
      <c r="E1394" s="176"/>
      <c r="F1394" s="176"/>
    </row>
    <row r="1395" spans="1:6">
      <c r="A1395" s="172"/>
      <c r="B1395" s="173"/>
      <c r="D1395" s="175"/>
      <c r="E1395" s="176"/>
      <c r="F1395" s="176"/>
    </row>
    <row r="1396" spans="1:6">
      <c r="A1396" s="172"/>
      <c r="B1396" s="173"/>
      <c r="D1396" s="175"/>
      <c r="E1396" s="176"/>
      <c r="F1396" s="176"/>
    </row>
    <row r="1397" spans="1:6">
      <c r="A1397" s="172"/>
      <c r="B1397" s="173"/>
      <c r="D1397" s="175"/>
      <c r="E1397" s="176"/>
      <c r="F1397" s="176"/>
    </row>
    <row r="1398" spans="1:6">
      <c r="A1398" s="172"/>
      <c r="B1398" s="173"/>
      <c r="D1398" s="175"/>
      <c r="E1398" s="176"/>
      <c r="F1398" s="176"/>
    </row>
    <row r="1399" spans="1:6">
      <c r="A1399" s="172"/>
      <c r="B1399" s="173"/>
      <c r="D1399" s="175"/>
      <c r="E1399" s="176"/>
      <c r="F1399" s="176"/>
    </row>
    <row r="1400" spans="1:6">
      <c r="A1400" s="172"/>
      <c r="B1400" s="173"/>
      <c r="D1400" s="175"/>
      <c r="E1400" s="176"/>
      <c r="F1400" s="176"/>
    </row>
    <row r="1401" spans="1:6">
      <c r="A1401" s="172"/>
      <c r="B1401" s="173"/>
      <c r="D1401" s="175"/>
      <c r="E1401" s="176"/>
      <c r="F1401" s="176"/>
    </row>
    <row r="1402" spans="1:6">
      <c r="A1402" s="172"/>
      <c r="B1402" s="173"/>
      <c r="D1402" s="175"/>
      <c r="E1402" s="176"/>
      <c r="F1402" s="176"/>
    </row>
    <row r="1403" spans="1:6">
      <c r="A1403" s="172"/>
      <c r="B1403" s="173"/>
      <c r="D1403" s="175"/>
      <c r="E1403" s="176"/>
      <c r="F1403" s="176"/>
    </row>
    <row r="1404" spans="1:6">
      <c r="A1404" s="172"/>
      <c r="B1404" s="173"/>
      <c r="D1404" s="175"/>
      <c r="E1404" s="176"/>
      <c r="F1404" s="176"/>
    </row>
    <row r="1405" spans="1:6">
      <c r="A1405" s="172"/>
      <c r="B1405" s="173"/>
      <c r="D1405" s="175"/>
      <c r="E1405" s="176"/>
      <c r="F1405" s="176"/>
    </row>
    <row r="1406" spans="1:6">
      <c r="A1406" s="172"/>
      <c r="B1406" s="173"/>
      <c r="D1406" s="175"/>
      <c r="E1406" s="176"/>
      <c r="F1406" s="176"/>
    </row>
    <row r="1407" spans="1:6">
      <c r="A1407" s="172"/>
      <c r="B1407" s="173"/>
      <c r="D1407" s="175"/>
      <c r="E1407" s="176"/>
      <c r="F1407" s="176"/>
    </row>
    <row r="1408" spans="1:6">
      <c r="A1408" s="172"/>
      <c r="B1408" s="173"/>
      <c r="D1408" s="175"/>
      <c r="E1408" s="176"/>
      <c r="F1408" s="176"/>
    </row>
    <row r="1409" spans="1:6">
      <c r="A1409" s="172"/>
      <c r="B1409" s="173"/>
      <c r="D1409" s="175"/>
      <c r="E1409" s="176"/>
      <c r="F1409" s="176"/>
    </row>
    <row r="1410" spans="1:6">
      <c r="A1410" s="172"/>
      <c r="B1410" s="173"/>
      <c r="D1410" s="175"/>
      <c r="E1410" s="176"/>
      <c r="F1410" s="176"/>
    </row>
    <row r="1411" spans="1:6">
      <c r="A1411" s="172"/>
      <c r="B1411" s="173"/>
      <c r="D1411" s="175"/>
      <c r="E1411" s="176"/>
      <c r="F1411" s="176"/>
    </row>
    <row r="1412" spans="1:6">
      <c r="A1412" s="172"/>
      <c r="B1412" s="173"/>
      <c r="D1412" s="175"/>
      <c r="E1412" s="176"/>
      <c r="F1412" s="176"/>
    </row>
    <row r="1413" spans="1:6">
      <c r="A1413" s="172"/>
      <c r="B1413" s="173"/>
      <c r="D1413" s="175"/>
      <c r="E1413" s="176"/>
      <c r="F1413" s="176"/>
    </row>
    <row r="1414" spans="1:6">
      <c r="A1414" s="172"/>
      <c r="B1414" s="173"/>
      <c r="D1414" s="175"/>
      <c r="E1414" s="176"/>
      <c r="F1414" s="176"/>
    </row>
    <row r="1415" spans="1:6">
      <c r="A1415" s="172"/>
      <c r="B1415" s="173"/>
      <c r="D1415" s="175"/>
      <c r="E1415" s="176"/>
      <c r="F1415" s="176"/>
    </row>
    <row r="1416" spans="1:6">
      <c r="A1416" s="172"/>
      <c r="B1416" s="173"/>
      <c r="D1416" s="175"/>
      <c r="E1416" s="176"/>
      <c r="F1416" s="176"/>
    </row>
    <row r="1417" spans="1:6">
      <c r="A1417" s="172"/>
      <c r="B1417" s="173"/>
      <c r="D1417" s="175"/>
      <c r="E1417" s="176"/>
      <c r="F1417" s="176"/>
    </row>
    <row r="1418" spans="1:6">
      <c r="A1418" s="172"/>
      <c r="B1418" s="173"/>
      <c r="D1418" s="175"/>
      <c r="E1418" s="176"/>
      <c r="F1418" s="176"/>
    </row>
    <row r="1419" spans="1:6">
      <c r="A1419" s="172"/>
      <c r="B1419" s="173"/>
      <c r="D1419" s="175"/>
      <c r="E1419" s="176"/>
      <c r="F1419" s="176"/>
    </row>
    <row r="1420" spans="1:6">
      <c r="A1420" s="172"/>
      <c r="B1420" s="173"/>
      <c r="D1420" s="175"/>
      <c r="E1420" s="176"/>
      <c r="F1420" s="176"/>
    </row>
    <row r="1421" spans="1:6">
      <c r="A1421" s="172"/>
      <c r="B1421" s="173"/>
      <c r="D1421" s="175"/>
      <c r="E1421" s="176"/>
      <c r="F1421" s="176"/>
    </row>
    <row r="1422" spans="1:6">
      <c r="A1422" s="172"/>
      <c r="B1422" s="173"/>
      <c r="D1422" s="175"/>
      <c r="E1422" s="176"/>
      <c r="F1422" s="176"/>
    </row>
    <row r="1423" spans="1:6">
      <c r="A1423" s="172"/>
      <c r="B1423" s="173"/>
      <c r="D1423" s="175"/>
      <c r="E1423" s="176"/>
      <c r="F1423" s="176"/>
    </row>
    <row r="1424" spans="1:6">
      <c r="A1424" s="172"/>
      <c r="B1424" s="173"/>
      <c r="D1424" s="175"/>
      <c r="E1424" s="176"/>
      <c r="F1424" s="176"/>
    </row>
    <row r="1425" spans="1:6">
      <c r="A1425" s="172"/>
      <c r="B1425" s="173"/>
      <c r="D1425" s="175"/>
      <c r="E1425" s="176"/>
      <c r="F1425" s="176"/>
    </row>
    <row r="1426" spans="1:6">
      <c r="A1426" s="172"/>
      <c r="B1426" s="173"/>
      <c r="D1426" s="175"/>
      <c r="E1426" s="176"/>
      <c r="F1426" s="176"/>
    </row>
    <row r="1427" spans="1:6">
      <c r="A1427" s="172"/>
      <c r="B1427" s="173"/>
      <c r="D1427" s="175"/>
      <c r="E1427" s="176"/>
      <c r="F1427" s="176"/>
    </row>
    <row r="1428" spans="1:6">
      <c r="A1428" s="172"/>
      <c r="B1428" s="173"/>
      <c r="D1428" s="175"/>
      <c r="E1428" s="176"/>
      <c r="F1428" s="176"/>
    </row>
    <row r="1429" spans="1:6">
      <c r="A1429" s="172"/>
      <c r="B1429" s="173"/>
      <c r="D1429" s="175"/>
      <c r="E1429" s="176"/>
      <c r="F1429" s="176"/>
    </row>
    <row r="1430" spans="1:6">
      <c r="A1430" s="172"/>
      <c r="B1430" s="173"/>
      <c r="D1430" s="175"/>
      <c r="E1430" s="176"/>
      <c r="F1430" s="176"/>
    </row>
    <row r="1431" spans="1:6">
      <c r="A1431" s="172"/>
      <c r="B1431" s="173"/>
      <c r="D1431" s="175"/>
      <c r="E1431" s="176"/>
      <c r="F1431" s="176"/>
    </row>
    <row r="1432" spans="1:6">
      <c r="A1432" s="172"/>
      <c r="B1432" s="173"/>
      <c r="D1432" s="175"/>
      <c r="E1432" s="176"/>
      <c r="F1432" s="176"/>
    </row>
    <row r="1433" spans="1:6">
      <c r="A1433" s="172"/>
      <c r="B1433" s="173"/>
      <c r="D1433" s="175"/>
      <c r="E1433" s="176"/>
      <c r="F1433" s="176"/>
    </row>
    <row r="1434" spans="1:6">
      <c r="A1434" s="172"/>
      <c r="B1434" s="173"/>
      <c r="D1434" s="175"/>
      <c r="E1434" s="176"/>
      <c r="F1434" s="176"/>
    </row>
    <row r="1435" spans="1:6">
      <c r="A1435" s="172"/>
      <c r="B1435" s="173"/>
      <c r="D1435" s="175"/>
      <c r="E1435" s="176"/>
      <c r="F1435" s="176"/>
    </row>
    <row r="1436" spans="1:6">
      <c r="A1436" s="172"/>
      <c r="B1436" s="173"/>
      <c r="D1436" s="175"/>
      <c r="E1436" s="176"/>
      <c r="F1436" s="176"/>
    </row>
    <row r="1437" spans="1:6">
      <c r="A1437" s="172"/>
      <c r="B1437" s="173"/>
      <c r="D1437" s="175"/>
      <c r="E1437" s="176"/>
      <c r="F1437" s="176"/>
    </row>
    <row r="1438" spans="1:6">
      <c r="A1438" s="172"/>
      <c r="B1438" s="173"/>
      <c r="D1438" s="175"/>
      <c r="E1438" s="176"/>
      <c r="F1438" s="176"/>
    </row>
    <row r="1439" spans="1:6">
      <c r="A1439" s="172"/>
      <c r="B1439" s="173"/>
      <c r="D1439" s="175"/>
      <c r="E1439" s="176"/>
      <c r="F1439" s="176"/>
    </row>
    <row r="1440" spans="1:6">
      <c r="A1440" s="172"/>
      <c r="B1440" s="173"/>
      <c r="D1440" s="175"/>
      <c r="E1440" s="176"/>
      <c r="F1440" s="176"/>
    </row>
    <row r="1441" spans="1:6">
      <c r="A1441" s="172"/>
      <c r="B1441" s="173"/>
      <c r="D1441" s="175"/>
      <c r="E1441" s="176"/>
      <c r="F1441" s="176"/>
    </row>
    <row r="1442" spans="1:6">
      <c r="A1442" s="172"/>
      <c r="B1442" s="173"/>
      <c r="D1442" s="175"/>
      <c r="E1442" s="176"/>
      <c r="F1442" s="176"/>
    </row>
    <row r="1443" spans="1:6">
      <c r="A1443" s="172"/>
      <c r="B1443" s="173"/>
      <c r="D1443" s="175"/>
      <c r="E1443" s="176"/>
      <c r="F1443" s="176"/>
    </row>
    <row r="1444" spans="1:6">
      <c r="A1444" s="172"/>
      <c r="B1444" s="173"/>
      <c r="D1444" s="175"/>
      <c r="E1444" s="176"/>
      <c r="F1444" s="176"/>
    </row>
    <row r="1445" spans="1:6">
      <c r="A1445" s="172"/>
      <c r="B1445" s="173"/>
      <c r="D1445" s="175"/>
      <c r="E1445" s="176"/>
      <c r="F1445" s="176"/>
    </row>
    <row r="1446" spans="1:6">
      <c r="A1446" s="172"/>
      <c r="B1446" s="173"/>
      <c r="D1446" s="175"/>
      <c r="E1446" s="176"/>
      <c r="F1446" s="176"/>
    </row>
    <row r="1447" spans="1:6">
      <c r="A1447" s="172"/>
      <c r="B1447" s="173"/>
      <c r="D1447" s="175"/>
      <c r="E1447" s="176"/>
      <c r="F1447" s="176"/>
    </row>
    <row r="1448" spans="1:6">
      <c r="A1448" s="172"/>
      <c r="B1448" s="173"/>
      <c r="D1448" s="175"/>
      <c r="E1448" s="176"/>
      <c r="F1448" s="176"/>
    </row>
    <row r="1449" spans="1:6">
      <c r="A1449" s="172"/>
      <c r="B1449" s="173"/>
      <c r="D1449" s="175"/>
      <c r="E1449" s="176"/>
      <c r="F1449" s="176"/>
    </row>
    <row r="1450" spans="1:6">
      <c r="A1450" s="172"/>
      <c r="B1450" s="173"/>
      <c r="D1450" s="175"/>
      <c r="E1450" s="176"/>
      <c r="F1450" s="176"/>
    </row>
    <row r="1451" spans="1:6">
      <c r="A1451" s="172"/>
      <c r="B1451" s="173"/>
      <c r="D1451" s="175"/>
      <c r="E1451" s="176"/>
      <c r="F1451" s="176"/>
    </row>
    <row r="1452" spans="1:6">
      <c r="A1452" s="172"/>
      <c r="B1452" s="173"/>
      <c r="D1452" s="175"/>
      <c r="E1452" s="176"/>
      <c r="F1452" s="176"/>
    </row>
    <row r="1453" spans="1:6">
      <c r="A1453" s="172"/>
      <c r="B1453" s="173"/>
      <c r="D1453" s="175"/>
      <c r="E1453" s="176"/>
      <c r="F1453" s="176"/>
    </row>
    <row r="1454" spans="1:6">
      <c r="A1454" s="172"/>
      <c r="B1454" s="173"/>
      <c r="D1454" s="175"/>
      <c r="E1454" s="176"/>
      <c r="F1454" s="176"/>
    </row>
    <row r="1455" spans="1:6">
      <c r="A1455" s="172"/>
      <c r="B1455" s="173"/>
      <c r="D1455" s="175"/>
      <c r="E1455" s="176"/>
      <c r="F1455" s="176"/>
    </row>
    <row r="1456" spans="1:6">
      <c r="A1456" s="172"/>
      <c r="B1456" s="173"/>
      <c r="D1456" s="175"/>
      <c r="E1456" s="176"/>
      <c r="F1456" s="176"/>
    </row>
    <row r="1457" spans="1:6">
      <c r="A1457" s="172"/>
      <c r="B1457" s="173"/>
      <c r="D1457" s="175"/>
      <c r="E1457" s="176"/>
      <c r="F1457" s="176"/>
    </row>
    <row r="1458" spans="1:6">
      <c r="A1458" s="172"/>
      <c r="B1458" s="173"/>
      <c r="D1458" s="175"/>
      <c r="E1458" s="176"/>
      <c r="F1458" s="176"/>
    </row>
    <row r="1459" spans="1:6">
      <c r="A1459" s="172"/>
      <c r="B1459" s="173"/>
      <c r="D1459" s="175"/>
      <c r="E1459" s="176"/>
      <c r="F1459" s="176"/>
    </row>
    <row r="1460" spans="1:6">
      <c r="A1460" s="172"/>
      <c r="B1460" s="173"/>
      <c r="D1460" s="175"/>
      <c r="E1460" s="176"/>
      <c r="F1460" s="176"/>
    </row>
    <row r="1461" spans="1:6">
      <c r="A1461" s="172"/>
      <c r="B1461" s="173"/>
      <c r="D1461" s="175"/>
      <c r="E1461" s="176"/>
      <c r="F1461" s="176"/>
    </row>
    <row r="1462" spans="1:6">
      <c r="A1462" s="172"/>
      <c r="B1462" s="173"/>
      <c r="D1462" s="175"/>
      <c r="E1462" s="176"/>
      <c r="F1462" s="176"/>
    </row>
    <row r="1463" spans="1:6">
      <c r="A1463" s="172"/>
      <c r="B1463" s="173"/>
      <c r="D1463" s="175"/>
      <c r="E1463" s="176"/>
      <c r="F1463" s="176"/>
    </row>
    <row r="1464" spans="1:6">
      <c r="A1464" s="172"/>
      <c r="B1464" s="173"/>
      <c r="D1464" s="175"/>
      <c r="E1464" s="176"/>
      <c r="F1464" s="176"/>
    </row>
    <row r="1465" spans="1:6">
      <c r="A1465" s="172"/>
      <c r="B1465" s="173"/>
      <c r="D1465" s="175"/>
      <c r="E1465" s="176"/>
      <c r="F1465" s="176"/>
    </row>
    <row r="1466" spans="1:6">
      <c r="A1466" s="172"/>
      <c r="B1466" s="173"/>
      <c r="D1466" s="175"/>
      <c r="E1466" s="176"/>
      <c r="F1466" s="176"/>
    </row>
    <row r="1467" spans="1:6">
      <c r="A1467" s="172"/>
      <c r="B1467" s="173"/>
      <c r="D1467" s="175"/>
      <c r="E1467" s="176"/>
      <c r="F1467" s="176"/>
    </row>
    <row r="1468" spans="1:6">
      <c r="A1468" s="172"/>
      <c r="B1468" s="173"/>
      <c r="D1468" s="175"/>
      <c r="E1468" s="176"/>
      <c r="F1468" s="176"/>
    </row>
    <row r="1469" spans="1:6">
      <c r="A1469" s="172"/>
      <c r="B1469" s="173"/>
      <c r="D1469" s="175"/>
      <c r="E1469" s="176"/>
      <c r="F1469" s="176"/>
    </row>
    <row r="1470" spans="1:6">
      <c r="A1470" s="172"/>
      <c r="B1470" s="173"/>
      <c r="D1470" s="175"/>
      <c r="E1470" s="176"/>
      <c r="F1470" s="176"/>
    </row>
    <row r="1471" spans="1:6">
      <c r="A1471" s="172"/>
      <c r="B1471" s="173"/>
      <c r="D1471" s="175"/>
      <c r="E1471" s="176"/>
      <c r="F1471" s="176"/>
    </row>
    <row r="1472" spans="1:6">
      <c r="A1472" s="172"/>
      <c r="B1472" s="173"/>
      <c r="D1472" s="175"/>
      <c r="E1472" s="176"/>
      <c r="F1472" s="176"/>
    </row>
    <row r="1473" spans="1:6">
      <c r="A1473" s="172"/>
      <c r="B1473" s="173"/>
      <c r="D1473" s="175"/>
      <c r="E1473" s="176"/>
      <c r="F1473" s="176"/>
    </row>
    <row r="1474" spans="1:6">
      <c r="A1474" s="172"/>
      <c r="B1474" s="173"/>
      <c r="D1474" s="175"/>
      <c r="E1474" s="176"/>
      <c r="F1474" s="176"/>
    </row>
    <row r="1475" spans="1:6">
      <c r="A1475" s="172"/>
      <c r="B1475" s="173"/>
      <c r="D1475" s="175"/>
      <c r="E1475" s="176"/>
      <c r="F1475" s="176"/>
    </row>
    <row r="1476" spans="1:6">
      <c r="A1476" s="172"/>
      <c r="B1476" s="173"/>
      <c r="D1476" s="175"/>
      <c r="E1476" s="176"/>
      <c r="F1476" s="176"/>
    </row>
    <row r="1477" spans="1:6">
      <c r="A1477" s="172"/>
      <c r="B1477" s="173"/>
      <c r="D1477" s="175"/>
      <c r="E1477" s="176"/>
      <c r="F1477" s="176"/>
    </row>
    <row r="1478" spans="1:6">
      <c r="A1478" s="172"/>
      <c r="B1478" s="173"/>
      <c r="D1478" s="175"/>
      <c r="E1478" s="176"/>
      <c r="F1478" s="176"/>
    </row>
    <row r="1479" spans="1:6">
      <c r="A1479" s="172"/>
      <c r="B1479" s="173"/>
      <c r="D1479" s="175"/>
      <c r="E1479" s="176"/>
      <c r="F1479" s="176"/>
    </row>
    <row r="1480" spans="1:6">
      <c r="A1480" s="172"/>
      <c r="B1480" s="173"/>
      <c r="D1480" s="175"/>
      <c r="E1480" s="176"/>
      <c r="F1480" s="176"/>
    </row>
    <row r="1481" spans="1:6">
      <c r="A1481" s="172"/>
      <c r="B1481" s="173"/>
      <c r="D1481" s="175"/>
      <c r="E1481" s="176"/>
      <c r="F1481" s="176"/>
    </row>
    <row r="1482" spans="1:6">
      <c r="A1482" s="172"/>
      <c r="B1482" s="173"/>
      <c r="D1482" s="175"/>
      <c r="E1482" s="176"/>
      <c r="F1482" s="176"/>
    </row>
    <row r="1483" spans="1:6">
      <c r="A1483" s="172"/>
      <c r="B1483" s="173"/>
      <c r="D1483" s="175"/>
      <c r="E1483" s="176"/>
      <c r="F1483" s="176"/>
    </row>
    <row r="1484" spans="1:6">
      <c r="A1484" s="172"/>
      <c r="B1484" s="173"/>
      <c r="D1484" s="175"/>
      <c r="E1484" s="176"/>
      <c r="F1484" s="176"/>
    </row>
    <row r="1485" spans="1:6">
      <c r="A1485" s="172"/>
      <c r="B1485" s="173"/>
      <c r="D1485" s="175"/>
      <c r="E1485" s="176"/>
      <c r="F1485" s="176"/>
    </row>
    <row r="1486" spans="1:6">
      <c r="A1486" s="172"/>
      <c r="B1486" s="173"/>
      <c r="D1486" s="175"/>
      <c r="E1486" s="176"/>
      <c r="F1486" s="176"/>
    </row>
    <row r="1487" spans="1:6">
      <c r="A1487" s="172"/>
      <c r="B1487" s="173"/>
      <c r="D1487" s="175"/>
      <c r="E1487" s="176"/>
      <c r="F1487" s="176"/>
    </row>
    <row r="1488" spans="1:6">
      <c r="A1488" s="172"/>
      <c r="B1488" s="173"/>
      <c r="D1488" s="175"/>
      <c r="E1488" s="176"/>
      <c r="F1488" s="176"/>
    </row>
    <row r="1489" spans="1:6">
      <c r="A1489" s="172"/>
      <c r="B1489" s="173"/>
      <c r="D1489" s="175"/>
      <c r="E1489" s="176"/>
      <c r="F1489" s="176"/>
    </row>
    <row r="1490" spans="1:6">
      <c r="A1490" s="172"/>
      <c r="B1490" s="173"/>
      <c r="D1490" s="175"/>
      <c r="E1490" s="176"/>
      <c r="F1490" s="176"/>
    </row>
    <row r="1491" spans="1:6">
      <c r="A1491" s="172"/>
      <c r="B1491" s="173"/>
      <c r="D1491" s="175"/>
      <c r="E1491" s="176"/>
      <c r="F1491" s="176"/>
    </row>
    <row r="1492" spans="1:6">
      <c r="A1492" s="172"/>
      <c r="B1492" s="173"/>
      <c r="D1492" s="175"/>
      <c r="E1492" s="176"/>
      <c r="F1492" s="176"/>
    </row>
    <row r="1493" spans="1:6">
      <c r="A1493" s="172"/>
      <c r="B1493" s="173"/>
      <c r="D1493" s="175"/>
      <c r="E1493" s="176"/>
      <c r="F1493" s="176"/>
    </row>
    <row r="1494" spans="1:6">
      <c r="A1494" s="172"/>
      <c r="B1494" s="173"/>
      <c r="D1494" s="175"/>
      <c r="E1494" s="176"/>
      <c r="F1494" s="176"/>
    </row>
    <row r="1495" spans="1:6">
      <c r="A1495" s="172"/>
      <c r="B1495" s="173"/>
      <c r="D1495" s="175"/>
      <c r="E1495" s="176"/>
      <c r="F1495" s="176"/>
    </row>
    <row r="1496" spans="1:6">
      <c r="A1496" s="172"/>
      <c r="B1496" s="173"/>
      <c r="D1496" s="175"/>
      <c r="E1496" s="176"/>
      <c r="F1496" s="176"/>
    </row>
    <row r="1497" spans="1:6">
      <c r="A1497" s="172"/>
      <c r="B1497" s="173"/>
      <c r="D1497" s="175"/>
      <c r="E1497" s="176"/>
      <c r="F1497" s="176"/>
    </row>
    <row r="1498" spans="1:6">
      <c r="A1498" s="172"/>
      <c r="B1498" s="173"/>
      <c r="D1498" s="175"/>
      <c r="E1498" s="176"/>
      <c r="F1498" s="176"/>
    </row>
    <row r="1499" spans="1:6">
      <c r="A1499" s="172"/>
      <c r="B1499" s="173"/>
      <c r="D1499" s="175"/>
      <c r="E1499" s="176"/>
      <c r="F1499" s="176"/>
    </row>
    <row r="1500" spans="1:6">
      <c r="A1500" s="172"/>
      <c r="B1500" s="173"/>
      <c r="D1500" s="175"/>
      <c r="E1500" s="176"/>
      <c r="F1500" s="176"/>
    </row>
    <row r="1501" spans="1:6">
      <c r="A1501" s="172"/>
      <c r="B1501" s="173"/>
      <c r="D1501" s="175"/>
      <c r="E1501" s="176"/>
      <c r="F1501" s="176"/>
    </row>
    <row r="1502" spans="1:6">
      <c r="A1502" s="172"/>
      <c r="B1502" s="173"/>
      <c r="D1502" s="175"/>
      <c r="E1502" s="176"/>
      <c r="F1502" s="176"/>
    </row>
    <row r="1503" spans="1:6">
      <c r="A1503" s="172"/>
      <c r="B1503" s="173"/>
      <c r="D1503" s="175"/>
      <c r="E1503" s="176"/>
      <c r="F1503" s="176"/>
    </row>
    <row r="1504" spans="1:6">
      <c r="A1504" s="172"/>
      <c r="B1504" s="173"/>
      <c r="D1504" s="175"/>
      <c r="E1504" s="176"/>
      <c r="F1504" s="176"/>
    </row>
    <row r="1505" spans="1:6">
      <c r="A1505" s="172"/>
      <c r="B1505" s="173"/>
      <c r="D1505" s="175"/>
      <c r="E1505" s="176"/>
      <c r="F1505" s="176"/>
    </row>
    <row r="1506" spans="1:6">
      <c r="A1506" s="172"/>
      <c r="B1506" s="173"/>
      <c r="D1506" s="175"/>
      <c r="E1506" s="176"/>
      <c r="F1506" s="176"/>
    </row>
    <row r="1507" spans="1:6">
      <c r="A1507" s="172"/>
      <c r="B1507" s="173"/>
      <c r="D1507" s="175"/>
      <c r="E1507" s="176"/>
      <c r="F1507" s="176"/>
    </row>
    <row r="1508" spans="1:6">
      <c r="A1508" s="172"/>
      <c r="B1508" s="173"/>
      <c r="D1508" s="175"/>
      <c r="E1508" s="176"/>
      <c r="F1508" s="176"/>
    </row>
    <row r="1509" spans="1:6">
      <c r="A1509" s="172"/>
      <c r="B1509" s="173"/>
      <c r="D1509" s="175"/>
      <c r="E1509" s="176"/>
      <c r="F1509" s="176"/>
    </row>
    <row r="1510" spans="1:6">
      <c r="A1510" s="172"/>
      <c r="B1510" s="173"/>
      <c r="D1510" s="175"/>
      <c r="E1510" s="176"/>
      <c r="F1510" s="176"/>
    </row>
    <row r="1511" spans="1:6">
      <c r="A1511" s="172"/>
      <c r="B1511" s="173"/>
      <c r="D1511" s="175"/>
      <c r="E1511" s="176"/>
      <c r="F1511" s="176"/>
    </row>
    <row r="1512" spans="1:6">
      <c r="A1512" s="172"/>
      <c r="B1512" s="173"/>
      <c r="D1512" s="175"/>
      <c r="E1512" s="176"/>
      <c r="F1512" s="176"/>
    </row>
    <row r="1513" spans="1:6">
      <c r="A1513" s="172"/>
      <c r="B1513" s="173"/>
      <c r="D1513" s="175"/>
      <c r="E1513" s="176"/>
      <c r="F1513" s="176"/>
    </row>
    <row r="1514" spans="1:6">
      <c r="A1514" s="172"/>
      <c r="B1514" s="173"/>
      <c r="D1514" s="175"/>
      <c r="E1514" s="176"/>
      <c r="F1514" s="176"/>
    </row>
    <row r="1515" spans="1:6">
      <c r="A1515" s="172"/>
      <c r="B1515" s="173"/>
      <c r="D1515" s="175"/>
      <c r="E1515" s="176"/>
      <c r="F1515" s="176"/>
    </row>
    <row r="1516" spans="1:6">
      <c r="A1516" s="172"/>
      <c r="B1516" s="173"/>
      <c r="D1516" s="175"/>
      <c r="E1516" s="176"/>
      <c r="F1516" s="176"/>
    </row>
    <row r="1517" spans="1:6">
      <c r="A1517" s="172"/>
      <c r="B1517" s="173"/>
      <c r="D1517" s="175"/>
      <c r="E1517" s="176"/>
      <c r="F1517" s="176"/>
    </row>
    <row r="1518" spans="1:6">
      <c r="A1518" s="172"/>
      <c r="B1518" s="173"/>
      <c r="D1518" s="175"/>
      <c r="E1518" s="176"/>
      <c r="F1518" s="176"/>
    </row>
    <row r="1519" spans="1:6">
      <c r="A1519" s="172"/>
      <c r="B1519" s="173"/>
      <c r="D1519" s="175"/>
      <c r="E1519" s="176"/>
      <c r="F1519" s="176"/>
    </row>
    <row r="1520" spans="1:6">
      <c r="A1520" s="172"/>
      <c r="B1520" s="173"/>
      <c r="D1520" s="175"/>
      <c r="E1520" s="176"/>
      <c r="F1520" s="176"/>
    </row>
    <row r="1521" spans="1:6">
      <c r="A1521" s="172"/>
      <c r="B1521" s="173"/>
      <c r="D1521" s="175"/>
      <c r="E1521" s="176"/>
      <c r="F1521" s="176"/>
    </row>
    <row r="1522" spans="1:6">
      <c r="A1522" s="172"/>
      <c r="B1522" s="173"/>
      <c r="D1522" s="175"/>
      <c r="E1522" s="176"/>
      <c r="F1522" s="176"/>
    </row>
    <row r="1523" spans="1:6">
      <c r="A1523" s="172"/>
      <c r="B1523" s="173"/>
      <c r="D1523" s="175"/>
      <c r="E1523" s="176"/>
      <c r="F1523" s="176"/>
    </row>
    <row r="1524" spans="1:6">
      <c r="A1524" s="172"/>
      <c r="B1524" s="173"/>
      <c r="D1524" s="175"/>
      <c r="E1524" s="176"/>
      <c r="F1524" s="176"/>
    </row>
    <row r="1525" spans="1:6">
      <c r="A1525" s="172"/>
      <c r="B1525" s="173"/>
      <c r="D1525" s="175"/>
      <c r="E1525" s="176"/>
      <c r="F1525" s="176"/>
    </row>
    <row r="1526" spans="1:6">
      <c r="A1526" s="172"/>
      <c r="B1526" s="173"/>
      <c r="D1526" s="175"/>
      <c r="E1526" s="176"/>
      <c r="F1526" s="176"/>
    </row>
    <row r="1527" spans="1:6">
      <c r="A1527" s="172"/>
      <c r="B1527" s="173"/>
      <c r="D1527" s="175"/>
      <c r="E1527" s="176"/>
      <c r="F1527" s="176"/>
    </row>
    <row r="1528" spans="1:6">
      <c r="A1528" s="172"/>
      <c r="B1528" s="173"/>
      <c r="D1528" s="175"/>
      <c r="E1528" s="176"/>
      <c r="F1528" s="176"/>
    </row>
    <row r="1529" spans="1:6">
      <c r="A1529" s="172"/>
      <c r="B1529" s="173"/>
      <c r="D1529" s="175"/>
      <c r="E1529" s="176"/>
      <c r="F1529" s="176"/>
    </row>
    <row r="1530" spans="1:6">
      <c r="A1530" s="172"/>
      <c r="B1530" s="173"/>
      <c r="D1530" s="175"/>
      <c r="E1530" s="176"/>
      <c r="F1530" s="176"/>
    </row>
    <row r="1531" spans="1:6">
      <c r="A1531" s="172"/>
      <c r="B1531" s="173"/>
      <c r="D1531" s="175"/>
      <c r="E1531" s="176"/>
      <c r="F1531" s="176"/>
    </row>
    <row r="1532" spans="1:6">
      <c r="A1532" s="172"/>
      <c r="B1532" s="173"/>
      <c r="D1532" s="175"/>
      <c r="E1532" s="176"/>
      <c r="F1532" s="176"/>
    </row>
    <row r="1533" spans="1:6">
      <c r="A1533" s="172"/>
      <c r="B1533" s="173"/>
      <c r="D1533" s="175"/>
      <c r="E1533" s="176"/>
      <c r="F1533" s="176"/>
    </row>
    <row r="1534" spans="1:6">
      <c r="A1534" s="172"/>
      <c r="B1534" s="173"/>
      <c r="D1534" s="175"/>
      <c r="E1534" s="176"/>
      <c r="F1534" s="176"/>
    </row>
    <row r="1535" spans="1:6">
      <c r="A1535" s="172"/>
      <c r="B1535" s="173"/>
      <c r="D1535" s="175"/>
      <c r="E1535" s="176"/>
      <c r="F1535" s="176"/>
    </row>
    <row r="1536" spans="1:6">
      <c r="A1536" s="172"/>
      <c r="B1536" s="173"/>
      <c r="D1536" s="175"/>
      <c r="E1536" s="176"/>
      <c r="F1536" s="176"/>
    </row>
    <row r="1537" spans="1:6">
      <c r="A1537" s="172"/>
      <c r="B1537" s="173"/>
      <c r="D1537" s="175"/>
      <c r="E1537" s="176"/>
      <c r="F1537" s="176"/>
    </row>
    <row r="1538" spans="1:6">
      <c r="A1538" s="172"/>
      <c r="B1538" s="173"/>
      <c r="D1538" s="175"/>
      <c r="E1538" s="176"/>
      <c r="F1538" s="176"/>
    </row>
    <row r="1539" spans="1:6">
      <c r="A1539" s="172"/>
      <c r="B1539" s="173"/>
      <c r="D1539" s="175"/>
      <c r="E1539" s="176"/>
      <c r="F1539" s="176"/>
    </row>
    <row r="1540" spans="1:6">
      <c r="A1540" s="172"/>
      <c r="B1540" s="173"/>
      <c r="D1540" s="175"/>
      <c r="E1540" s="176"/>
      <c r="F1540" s="176"/>
    </row>
    <row r="1541" spans="1:6">
      <c r="A1541" s="172"/>
      <c r="B1541" s="173"/>
      <c r="D1541" s="175"/>
      <c r="E1541" s="176"/>
      <c r="F1541" s="176"/>
    </row>
    <row r="1542" spans="1:6">
      <c r="A1542" s="172"/>
      <c r="B1542" s="173"/>
      <c r="D1542" s="175"/>
      <c r="E1542" s="176"/>
      <c r="F1542" s="176"/>
    </row>
    <row r="1543" spans="1:6">
      <c r="A1543" s="172"/>
      <c r="B1543" s="173"/>
      <c r="D1543" s="175"/>
      <c r="E1543" s="176"/>
      <c r="F1543" s="176"/>
    </row>
    <row r="1544" spans="1:6">
      <c r="A1544" s="172"/>
      <c r="B1544" s="173"/>
      <c r="D1544" s="175"/>
      <c r="E1544" s="176"/>
      <c r="F1544" s="176"/>
    </row>
    <row r="1545" spans="1:6">
      <c r="A1545" s="172"/>
      <c r="B1545" s="173"/>
      <c r="D1545" s="175"/>
      <c r="E1545" s="176"/>
      <c r="F1545" s="176"/>
    </row>
    <row r="1546" spans="1:6">
      <c r="A1546" s="172"/>
      <c r="B1546" s="173"/>
      <c r="D1546" s="175"/>
      <c r="E1546" s="176"/>
      <c r="F1546" s="176"/>
    </row>
    <row r="1547" spans="1:6">
      <c r="A1547" s="172"/>
      <c r="B1547" s="173"/>
      <c r="D1547" s="175"/>
      <c r="E1547" s="176"/>
      <c r="F1547" s="176"/>
    </row>
    <row r="1548" spans="1:6">
      <c r="A1548" s="172"/>
      <c r="B1548" s="173"/>
      <c r="D1548" s="175"/>
      <c r="E1548" s="176"/>
      <c r="F1548" s="176"/>
    </row>
    <row r="1549" spans="1:6">
      <c r="A1549" s="172"/>
      <c r="B1549" s="173"/>
      <c r="D1549" s="175"/>
      <c r="E1549" s="176"/>
      <c r="F1549" s="176"/>
    </row>
    <row r="1550" spans="1:6">
      <c r="A1550" s="172"/>
      <c r="B1550" s="173"/>
      <c r="D1550" s="175"/>
      <c r="E1550" s="176"/>
      <c r="F1550" s="176"/>
    </row>
    <row r="1551" spans="1:6">
      <c r="A1551" s="172"/>
      <c r="B1551" s="173"/>
      <c r="D1551" s="175"/>
      <c r="E1551" s="176"/>
      <c r="F1551" s="176"/>
    </row>
    <row r="1552" spans="1:6">
      <c r="A1552" s="172"/>
      <c r="B1552" s="173"/>
      <c r="D1552" s="175"/>
      <c r="E1552" s="176"/>
      <c r="F1552" s="176"/>
    </row>
    <row r="1553" spans="1:6">
      <c r="A1553" s="172"/>
      <c r="B1553" s="173"/>
      <c r="D1553" s="175"/>
      <c r="E1553" s="176"/>
      <c r="F1553" s="176"/>
    </row>
    <row r="1554" spans="1:6">
      <c r="A1554" s="172"/>
      <c r="B1554" s="173"/>
      <c r="D1554" s="175"/>
      <c r="E1554" s="176"/>
      <c r="F1554" s="176"/>
    </row>
    <row r="1555" spans="1:6">
      <c r="A1555" s="172"/>
      <c r="B1555" s="173"/>
      <c r="D1555" s="175"/>
      <c r="E1555" s="176"/>
      <c r="F1555" s="176"/>
    </row>
    <row r="1556" spans="1:6">
      <c r="A1556" s="172"/>
      <c r="B1556" s="173"/>
      <c r="D1556" s="175"/>
      <c r="E1556" s="176"/>
      <c r="F1556" s="176"/>
    </row>
    <row r="1557" spans="1:6">
      <c r="A1557" s="172"/>
      <c r="B1557" s="173"/>
      <c r="D1557" s="175"/>
      <c r="E1557" s="176"/>
      <c r="F1557" s="176"/>
    </row>
    <row r="1558" spans="1:6">
      <c r="A1558" s="172"/>
      <c r="B1558" s="173"/>
      <c r="D1558" s="175"/>
      <c r="E1558" s="176"/>
      <c r="F1558" s="176"/>
    </row>
    <row r="1559" spans="1:6">
      <c r="A1559" s="172"/>
      <c r="B1559" s="173"/>
      <c r="D1559" s="175"/>
      <c r="E1559" s="176"/>
      <c r="F1559" s="176"/>
    </row>
    <row r="1560" spans="1:6">
      <c r="A1560" s="172"/>
      <c r="B1560" s="173"/>
      <c r="D1560" s="175"/>
      <c r="E1560" s="176"/>
      <c r="F1560" s="176"/>
    </row>
    <row r="1561" spans="1:6">
      <c r="A1561" s="172"/>
      <c r="B1561" s="173"/>
      <c r="D1561" s="175"/>
      <c r="E1561" s="176"/>
      <c r="F1561" s="176"/>
    </row>
    <row r="1562" spans="1:6">
      <c r="A1562" s="172"/>
      <c r="B1562" s="173"/>
      <c r="D1562" s="175"/>
      <c r="E1562" s="176"/>
      <c r="F1562" s="176"/>
    </row>
    <row r="1563" spans="1:6">
      <c r="A1563" s="172"/>
      <c r="B1563" s="173"/>
      <c r="D1563" s="175"/>
      <c r="E1563" s="176"/>
      <c r="F1563" s="176"/>
    </row>
    <row r="1564" spans="1:6">
      <c r="A1564" s="172"/>
      <c r="B1564" s="173"/>
      <c r="D1564" s="175"/>
      <c r="E1564" s="176"/>
      <c r="F1564" s="176"/>
    </row>
    <row r="1565" spans="1:6">
      <c r="A1565" s="172"/>
      <c r="B1565" s="173"/>
      <c r="D1565" s="175"/>
      <c r="E1565" s="176"/>
      <c r="F1565" s="176"/>
    </row>
    <row r="1566" spans="1:6">
      <c r="A1566" s="172"/>
      <c r="B1566" s="173"/>
      <c r="D1566" s="175"/>
      <c r="E1566" s="176"/>
      <c r="F1566" s="176"/>
    </row>
    <row r="1567" spans="1:6">
      <c r="A1567" s="172"/>
      <c r="B1567" s="173"/>
      <c r="D1567" s="175"/>
      <c r="E1567" s="176"/>
      <c r="F1567" s="176"/>
    </row>
    <row r="1568" spans="1:6">
      <c r="A1568" s="172"/>
      <c r="B1568" s="173"/>
      <c r="D1568" s="175"/>
      <c r="E1568" s="176"/>
      <c r="F1568" s="176"/>
    </row>
    <row r="1569" spans="1:6">
      <c r="A1569" s="172"/>
      <c r="B1569" s="173"/>
      <c r="D1569" s="175"/>
      <c r="E1569" s="176"/>
      <c r="F1569" s="176"/>
    </row>
    <row r="1570" spans="1:6">
      <c r="A1570" s="172"/>
      <c r="B1570" s="173"/>
      <c r="D1570" s="175"/>
      <c r="E1570" s="176"/>
      <c r="F1570" s="176"/>
    </row>
    <row r="1571" spans="1:6">
      <c r="A1571" s="172"/>
      <c r="B1571" s="173"/>
      <c r="D1571" s="175"/>
      <c r="E1571" s="176"/>
      <c r="F1571" s="176"/>
    </row>
    <row r="1572" spans="1:6">
      <c r="A1572" s="172"/>
      <c r="B1572" s="173"/>
      <c r="D1572" s="175"/>
      <c r="E1572" s="176"/>
      <c r="F1572" s="176"/>
    </row>
    <row r="1573" spans="1:6">
      <c r="A1573" s="172"/>
      <c r="B1573" s="173"/>
      <c r="D1573" s="175"/>
      <c r="E1573" s="176"/>
      <c r="F1573" s="176"/>
    </row>
    <row r="1574" spans="1:6">
      <c r="A1574" s="172"/>
      <c r="B1574" s="173"/>
      <c r="D1574" s="175"/>
      <c r="E1574" s="176"/>
      <c r="F1574" s="176"/>
    </row>
    <row r="1575" spans="1:6">
      <c r="A1575" s="172"/>
      <c r="B1575" s="173"/>
      <c r="D1575" s="175"/>
      <c r="E1575" s="176"/>
      <c r="F1575" s="176"/>
    </row>
    <row r="1576" spans="1:6">
      <c r="A1576" s="172"/>
      <c r="B1576" s="173"/>
      <c r="D1576" s="175"/>
      <c r="E1576" s="176"/>
      <c r="F1576" s="176"/>
    </row>
    <row r="1577" spans="1:6">
      <c r="A1577" s="172"/>
      <c r="B1577" s="173"/>
      <c r="D1577" s="175"/>
      <c r="E1577" s="176"/>
      <c r="F1577" s="176"/>
    </row>
    <row r="1578" spans="1:6">
      <c r="A1578" s="172"/>
      <c r="B1578" s="173"/>
      <c r="D1578" s="175"/>
      <c r="E1578" s="176"/>
      <c r="F1578" s="176"/>
    </row>
    <row r="1579" spans="1:6">
      <c r="A1579" s="172"/>
      <c r="B1579" s="173"/>
      <c r="D1579" s="175"/>
      <c r="E1579" s="176"/>
      <c r="F1579" s="176"/>
    </row>
    <row r="1580" spans="1:6">
      <c r="A1580" s="172"/>
      <c r="B1580" s="173"/>
      <c r="D1580" s="175"/>
      <c r="E1580" s="176"/>
      <c r="F1580" s="176"/>
    </row>
    <row r="1581" spans="1:6">
      <c r="A1581" s="172"/>
      <c r="B1581" s="173"/>
      <c r="D1581" s="175"/>
      <c r="E1581" s="176"/>
      <c r="F1581" s="176"/>
    </row>
    <row r="1582" spans="1:6">
      <c r="A1582" s="172"/>
      <c r="B1582" s="173"/>
      <c r="D1582" s="175"/>
      <c r="E1582" s="176"/>
      <c r="F1582" s="176"/>
    </row>
    <row r="1583" spans="1:6">
      <c r="A1583" s="172"/>
      <c r="B1583" s="173"/>
      <c r="D1583" s="175"/>
      <c r="E1583" s="176"/>
      <c r="F1583" s="176"/>
    </row>
    <row r="1584" spans="1:6">
      <c r="A1584" s="172"/>
      <c r="B1584" s="173"/>
      <c r="D1584" s="175"/>
      <c r="E1584" s="176"/>
      <c r="F1584" s="176"/>
    </row>
    <row r="1585" spans="1:6">
      <c r="A1585" s="172"/>
      <c r="B1585" s="173"/>
      <c r="D1585" s="175"/>
      <c r="E1585" s="176"/>
      <c r="F1585" s="176"/>
    </row>
    <row r="1586" spans="1:6">
      <c r="A1586" s="172"/>
      <c r="B1586" s="173"/>
      <c r="D1586" s="175"/>
      <c r="E1586" s="176"/>
      <c r="F1586" s="176"/>
    </row>
    <row r="1587" spans="1:6">
      <c r="A1587" s="172"/>
      <c r="B1587" s="173"/>
      <c r="D1587" s="175"/>
      <c r="E1587" s="176"/>
      <c r="F1587" s="176"/>
    </row>
    <row r="1588" spans="1:6">
      <c r="A1588" s="172"/>
      <c r="B1588" s="173"/>
      <c r="D1588" s="175"/>
      <c r="E1588" s="176"/>
      <c r="F1588" s="176"/>
    </row>
    <row r="1589" spans="1:6">
      <c r="A1589" s="172"/>
      <c r="B1589" s="173"/>
      <c r="D1589" s="175"/>
      <c r="E1589" s="176"/>
      <c r="F1589" s="176"/>
    </row>
    <row r="1590" spans="1:6">
      <c r="A1590" s="172"/>
      <c r="B1590" s="173"/>
      <c r="D1590" s="175"/>
      <c r="E1590" s="176"/>
      <c r="F1590" s="176"/>
    </row>
    <row r="1591" spans="1:6">
      <c r="A1591" s="172"/>
      <c r="B1591" s="173"/>
      <c r="D1591" s="175"/>
      <c r="E1591" s="176"/>
      <c r="F1591" s="176"/>
    </row>
    <row r="1592" spans="1:6">
      <c r="A1592" s="172"/>
      <c r="B1592" s="173"/>
      <c r="D1592" s="175"/>
      <c r="E1592" s="176"/>
      <c r="F1592" s="176"/>
    </row>
    <row r="1593" spans="1:6">
      <c r="A1593" s="172"/>
      <c r="B1593" s="173"/>
      <c r="D1593" s="175"/>
      <c r="E1593" s="176"/>
      <c r="F1593" s="176"/>
    </row>
    <row r="1594" spans="1:6">
      <c r="A1594" s="172"/>
      <c r="B1594" s="173"/>
      <c r="D1594" s="175"/>
      <c r="E1594" s="176"/>
      <c r="F1594" s="176"/>
    </row>
    <row r="1595" spans="1:6">
      <c r="A1595" s="172"/>
      <c r="B1595" s="173"/>
      <c r="D1595" s="175"/>
      <c r="E1595" s="176"/>
      <c r="F1595" s="176"/>
    </row>
    <row r="1596" spans="1:6">
      <c r="A1596" s="172"/>
      <c r="B1596" s="173"/>
      <c r="D1596" s="175"/>
      <c r="E1596" s="176"/>
      <c r="F1596" s="176"/>
    </row>
    <row r="1597" spans="1:6">
      <c r="A1597" s="172"/>
      <c r="B1597" s="173"/>
      <c r="D1597" s="175"/>
      <c r="E1597" s="176"/>
      <c r="F1597" s="176"/>
    </row>
    <row r="1598" spans="1:6">
      <c r="A1598" s="172"/>
      <c r="B1598" s="173"/>
      <c r="D1598" s="175"/>
      <c r="E1598" s="176"/>
      <c r="F1598" s="176"/>
    </row>
    <row r="1599" spans="1:6">
      <c r="A1599" s="172"/>
      <c r="B1599" s="173"/>
      <c r="D1599" s="175"/>
      <c r="E1599" s="176"/>
      <c r="F1599" s="176"/>
    </row>
    <row r="1600" spans="1:6">
      <c r="A1600" s="172"/>
      <c r="B1600" s="173"/>
      <c r="D1600" s="175"/>
      <c r="E1600" s="176"/>
      <c r="F1600" s="176"/>
    </row>
    <row r="1601" spans="1:6">
      <c r="A1601" s="172"/>
      <c r="B1601" s="173"/>
      <c r="D1601" s="175"/>
      <c r="E1601" s="176"/>
      <c r="F1601" s="176"/>
    </row>
    <row r="1602" spans="1:6">
      <c r="A1602" s="172"/>
      <c r="B1602" s="173"/>
      <c r="D1602" s="175"/>
      <c r="E1602" s="176"/>
      <c r="F1602" s="176"/>
    </row>
    <row r="1603" spans="1:6">
      <c r="A1603" s="172"/>
      <c r="B1603" s="173"/>
      <c r="D1603" s="175"/>
      <c r="E1603" s="176"/>
      <c r="F1603" s="176"/>
    </row>
    <row r="1604" spans="1:6">
      <c r="A1604" s="172"/>
      <c r="B1604" s="173"/>
      <c r="D1604" s="175"/>
      <c r="E1604" s="176"/>
      <c r="F1604" s="176"/>
    </row>
    <row r="1605" spans="1:6">
      <c r="A1605" s="172"/>
      <c r="B1605" s="173"/>
      <c r="D1605" s="175"/>
      <c r="E1605" s="176"/>
      <c r="F1605" s="176"/>
    </row>
    <row r="1606" spans="1:6">
      <c r="A1606" s="172"/>
      <c r="B1606" s="173"/>
      <c r="D1606" s="175"/>
      <c r="E1606" s="176"/>
      <c r="F1606" s="176"/>
    </row>
    <row r="1607" spans="1:6">
      <c r="A1607" s="172"/>
      <c r="B1607" s="173"/>
      <c r="D1607" s="175"/>
      <c r="E1607" s="176"/>
      <c r="F1607" s="176"/>
    </row>
    <row r="1608" spans="1:6">
      <c r="A1608" s="172"/>
      <c r="B1608" s="173"/>
      <c r="D1608" s="175"/>
      <c r="E1608" s="176"/>
      <c r="F1608" s="176"/>
    </row>
    <row r="1609" spans="1:6">
      <c r="A1609" s="172"/>
      <c r="B1609" s="173"/>
      <c r="D1609" s="175"/>
      <c r="E1609" s="176"/>
      <c r="F1609" s="176"/>
    </row>
    <row r="1610" spans="1:6">
      <c r="A1610" s="172"/>
      <c r="B1610" s="173"/>
      <c r="D1610" s="175"/>
      <c r="E1610" s="176"/>
      <c r="F1610" s="176"/>
    </row>
    <row r="1611" spans="1:6">
      <c r="A1611" s="172"/>
      <c r="B1611" s="173"/>
      <c r="D1611" s="175"/>
      <c r="E1611" s="176"/>
      <c r="F1611" s="176"/>
    </row>
    <row r="1612" spans="1:6">
      <c r="A1612" s="172"/>
      <c r="B1612" s="173"/>
      <c r="D1612" s="175"/>
      <c r="E1612" s="176"/>
      <c r="F1612" s="176"/>
    </row>
    <row r="1613" spans="1:6">
      <c r="A1613" s="172"/>
      <c r="B1613" s="173"/>
      <c r="D1613" s="175"/>
      <c r="E1613" s="176"/>
      <c r="F1613" s="176"/>
    </row>
    <row r="1614" spans="1:6">
      <c r="A1614" s="172"/>
      <c r="B1614" s="173"/>
      <c r="D1614" s="175"/>
      <c r="E1614" s="176"/>
      <c r="F1614" s="176"/>
    </row>
    <row r="1615" spans="1:6">
      <c r="A1615" s="172"/>
      <c r="B1615" s="173"/>
      <c r="D1615" s="175"/>
      <c r="E1615" s="176"/>
      <c r="F1615" s="176"/>
    </row>
    <row r="1616" spans="1:6">
      <c r="A1616" s="172"/>
      <c r="B1616" s="173"/>
      <c r="D1616" s="175"/>
      <c r="E1616" s="176"/>
      <c r="F1616" s="176"/>
    </row>
    <row r="1617" spans="1:6">
      <c r="A1617" s="172"/>
      <c r="B1617" s="173"/>
      <c r="D1617" s="175"/>
      <c r="E1617" s="176"/>
      <c r="F1617" s="176"/>
    </row>
    <row r="1618" spans="1:6">
      <c r="A1618" s="172"/>
      <c r="B1618" s="173"/>
      <c r="D1618" s="175"/>
      <c r="E1618" s="176"/>
      <c r="F1618" s="176"/>
    </row>
    <row r="1619" spans="1:6">
      <c r="A1619" s="172"/>
      <c r="B1619" s="173"/>
      <c r="D1619" s="175"/>
      <c r="E1619" s="176"/>
      <c r="F1619" s="176"/>
    </row>
    <row r="1620" spans="1:6">
      <c r="A1620" s="172"/>
      <c r="B1620" s="173"/>
      <c r="D1620" s="175"/>
      <c r="E1620" s="176"/>
      <c r="F1620" s="176"/>
    </row>
    <row r="1621" spans="1:6">
      <c r="A1621" s="172"/>
      <c r="B1621" s="173"/>
      <c r="D1621" s="175"/>
      <c r="E1621" s="176"/>
      <c r="F1621" s="176"/>
    </row>
    <row r="1622" spans="1:6">
      <c r="A1622" s="172"/>
      <c r="B1622" s="173"/>
      <c r="D1622" s="175"/>
      <c r="E1622" s="176"/>
      <c r="F1622" s="176"/>
    </row>
    <row r="1623" spans="1:6">
      <c r="A1623" s="172"/>
      <c r="B1623" s="173"/>
      <c r="D1623" s="175"/>
      <c r="E1623" s="176"/>
      <c r="F1623" s="176"/>
    </row>
    <row r="1624" spans="1:6">
      <c r="A1624" s="172"/>
      <c r="B1624" s="173"/>
      <c r="D1624" s="175"/>
      <c r="E1624" s="176"/>
      <c r="F1624" s="176"/>
    </row>
    <row r="1625" spans="1:6">
      <c r="A1625" s="172"/>
      <c r="B1625" s="173"/>
      <c r="D1625" s="175"/>
      <c r="E1625" s="176"/>
      <c r="F1625" s="176"/>
    </row>
    <row r="1626" spans="1:6">
      <c r="A1626" s="172"/>
      <c r="B1626" s="173"/>
      <c r="D1626" s="175"/>
      <c r="E1626" s="176"/>
      <c r="F1626" s="176"/>
    </row>
    <row r="1627" spans="1:6">
      <c r="A1627" s="172"/>
      <c r="B1627" s="173"/>
      <c r="D1627" s="175"/>
      <c r="E1627" s="176"/>
      <c r="F1627" s="176"/>
    </row>
    <row r="1628" spans="1:6">
      <c r="A1628" s="172"/>
      <c r="B1628" s="173"/>
      <c r="D1628" s="175"/>
      <c r="E1628" s="176"/>
      <c r="F1628" s="176"/>
    </row>
    <row r="1629" spans="1:6">
      <c r="A1629" s="172"/>
      <c r="B1629" s="173"/>
      <c r="D1629" s="175"/>
      <c r="E1629" s="176"/>
      <c r="F1629" s="176"/>
    </row>
    <row r="1630" spans="1:6">
      <c r="A1630" s="172"/>
      <c r="B1630" s="173"/>
      <c r="D1630" s="175"/>
      <c r="E1630" s="176"/>
      <c r="F1630" s="176"/>
    </row>
    <row r="1631" spans="1:6">
      <c r="A1631" s="172"/>
      <c r="B1631" s="173"/>
      <c r="D1631" s="175"/>
      <c r="E1631" s="176"/>
      <c r="F1631" s="176"/>
    </row>
    <row r="1632" spans="1:6">
      <c r="A1632" s="172"/>
      <c r="B1632" s="173"/>
      <c r="D1632" s="175"/>
      <c r="E1632" s="176"/>
      <c r="F1632" s="176"/>
    </row>
    <row r="1633" spans="1:6">
      <c r="A1633" s="172"/>
      <c r="B1633" s="173"/>
      <c r="D1633" s="175"/>
      <c r="E1633" s="176"/>
      <c r="F1633" s="176"/>
    </row>
    <row r="1634" spans="1:6">
      <c r="A1634" s="172"/>
      <c r="B1634" s="173"/>
      <c r="D1634" s="175"/>
      <c r="E1634" s="176"/>
      <c r="F1634" s="176"/>
    </row>
    <row r="1635" spans="1:6">
      <c r="A1635" s="172"/>
      <c r="B1635" s="173"/>
      <c r="D1635" s="175"/>
      <c r="E1635" s="176"/>
      <c r="F1635" s="176"/>
    </row>
    <row r="1636" spans="1:6">
      <c r="A1636" s="172"/>
      <c r="B1636" s="173"/>
      <c r="D1636" s="175"/>
      <c r="E1636" s="176"/>
      <c r="F1636" s="176"/>
    </row>
    <row r="1637" spans="1:6">
      <c r="A1637" s="172"/>
      <c r="B1637" s="173"/>
      <c r="D1637" s="175"/>
      <c r="E1637" s="176"/>
      <c r="F1637" s="176"/>
    </row>
    <row r="1638" spans="1:6">
      <c r="A1638" s="172"/>
      <c r="B1638" s="173"/>
      <c r="D1638" s="175"/>
      <c r="E1638" s="176"/>
      <c r="F1638" s="176"/>
    </row>
    <row r="1639" spans="1:6">
      <c r="A1639" s="172"/>
      <c r="B1639" s="173"/>
      <c r="D1639" s="175"/>
      <c r="E1639" s="176"/>
      <c r="F1639" s="176"/>
    </row>
    <row r="1640" spans="1:6">
      <c r="A1640" s="172"/>
      <c r="B1640" s="173"/>
      <c r="D1640" s="175"/>
      <c r="E1640" s="176"/>
      <c r="F1640" s="176"/>
    </row>
    <row r="1641" spans="1:6">
      <c r="A1641" s="172"/>
      <c r="B1641" s="173"/>
      <c r="D1641" s="175"/>
      <c r="E1641" s="176"/>
      <c r="F1641" s="176"/>
    </row>
    <row r="1642" spans="1:6">
      <c r="A1642" s="172"/>
      <c r="B1642" s="173"/>
      <c r="D1642" s="175"/>
      <c r="E1642" s="176"/>
      <c r="F1642" s="176"/>
    </row>
    <row r="1643" spans="1:6">
      <c r="A1643" s="172"/>
      <c r="B1643" s="173"/>
      <c r="D1643" s="175"/>
      <c r="E1643" s="176"/>
      <c r="F1643" s="176"/>
    </row>
    <row r="1644" spans="1:6">
      <c r="A1644" s="172"/>
      <c r="B1644" s="173"/>
      <c r="D1644" s="175"/>
      <c r="E1644" s="176"/>
      <c r="F1644" s="176"/>
    </row>
    <row r="1645" spans="1:6">
      <c r="A1645" s="172"/>
      <c r="B1645" s="173"/>
      <c r="D1645" s="175"/>
      <c r="E1645" s="176"/>
      <c r="F1645" s="176"/>
    </row>
    <row r="1646" spans="1:6">
      <c r="A1646" s="172"/>
      <c r="B1646" s="173"/>
      <c r="D1646" s="175"/>
      <c r="E1646" s="176"/>
      <c r="F1646" s="176"/>
    </row>
    <row r="1647" spans="1:6">
      <c r="A1647" s="172"/>
      <c r="B1647" s="173"/>
      <c r="D1647" s="175"/>
      <c r="E1647" s="176"/>
      <c r="F1647" s="176"/>
    </row>
    <row r="1648" spans="1:6">
      <c r="A1648" s="172"/>
      <c r="B1648" s="173"/>
      <c r="D1648" s="175"/>
      <c r="E1648" s="176"/>
      <c r="F1648" s="176"/>
    </row>
    <row r="1649" spans="1:6">
      <c r="A1649" s="172"/>
      <c r="B1649" s="173"/>
      <c r="D1649" s="175"/>
      <c r="E1649" s="176"/>
      <c r="F1649" s="176"/>
    </row>
    <row r="1650" spans="1:6">
      <c r="A1650" s="172"/>
      <c r="B1650" s="173"/>
      <c r="D1650" s="175"/>
      <c r="E1650" s="176"/>
      <c r="F1650" s="176"/>
    </row>
    <row r="1651" spans="1:6">
      <c r="A1651" s="172"/>
      <c r="B1651" s="173"/>
      <c r="D1651" s="175"/>
      <c r="E1651" s="176"/>
      <c r="F1651" s="176"/>
    </row>
    <row r="1652" spans="1:6">
      <c r="A1652" s="172"/>
      <c r="B1652" s="173"/>
      <c r="D1652" s="175"/>
      <c r="E1652" s="176"/>
      <c r="F1652" s="176"/>
    </row>
    <row r="1653" spans="1:6">
      <c r="A1653" s="172"/>
      <c r="B1653" s="173"/>
      <c r="D1653" s="175"/>
      <c r="E1653" s="176"/>
      <c r="F1653" s="176"/>
    </row>
    <row r="1654" spans="1:6">
      <c r="A1654" s="172"/>
      <c r="B1654" s="173"/>
      <c r="D1654" s="175"/>
      <c r="E1654" s="176"/>
      <c r="F1654" s="176"/>
    </row>
    <row r="1655" spans="1:6">
      <c r="A1655" s="172"/>
      <c r="B1655" s="173"/>
      <c r="D1655" s="175"/>
      <c r="E1655" s="176"/>
      <c r="F1655" s="176"/>
    </row>
    <row r="1656" spans="1:6">
      <c r="A1656" s="172"/>
      <c r="B1656" s="173"/>
      <c r="D1656" s="175"/>
      <c r="E1656" s="176"/>
      <c r="F1656" s="176"/>
    </row>
    <row r="1657" spans="1:6">
      <c r="A1657" s="172"/>
      <c r="B1657" s="173"/>
      <c r="D1657" s="175"/>
      <c r="E1657" s="176"/>
      <c r="F1657" s="176"/>
    </row>
    <row r="1658" spans="1:6">
      <c r="A1658" s="172"/>
      <c r="B1658" s="173"/>
      <c r="D1658" s="175"/>
      <c r="E1658" s="176"/>
      <c r="F1658" s="176"/>
    </row>
    <row r="1659" spans="1:6">
      <c r="A1659" s="172"/>
      <c r="B1659" s="173"/>
      <c r="D1659" s="175"/>
      <c r="E1659" s="176"/>
      <c r="F1659" s="176"/>
    </row>
    <row r="1660" spans="1:6">
      <c r="A1660" s="172"/>
      <c r="B1660" s="173"/>
      <c r="D1660" s="175"/>
      <c r="E1660" s="176"/>
      <c r="F1660" s="176"/>
    </row>
    <row r="1661" spans="1:6">
      <c r="A1661" s="172"/>
      <c r="B1661" s="173"/>
      <c r="D1661" s="175"/>
      <c r="E1661" s="176"/>
      <c r="F1661" s="176"/>
    </row>
    <row r="1662" spans="1:6">
      <c r="A1662" s="172"/>
      <c r="B1662" s="173"/>
      <c r="D1662" s="175"/>
      <c r="E1662" s="176"/>
      <c r="F1662" s="176"/>
    </row>
    <row r="1663" spans="1:6">
      <c r="A1663" s="172"/>
      <c r="B1663" s="173"/>
      <c r="D1663" s="175"/>
      <c r="E1663" s="176"/>
      <c r="F1663" s="176"/>
    </row>
    <row r="1664" spans="1:6">
      <c r="A1664" s="172"/>
      <c r="B1664" s="173"/>
      <c r="D1664" s="175"/>
      <c r="E1664" s="176"/>
      <c r="F1664" s="176"/>
    </row>
    <row r="1665" spans="1:6">
      <c r="A1665" s="172"/>
      <c r="B1665" s="173"/>
      <c r="D1665" s="175"/>
      <c r="E1665" s="176"/>
      <c r="F1665" s="176"/>
    </row>
    <row r="1666" spans="1:6">
      <c r="A1666" s="172"/>
      <c r="B1666" s="173"/>
      <c r="D1666" s="175"/>
      <c r="E1666" s="176"/>
      <c r="F1666" s="176"/>
    </row>
    <row r="1667" spans="1:6">
      <c r="A1667" s="172"/>
      <c r="B1667" s="173"/>
      <c r="D1667" s="175"/>
      <c r="E1667" s="176"/>
      <c r="F1667" s="176"/>
    </row>
    <row r="1668" spans="1:6">
      <c r="A1668" s="172"/>
      <c r="B1668" s="173"/>
      <c r="D1668" s="175"/>
      <c r="E1668" s="176"/>
      <c r="F1668" s="176"/>
    </row>
    <row r="1669" spans="1:6">
      <c r="A1669" s="172"/>
      <c r="B1669" s="173"/>
      <c r="D1669" s="175"/>
      <c r="E1669" s="176"/>
      <c r="F1669" s="176"/>
    </row>
    <row r="1670" spans="1:6">
      <c r="A1670" s="172"/>
      <c r="B1670" s="173"/>
      <c r="D1670" s="175"/>
      <c r="E1670" s="176"/>
      <c r="F1670" s="176"/>
    </row>
    <row r="1671" spans="1:6">
      <c r="A1671" s="172"/>
      <c r="B1671" s="173"/>
      <c r="D1671" s="175"/>
      <c r="E1671" s="176"/>
      <c r="F1671" s="176"/>
    </row>
    <row r="1672" spans="1:6">
      <c r="A1672" s="172"/>
      <c r="B1672" s="173"/>
      <c r="D1672" s="175"/>
      <c r="E1672" s="176"/>
      <c r="F1672" s="176"/>
    </row>
    <row r="1673" spans="1:6">
      <c r="A1673" s="172"/>
      <c r="B1673" s="173"/>
      <c r="D1673" s="175"/>
      <c r="E1673" s="176"/>
      <c r="F1673" s="176"/>
    </row>
    <row r="1674" spans="1:6">
      <c r="A1674" s="172"/>
      <c r="B1674" s="173"/>
      <c r="D1674" s="175"/>
      <c r="E1674" s="176"/>
      <c r="F1674" s="176"/>
    </row>
    <row r="1675" spans="1:6">
      <c r="A1675" s="172"/>
      <c r="B1675" s="173"/>
      <c r="D1675" s="175"/>
      <c r="E1675" s="176"/>
      <c r="F1675" s="176"/>
    </row>
    <row r="1676" spans="1:6">
      <c r="A1676" s="172"/>
      <c r="B1676" s="173"/>
      <c r="D1676" s="175"/>
      <c r="E1676" s="176"/>
      <c r="F1676" s="176"/>
    </row>
    <row r="1677" spans="1:6">
      <c r="A1677" s="172"/>
      <c r="B1677" s="173"/>
      <c r="D1677" s="175"/>
      <c r="E1677" s="176"/>
      <c r="F1677" s="176"/>
    </row>
    <row r="1678" spans="1:6">
      <c r="A1678" s="172"/>
      <c r="B1678" s="173"/>
      <c r="D1678" s="175"/>
      <c r="E1678" s="176"/>
      <c r="F1678" s="176"/>
    </row>
    <row r="1679" spans="1:6">
      <c r="A1679" s="172"/>
      <c r="B1679" s="173"/>
      <c r="D1679" s="175"/>
      <c r="E1679" s="176"/>
      <c r="F1679" s="176"/>
    </row>
    <row r="1680" spans="1:6">
      <c r="A1680" s="172"/>
      <c r="B1680" s="173"/>
      <c r="D1680" s="175"/>
      <c r="E1680" s="176"/>
      <c r="F1680" s="176"/>
    </row>
    <row r="1681" spans="1:6">
      <c r="A1681" s="172"/>
      <c r="B1681" s="173"/>
      <c r="D1681" s="175"/>
      <c r="E1681" s="176"/>
      <c r="F1681" s="176"/>
    </row>
    <row r="1682" spans="1:6">
      <c r="A1682" s="172"/>
      <c r="B1682" s="173"/>
      <c r="D1682" s="175"/>
      <c r="E1682" s="176"/>
      <c r="F1682" s="176"/>
    </row>
    <row r="1683" spans="1:6">
      <c r="A1683" s="172"/>
      <c r="B1683" s="173"/>
      <c r="D1683" s="175"/>
      <c r="E1683" s="176"/>
      <c r="F1683" s="176"/>
    </row>
    <row r="1684" spans="1:6">
      <c r="A1684" s="172"/>
      <c r="B1684" s="173"/>
      <c r="D1684" s="175"/>
      <c r="E1684" s="176"/>
      <c r="F1684" s="176"/>
    </row>
    <row r="1685" spans="1:6">
      <c r="A1685" s="172"/>
      <c r="B1685" s="173"/>
      <c r="D1685" s="175"/>
      <c r="E1685" s="176"/>
      <c r="F1685" s="176"/>
    </row>
    <row r="1686" spans="1:6">
      <c r="A1686" s="172"/>
      <c r="B1686" s="173"/>
      <c r="D1686" s="175"/>
      <c r="E1686" s="176"/>
      <c r="F1686" s="176"/>
    </row>
    <row r="1687" spans="1:6">
      <c r="A1687" s="172"/>
      <c r="B1687" s="173"/>
      <c r="D1687" s="175"/>
      <c r="E1687" s="176"/>
      <c r="F1687" s="176"/>
    </row>
    <row r="1688" spans="1:6">
      <c r="A1688" s="172"/>
      <c r="B1688" s="173"/>
      <c r="D1688" s="175"/>
      <c r="E1688" s="176"/>
      <c r="F1688" s="176"/>
    </row>
    <row r="1689" spans="1:6">
      <c r="A1689" s="172"/>
      <c r="B1689" s="173"/>
      <c r="D1689" s="175"/>
      <c r="E1689" s="176"/>
      <c r="F1689" s="176"/>
    </row>
    <row r="1690" spans="1:6">
      <c r="A1690" s="172"/>
      <c r="B1690" s="173"/>
      <c r="D1690" s="175"/>
      <c r="E1690" s="176"/>
      <c r="F1690" s="176"/>
    </row>
    <row r="1691" spans="1:6">
      <c r="A1691" s="172"/>
      <c r="B1691" s="173"/>
      <c r="D1691" s="175"/>
      <c r="E1691" s="176"/>
      <c r="F1691" s="176"/>
    </row>
    <row r="1692" spans="1:6">
      <c r="A1692" s="172"/>
      <c r="B1692" s="173"/>
      <c r="D1692" s="175"/>
      <c r="E1692" s="176"/>
      <c r="F1692" s="176"/>
    </row>
    <row r="1693" spans="1:6">
      <c r="A1693" s="172"/>
      <c r="B1693" s="173"/>
      <c r="D1693" s="175"/>
      <c r="E1693" s="176"/>
      <c r="F1693" s="176"/>
    </row>
    <row r="1694" spans="1:6">
      <c r="A1694" s="172"/>
      <c r="B1694" s="173"/>
      <c r="D1694" s="175"/>
      <c r="E1694" s="176"/>
      <c r="F1694" s="176"/>
    </row>
    <row r="1695" spans="1:6">
      <c r="A1695" s="172"/>
      <c r="B1695" s="173"/>
      <c r="D1695" s="175"/>
      <c r="E1695" s="176"/>
      <c r="F1695" s="176"/>
    </row>
    <row r="1696" spans="1:6">
      <c r="A1696" s="172"/>
      <c r="B1696" s="173"/>
      <c r="D1696" s="175"/>
      <c r="E1696" s="176"/>
      <c r="F1696" s="176"/>
    </row>
    <row r="1697" spans="1:6">
      <c r="A1697" s="172"/>
      <c r="B1697" s="173"/>
      <c r="D1697" s="175"/>
      <c r="E1697" s="176"/>
      <c r="F1697" s="176"/>
    </row>
    <row r="1698" spans="1:6">
      <c r="A1698" s="172"/>
      <c r="B1698" s="173"/>
      <c r="D1698" s="175"/>
      <c r="E1698" s="176"/>
      <c r="F1698" s="176"/>
    </row>
    <row r="1699" spans="1:6">
      <c r="A1699" s="172"/>
      <c r="B1699" s="173"/>
      <c r="D1699" s="175"/>
      <c r="E1699" s="176"/>
      <c r="F1699" s="176"/>
    </row>
    <row r="1700" spans="1:6">
      <c r="A1700" s="172"/>
      <c r="B1700" s="173"/>
      <c r="D1700" s="175"/>
      <c r="E1700" s="176"/>
      <c r="F1700" s="176"/>
    </row>
    <row r="1701" spans="1:6">
      <c r="A1701" s="172"/>
      <c r="B1701" s="173"/>
      <c r="D1701" s="175"/>
      <c r="E1701" s="176"/>
      <c r="F1701" s="176"/>
    </row>
    <row r="1702" spans="1:6">
      <c r="A1702" s="172"/>
      <c r="B1702" s="173"/>
      <c r="D1702" s="175"/>
      <c r="E1702" s="176"/>
      <c r="F1702" s="176"/>
    </row>
    <row r="1703" spans="1:6">
      <c r="A1703" s="172"/>
      <c r="B1703" s="173"/>
      <c r="D1703" s="175"/>
      <c r="E1703" s="176"/>
      <c r="F1703" s="176"/>
    </row>
    <row r="1704" spans="1:6">
      <c r="A1704" s="172"/>
      <c r="B1704" s="173"/>
      <c r="D1704" s="175"/>
      <c r="E1704" s="176"/>
      <c r="F1704" s="176"/>
    </row>
    <row r="1705" spans="1:6">
      <c r="A1705" s="172"/>
      <c r="B1705" s="173"/>
      <c r="D1705" s="175"/>
      <c r="E1705" s="176"/>
      <c r="F1705" s="176"/>
    </row>
    <row r="1706" spans="1:6">
      <c r="A1706" s="172"/>
      <c r="B1706" s="173"/>
      <c r="D1706" s="175"/>
      <c r="E1706" s="176"/>
      <c r="F1706" s="176"/>
    </row>
    <row r="1707" spans="1:6">
      <c r="A1707" s="172"/>
      <c r="B1707" s="173"/>
      <c r="D1707" s="175"/>
      <c r="E1707" s="176"/>
      <c r="F1707" s="176"/>
    </row>
    <row r="1708" spans="1:6">
      <c r="A1708" s="172"/>
      <c r="B1708" s="173"/>
      <c r="D1708" s="175"/>
      <c r="E1708" s="176"/>
      <c r="F1708" s="176"/>
    </row>
    <row r="1709" spans="1:6">
      <c r="A1709" s="172"/>
      <c r="B1709" s="173"/>
      <c r="D1709" s="175"/>
      <c r="E1709" s="176"/>
      <c r="F1709" s="176"/>
    </row>
    <row r="1710" spans="1:6">
      <c r="A1710" s="172"/>
      <c r="B1710" s="173"/>
      <c r="D1710" s="175"/>
      <c r="E1710" s="176"/>
      <c r="F1710" s="176"/>
    </row>
    <row r="1711" spans="1:6">
      <c r="A1711" s="172"/>
      <c r="B1711" s="173"/>
      <c r="D1711" s="175"/>
      <c r="E1711" s="176"/>
      <c r="F1711" s="176"/>
    </row>
    <row r="1712" spans="1:6">
      <c r="A1712" s="172"/>
      <c r="B1712" s="173"/>
      <c r="D1712" s="175"/>
      <c r="E1712" s="176"/>
      <c r="F1712" s="176"/>
    </row>
    <row r="1713" spans="1:6">
      <c r="A1713" s="172"/>
      <c r="B1713" s="173"/>
      <c r="D1713" s="175"/>
      <c r="E1713" s="176"/>
      <c r="F1713" s="176"/>
    </row>
    <row r="1714" spans="1:6">
      <c r="A1714" s="172"/>
      <c r="B1714" s="173"/>
      <c r="D1714" s="175"/>
      <c r="E1714" s="176"/>
      <c r="F1714" s="176"/>
    </row>
    <row r="1715" spans="1:6">
      <c r="A1715" s="172"/>
      <c r="B1715" s="173"/>
      <c r="D1715" s="175"/>
      <c r="E1715" s="176"/>
      <c r="F1715" s="176"/>
    </row>
    <row r="1716" spans="1:6">
      <c r="A1716" s="172"/>
      <c r="B1716" s="173"/>
      <c r="D1716" s="175"/>
      <c r="E1716" s="176"/>
      <c r="F1716" s="176"/>
    </row>
    <row r="1717" spans="1:6">
      <c r="A1717" s="172"/>
      <c r="B1717" s="173"/>
      <c r="D1717" s="175"/>
      <c r="E1717" s="176"/>
      <c r="F1717" s="176"/>
    </row>
    <row r="1718" spans="1:6">
      <c r="A1718" s="172"/>
      <c r="B1718" s="173"/>
      <c r="D1718" s="175"/>
      <c r="E1718" s="176"/>
      <c r="F1718" s="176"/>
    </row>
    <row r="1719" spans="1:6">
      <c r="A1719" s="172"/>
      <c r="B1719" s="173"/>
      <c r="D1719" s="175"/>
      <c r="E1719" s="176"/>
      <c r="F1719" s="176"/>
    </row>
    <row r="1720" spans="1:6">
      <c r="A1720" s="172"/>
      <c r="B1720" s="173"/>
      <c r="D1720" s="175"/>
      <c r="E1720" s="176"/>
      <c r="F1720" s="176"/>
    </row>
    <row r="1721" spans="1:6">
      <c r="A1721" s="172"/>
      <c r="B1721" s="173"/>
      <c r="D1721" s="175"/>
      <c r="E1721" s="176"/>
      <c r="F1721" s="176"/>
    </row>
    <row r="1722" spans="1:6">
      <c r="A1722" s="172"/>
      <c r="B1722" s="173"/>
      <c r="D1722" s="175"/>
      <c r="E1722" s="176"/>
      <c r="F1722" s="176"/>
    </row>
    <row r="1723" spans="1:6">
      <c r="A1723" s="172"/>
      <c r="B1723" s="173"/>
      <c r="D1723" s="175"/>
      <c r="E1723" s="176"/>
      <c r="F1723" s="176"/>
    </row>
    <row r="1724" spans="1:6">
      <c r="A1724" s="172"/>
      <c r="B1724" s="173"/>
      <c r="D1724" s="175"/>
      <c r="E1724" s="176"/>
      <c r="F1724" s="176"/>
    </row>
    <row r="1725" spans="1:6">
      <c r="A1725" s="172"/>
      <c r="B1725" s="173"/>
      <c r="D1725" s="175"/>
      <c r="E1725" s="176"/>
      <c r="F1725" s="176"/>
    </row>
    <row r="1726" spans="1:6">
      <c r="A1726" s="172"/>
      <c r="B1726" s="173"/>
      <c r="D1726" s="175"/>
      <c r="E1726" s="176"/>
      <c r="F1726" s="176"/>
    </row>
    <row r="1727" spans="1:6">
      <c r="A1727" s="172"/>
      <c r="B1727" s="173"/>
      <c r="D1727" s="175"/>
      <c r="E1727" s="176"/>
      <c r="F1727" s="176"/>
    </row>
    <row r="1728" spans="1:6">
      <c r="A1728" s="172"/>
      <c r="B1728" s="173"/>
      <c r="D1728" s="175"/>
      <c r="E1728" s="176"/>
      <c r="F1728" s="176"/>
    </row>
    <row r="1729" spans="1:6">
      <c r="A1729" s="172"/>
      <c r="B1729" s="173"/>
      <c r="D1729" s="175"/>
      <c r="E1729" s="176"/>
      <c r="F1729" s="176"/>
    </row>
    <row r="1730" spans="1:6">
      <c r="A1730" s="172"/>
      <c r="B1730" s="173"/>
      <c r="D1730" s="175"/>
      <c r="E1730" s="176"/>
      <c r="F1730" s="176"/>
    </row>
    <row r="1731" spans="1:6">
      <c r="A1731" s="172"/>
      <c r="B1731" s="173"/>
      <c r="D1731" s="175"/>
      <c r="E1731" s="176"/>
      <c r="F1731" s="176"/>
    </row>
    <row r="1732" spans="1:6">
      <c r="A1732" s="172"/>
      <c r="B1732" s="173"/>
      <c r="D1732" s="175"/>
      <c r="E1732" s="176"/>
      <c r="F1732" s="176"/>
    </row>
    <row r="1733" spans="1:6">
      <c r="A1733" s="172"/>
      <c r="B1733" s="173"/>
      <c r="D1733" s="175"/>
      <c r="E1733" s="176"/>
      <c r="F1733" s="176"/>
    </row>
    <row r="1734" spans="1:6">
      <c r="A1734" s="172"/>
      <c r="B1734" s="173"/>
      <c r="D1734" s="175"/>
      <c r="E1734" s="176"/>
      <c r="F1734" s="176"/>
    </row>
    <row r="1735" spans="1:6">
      <c r="A1735" s="172"/>
      <c r="B1735" s="173"/>
      <c r="D1735" s="175"/>
      <c r="E1735" s="176"/>
      <c r="F1735" s="176"/>
    </row>
    <row r="1736" spans="1:6">
      <c r="A1736" s="172"/>
      <c r="B1736" s="173"/>
      <c r="D1736" s="175"/>
      <c r="E1736" s="176"/>
      <c r="F1736" s="176"/>
    </row>
    <row r="1737" spans="1:6">
      <c r="A1737" s="172"/>
      <c r="B1737" s="173"/>
      <c r="D1737" s="175"/>
      <c r="E1737" s="176"/>
      <c r="F1737" s="176"/>
    </row>
    <row r="1738" spans="1:6">
      <c r="A1738" s="172"/>
      <c r="B1738" s="173"/>
      <c r="D1738" s="175"/>
      <c r="E1738" s="176"/>
      <c r="F1738" s="176"/>
    </row>
    <row r="1739" spans="1:6">
      <c r="A1739" s="172"/>
      <c r="B1739" s="173"/>
      <c r="D1739" s="175"/>
      <c r="E1739" s="176"/>
      <c r="F1739" s="176"/>
    </row>
    <row r="1740" spans="1:6">
      <c r="A1740" s="172"/>
      <c r="B1740" s="173"/>
      <c r="D1740" s="175"/>
      <c r="E1740" s="176"/>
      <c r="F1740" s="176"/>
    </row>
    <row r="1741" spans="1:6">
      <c r="A1741" s="172"/>
      <c r="B1741" s="173"/>
      <c r="D1741" s="175"/>
      <c r="E1741" s="176"/>
      <c r="F1741" s="176"/>
    </row>
    <row r="1742" spans="1:6">
      <c r="A1742" s="172"/>
      <c r="B1742" s="173"/>
      <c r="D1742" s="175"/>
      <c r="E1742" s="176"/>
      <c r="F1742" s="176"/>
    </row>
    <row r="1743" spans="1:6">
      <c r="A1743" s="172"/>
      <c r="B1743" s="173"/>
      <c r="D1743" s="175"/>
      <c r="E1743" s="176"/>
      <c r="F1743" s="176"/>
    </row>
    <row r="1744" spans="1:6">
      <c r="A1744" s="172"/>
      <c r="B1744" s="173"/>
      <c r="D1744" s="175"/>
      <c r="E1744" s="176"/>
      <c r="F1744" s="176"/>
    </row>
    <row r="1745" spans="1:6">
      <c r="A1745" s="172"/>
      <c r="B1745" s="173"/>
      <c r="D1745" s="175"/>
      <c r="E1745" s="176"/>
      <c r="F1745" s="176"/>
    </row>
    <row r="1746" spans="1:6">
      <c r="A1746" s="172"/>
      <c r="B1746" s="173"/>
      <c r="D1746" s="175"/>
      <c r="E1746" s="176"/>
      <c r="F1746" s="176"/>
    </row>
    <row r="1747" spans="1:6">
      <c r="A1747" s="172"/>
      <c r="B1747" s="173"/>
      <c r="D1747" s="175"/>
      <c r="E1747" s="176"/>
      <c r="F1747" s="176"/>
    </row>
    <row r="1748" spans="1:6">
      <c r="A1748" s="172"/>
      <c r="B1748" s="173"/>
      <c r="D1748" s="175"/>
      <c r="E1748" s="176"/>
      <c r="F1748" s="176"/>
    </row>
    <row r="1749" spans="1:6">
      <c r="A1749" s="172"/>
      <c r="B1749" s="173"/>
      <c r="D1749" s="175"/>
      <c r="E1749" s="176"/>
      <c r="F1749" s="176"/>
    </row>
    <row r="1750" spans="1:6">
      <c r="A1750" s="172"/>
      <c r="B1750" s="173"/>
      <c r="D1750" s="175"/>
      <c r="E1750" s="176"/>
      <c r="F1750" s="176"/>
    </row>
    <row r="1751" spans="1:6">
      <c r="A1751" s="172"/>
      <c r="B1751" s="173"/>
      <c r="D1751" s="175"/>
      <c r="E1751" s="176"/>
      <c r="F1751" s="176"/>
    </row>
    <row r="1752" spans="1:6">
      <c r="A1752" s="172"/>
      <c r="B1752" s="173"/>
      <c r="D1752" s="175"/>
      <c r="E1752" s="176"/>
      <c r="F1752" s="176"/>
    </row>
    <row r="1753" spans="1:6">
      <c r="A1753" s="172"/>
      <c r="B1753" s="173"/>
      <c r="D1753" s="175"/>
      <c r="E1753" s="176"/>
      <c r="F1753" s="176"/>
    </row>
    <row r="1754" spans="1:6">
      <c r="A1754" s="172"/>
      <c r="B1754" s="173"/>
      <c r="D1754" s="175"/>
      <c r="E1754" s="176"/>
      <c r="F1754" s="176"/>
    </row>
    <row r="1755" spans="1:6">
      <c r="A1755" s="172"/>
      <c r="B1755" s="173"/>
      <c r="D1755" s="175"/>
      <c r="E1755" s="176"/>
      <c r="F1755" s="176"/>
    </row>
    <row r="1756" spans="1:6">
      <c r="A1756" s="172"/>
      <c r="B1756" s="173"/>
      <c r="D1756" s="175"/>
      <c r="E1756" s="176"/>
      <c r="F1756" s="176"/>
    </row>
    <row r="1757" spans="1:6">
      <c r="A1757" s="172"/>
      <c r="B1757" s="173"/>
      <c r="D1757" s="175"/>
      <c r="E1757" s="176"/>
      <c r="F1757" s="176"/>
    </row>
    <row r="1758" spans="1:6">
      <c r="A1758" s="172"/>
      <c r="B1758" s="173"/>
      <c r="D1758" s="175"/>
      <c r="E1758" s="176"/>
      <c r="F1758" s="176"/>
    </row>
    <row r="1759" spans="1:6">
      <c r="A1759" s="172"/>
      <c r="B1759" s="173"/>
      <c r="D1759" s="175"/>
      <c r="E1759" s="176"/>
      <c r="F1759" s="176"/>
    </row>
    <row r="1760" spans="1:6">
      <c r="A1760" s="172"/>
      <c r="B1760" s="173"/>
      <c r="D1760" s="175"/>
      <c r="E1760" s="176"/>
      <c r="F1760" s="176"/>
    </row>
    <row r="1761" spans="1:6">
      <c r="A1761" s="172"/>
      <c r="B1761" s="173"/>
      <c r="D1761" s="175"/>
      <c r="E1761" s="176"/>
      <c r="F1761" s="176"/>
    </row>
    <row r="1762" spans="1:6">
      <c r="A1762" s="172"/>
      <c r="B1762" s="173"/>
      <c r="D1762" s="175"/>
      <c r="E1762" s="176"/>
      <c r="F1762" s="176"/>
    </row>
    <row r="1763" spans="1:6">
      <c r="A1763" s="172"/>
      <c r="B1763" s="173"/>
      <c r="D1763" s="175"/>
      <c r="E1763" s="176"/>
      <c r="F1763" s="176"/>
    </row>
    <row r="1764" spans="1:6">
      <c r="A1764" s="172"/>
      <c r="B1764" s="173"/>
      <c r="D1764" s="175"/>
      <c r="E1764" s="176"/>
      <c r="F1764" s="176"/>
    </row>
    <row r="1765" spans="1:6">
      <c r="A1765" s="172"/>
      <c r="B1765" s="173"/>
      <c r="D1765" s="175"/>
      <c r="E1765" s="176"/>
      <c r="F1765" s="176"/>
    </row>
    <row r="1766" spans="1:6">
      <c r="A1766" s="172"/>
      <c r="B1766" s="173"/>
      <c r="D1766" s="175"/>
      <c r="E1766" s="176"/>
      <c r="F1766" s="176"/>
    </row>
    <row r="1767" spans="1:6">
      <c r="A1767" s="172"/>
      <c r="B1767" s="173"/>
      <c r="D1767" s="175"/>
      <c r="E1767" s="176"/>
      <c r="F1767" s="176"/>
    </row>
    <row r="1768" spans="1:6">
      <c r="A1768" s="172"/>
      <c r="B1768" s="173"/>
      <c r="D1768" s="175"/>
      <c r="E1768" s="176"/>
      <c r="F1768" s="176"/>
    </row>
    <row r="1769" spans="1:6">
      <c r="A1769" s="172"/>
      <c r="B1769" s="173"/>
      <c r="D1769" s="175"/>
      <c r="E1769" s="176"/>
      <c r="F1769" s="176"/>
    </row>
    <row r="1770" spans="1:6">
      <c r="A1770" s="172"/>
      <c r="B1770" s="173"/>
      <c r="D1770" s="175"/>
      <c r="E1770" s="176"/>
      <c r="F1770" s="176"/>
    </row>
    <row r="1771" spans="1:6">
      <c r="A1771" s="172"/>
      <c r="B1771" s="173"/>
      <c r="D1771" s="175"/>
      <c r="E1771" s="176"/>
      <c r="F1771" s="176"/>
    </row>
    <row r="1772" spans="1:6">
      <c r="A1772" s="172"/>
      <c r="B1772" s="173"/>
      <c r="D1772" s="175"/>
      <c r="E1772" s="176"/>
      <c r="F1772" s="176"/>
    </row>
    <row r="1773" spans="1:6">
      <c r="A1773" s="172"/>
      <c r="B1773" s="173"/>
      <c r="D1773" s="175"/>
      <c r="E1773" s="176"/>
      <c r="F1773" s="176"/>
    </row>
    <row r="1774" spans="1:6">
      <c r="A1774" s="172"/>
      <c r="B1774" s="173"/>
      <c r="D1774" s="175"/>
      <c r="E1774" s="176"/>
      <c r="F1774" s="176"/>
    </row>
    <row r="1775" spans="1:6">
      <c r="A1775" s="172"/>
      <c r="B1775" s="173"/>
      <c r="D1775" s="175"/>
      <c r="E1775" s="176"/>
      <c r="F1775" s="176"/>
    </row>
    <row r="1776" spans="1:6">
      <c r="A1776" s="172"/>
      <c r="B1776" s="173"/>
      <c r="D1776" s="175"/>
      <c r="E1776" s="176"/>
      <c r="F1776" s="176"/>
    </row>
    <row r="1777" spans="1:6">
      <c r="A1777" s="172"/>
      <c r="B1777" s="173"/>
      <c r="D1777" s="175"/>
      <c r="E1777" s="176"/>
      <c r="F1777" s="176"/>
    </row>
    <row r="1778" spans="1:6">
      <c r="A1778" s="172"/>
      <c r="B1778" s="173"/>
      <c r="D1778" s="175"/>
      <c r="E1778" s="176"/>
      <c r="F1778" s="176"/>
    </row>
    <row r="1779" spans="1:6">
      <c r="A1779" s="172"/>
      <c r="B1779" s="173"/>
      <c r="D1779" s="175"/>
      <c r="E1779" s="176"/>
      <c r="F1779" s="176"/>
    </row>
    <row r="1780" spans="1:6">
      <c r="A1780" s="172"/>
      <c r="B1780" s="173"/>
      <c r="D1780" s="175"/>
      <c r="E1780" s="176"/>
      <c r="F1780" s="176"/>
    </row>
    <row r="1781" spans="1:6">
      <c r="A1781" s="172"/>
      <c r="B1781" s="173"/>
      <c r="D1781" s="175"/>
      <c r="E1781" s="176"/>
      <c r="F1781" s="176"/>
    </row>
    <row r="1782" spans="1:6">
      <c r="A1782" s="172"/>
      <c r="B1782" s="173"/>
      <c r="D1782" s="175"/>
      <c r="E1782" s="176"/>
      <c r="F1782" s="176"/>
    </row>
    <row r="1783" spans="1:6">
      <c r="A1783" s="172"/>
      <c r="B1783" s="173"/>
      <c r="D1783" s="175"/>
      <c r="E1783" s="176"/>
      <c r="F1783" s="176"/>
    </row>
    <row r="1784" spans="1:6">
      <c r="A1784" s="172"/>
      <c r="B1784" s="173"/>
      <c r="D1784" s="175"/>
      <c r="E1784" s="176"/>
      <c r="F1784" s="176"/>
    </row>
    <row r="1785" spans="1:6">
      <c r="A1785" s="172"/>
      <c r="B1785" s="173"/>
      <c r="D1785" s="175"/>
      <c r="E1785" s="176"/>
      <c r="F1785" s="176"/>
    </row>
    <row r="1786" spans="1:6">
      <c r="A1786" s="172"/>
      <c r="B1786" s="173"/>
      <c r="D1786" s="175"/>
      <c r="E1786" s="176"/>
      <c r="F1786" s="176"/>
    </row>
    <row r="1787" spans="1:6">
      <c r="A1787" s="172"/>
      <c r="B1787" s="173"/>
      <c r="D1787" s="175"/>
      <c r="E1787" s="176"/>
      <c r="F1787" s="176"/>
    </row>
    <row r="1788" spans="1:6">
      <c r="A1788" s="172"/>
      <c r="B1788" s="173"/>
      <c r="D1788" s="175"/>
      <c r="E1788" s="176"/>
      <c r="F1788" s="176"/>
    </row>
    <row r="1789" spans="1:6">
      <c r="A1789" s="172"/>
      <c r="B1789" s="173"/>
      <c r="D1789" s="175"/>
      <c r="E1789" s="176"/>
      <c r="F1789" s="176"/>
    </row>
    <row r="1790" spans="1:6">
      <c r="A1790" s="172"/>
      <c r="B1790" s="173"/>
      <c r="D1790" s="175"/>
      <c r="E1790" s="176"/>
      <c r="F1790" s="176"/>
    </row>
    <row r="1791" spans="1:6">
      <c r="A1791" s="172"/>
      <c r="B1791" s="173"/>
      <c r="D1791" s="175"/>
      <c r="E1791" s="176"/>
      <c r="F1791" s="176"/>
    </row>
    <row r="1792" spans="1:6">
      <c r="A1792" s="172"/>
      <c r="B1792" s="173"/>
      <c r="D1792" s="175"/>
      <c r="E1792" s="176"/>
      <c r="F1792" s="176"/>
    </row>
    <row r="1793" spans="1:6">
      <c r="A1793" s="172"/>
      <c r="B1793" s="173"/>
      <c r="D1793" s="175"/>
      <c r="E1793" s="176"/>
      <c r="F1793" s="176"/>
    </row>
    <row r="1794" spans="1:6">
      <c r="A1794" s="172"/>
      <c r="B1794" s="173"/>
      <c r="D1794" s="175"/>
      <c r="E1794" s="176"/>
      <c r="F1794" s="176"/>
    </row>
    <row r="1795" spans="1:6">
      <c r="A1795" s="172"/>
      <c r="B1795" s="173"/>
      <c r="D1795" s="175"/>
      <c r="E1795" s="176"/>
      <c r="F1795" s="176"/>
    </row>
    <row r="1796" spans="1:6">
      <c r="A1796" s="172"/>
      <c r="B1796" s="173"/>
      <c r="D1796" s="175"/>
      <c r="E1796" s="176"/>
      <c r="F1796" s="176"/>
    </row>
    <row r="1797" spans="1:6">
      <c r="A1797" s="172"/>
      <c r="B1797" s="173"/>
      <c r="D1797" s="175"/>
      <c r="E1797" s="176"/>
      <c r="F1797" s="176"/>
    </row>
    <row r="1798" spans="1:6">
      <c r="A1798" s="172"/>
      <c r="B1798" s="173"/>
      <c r="D1798" s="175"/>
      <c r="E1798" s="176"/>
      <c r="F1798" s="176"/>
    </row>
    <row r="1799" spans="1:6">
      <c r="A1799" s="172"/>
      <c r="B1799" s="173"/>
      <c r="D1799" s="175"/>
      <c r="E1799" s="176"/>
      <c r="F1799" s="176"/>
    </row>
    <row r="1800" spans="1:6">
      <c r="A1800" s="172"/>
      <c r="B1800" s="173"/>
      <c r="D1800" s="175"/>
      <c r="E1800" s="176"/>
      <c r="F1800" s="176"/>
    </row>
    <row r="1801" spans="1:6">
      <c r="A1801" s="172"/>
      <c r="B1801" s="173"/>
      <c r="D1801" s="175"/>
      <c r="E1801" s="176"/>
      <c r="F1801" s="176"/>
    </row>
    <row r="1802" spans="1:6">
      <c r="A1802" s="172"/>
      <c r="B1802" s="173"/>
      <c r="D1802" s="175"/>
      <c r="E1802" s="176"/>
      <c r="F1802" s="176"/>
    </row>
    <row r="1803" spans="1:6">
      <c r="A1803" s="172"/>
      <c r="B1803" s="173"/>
      <c r="D1803" s="175"/>
      <c r="E1803" s="176"/>
      <c r="F1803" s="176"/>
    </row>
    <row r="1804" spans="1:6">
      <c r="A1804" s="172"/>
      <c r="B1804" s="173"/>
      <c r="D1804" s="175"/>
      <c r="E1804" s="176"/>
      <c r="F1804" s="176"/>
    </row>
    <row r="1805" spans="1:6">
      <c r="A1805" s="172"/>
      <c r="B1805" s="173"/>
      <c r="D1805" s="175"/>
      <c r="E1805" s="176"/>
      <c r="F1805" s="176"/>
    </row>
    <row r="1806" spans="1:6">
      <c r="A1806" s="172"/>
      <c r="B1806" s="173"/>
      <c r="D1806" s="175"/>
      <c r="E1806" s="176"/>
      <c r="F1806" s="176"/>
    </row>
    <row r="1807" spans="1:6">
      <c r="A1807" s="172"/>
      <c r="B1807" s="173"/>
      <c r="D1807" s="175"/>
      <c r="E1807" s="176"/>
      <c r="F1807" s="176"/>
    </row>
    <row r="1808" spans="1:6">
      <c r="A1808" s="172"/>
      <c r="B1808" s="173"/>
      <c r="D1808" s="175"/>
      <c r="E1808" s="176"/>
      <c r="F1808" s="176"/>
    </row>
    <row r="1809" spans="1:6">
      <c r="A1809" s="172"/>
      <c r="B1809" s="173"/>
      <c r="D1809" s="175"/>
      <c r="E1809" s="176"/>
      <c r="F1809" s="176"/>
    </row>
    <row r="1810" spans="1:6">
      <c r="A1810" s="172"/>
      <c r="B1810" s="173"/>
      <c r="D1810" s="175"/>
      <c r="E1810" s="176"/>
      <c r="F1810" s="176"/>
    </row>
    <row r="1811" spans="1:6">
      <c r="A1811" s="172"/>
      <c r="B1811" s="173"/>
      <c r="D1811" s="175"/>
      <c r="E1811" s="176"/>
      <c r="F1811" s="176"/>
    </row>
    <row r="1812" spans="1:6">
      <c r="A1812" s="172"/>
      <c r="B1812" s="173"/>
      <c r="D1812" s="175"/>
      <c r="E1812" s="176"/>
      <c r="F1812" s="176"/>
    </row>
    <row r="1813" spans="1:6">
      <c r="A1813" s="172"/>
      <c r="B1813" s="173"/>
      <c r="D1813" s="175"/>
      <c r="E1813" s="176"/>
      <c r="F1813" s="176"/>
    </row>
    <row r="1814" spans="1:6">
      <c r="A1814" s="172"/>
      <c r="B1814" s="173"/>
      <c r="D1814" s="175"/>
      <c r="E1814" s="176"/>
      <c r="F1814" s="176"/>
    </row>
    <row r="1815" spans="1:6">
      <c r="A1815" s="172"/>
      <c r="B1815" s="173"/>
      <c r="D1815" s="175"/>
      <c r="E1815" s="176"/>
      <c r="F1815" s="176"/>
    </row>
    <row r="1816" spans="1:6">
      <c r="A1816" s="172"/>
      <c r="B1816" s="173"/>
      <c r="D1816" s="175"/>
      <c r="E1816" s="176"/>
      <c r="F1816" s="176"/>
    </row>
    <row r="1817" spans="1:6">
      <c r="A1817" s="172"/>
      <c r="B1817" s="173"/>
      <c r="D1817" s="175"/>
      <c r="E1817" s="176"/>
      <c r="F1817" s="176"/>
    </row>
    <row r="1818" spans="1:6">
      <c r="A1818" s="172"/>
      <c r="B1818" s="173"/>
      <c r="D1818" s="175"/>
      <c r="E1818" s="176"/>
      <c r="F1818" s="176"/>
    </row>
    <row r="1819" spans="1:6">
      <c r="A1819" s="172"/>
      <c r="B1819" s="173"/>
      <c r="D1819" s="175"/>
      <c r="E1819" s="176"/>
      <c r="F1819" s="176"/>
    </row>
    <row r="1820" spans="1:6">
      <c r="A1820" s="172"/>
      <c r="B1820" s="173"/>
      <c r="D1820" s="175"/>
      <c r="E1820" s="176"/>
      <c r="F1820" s="176"/>
    </row>
    <row r="1821" spans="1:6">
      <c r="A1821" s="172"/>
      <c r="B1821" s="173"/>
      <c r="D1821" s="175"/>
      <c r="E1821" s="176"/>
      <c r="F1821" s="176"/>
    </row>
    <row r="1822" spans="1:6">
      <c r="A1822" s="172"/>
      <c r="B1822" s="173"/>
      <c r="D1822" s="175"/>
      <c r="E1822" s="176"/>
      <c r="F1822" s="176"/>
    </row>
    <row r="1823" spans="1:6">
      <c r="A1823" s="172"/>
      <c r="B1823" s="173"/>
      <c r="D1823" s="175"/>
      <c r="E1823" s="176"/>
      <c r="F1823" s="176"/>
    </row>
    <row r="1824" spans="1:6">
      <c r="A1824" s="172"/>
      <c r="B1824" s="173"/>
      <c r="D1824" s="175"/>
      <c r="E1824" s="176"/>
      <c r="F1824" s="176"/>
    </row>
    <row r="1825" spans="1:6">
      <c r="A1825" s="172"/>
      <c r="B1825" s="173"/>
      <c r="D1825" s="175"/>
      <c r="E1825" s="176"/>
      <c r="F1825" s="176"/>
    </row>
    <row r="1826" spans="1:6">
      <c r="A1826" s="172"/>
      <c r="B1826" s="173"/>
      <c r="D1826" s="175"/>
      <c r="E1826" s="176"/>
      <c r="F1826" s="176"/>
    </row>
    <row r="1827" spans="1:6">
      <c r="A1827" s="172"/>
      <c r="B1827" s="173"/>
      <c r="D1827" s="175"/>
      <c r="E1827" s="176"/>
      <c r="F1827" s="176"/>
    </row>
    <row r="1828" spans="1:6">
      <c r="A1828" s="172"/>
      <c r="B1828" s="173"/>
      <c r="D1828" s="175"/>
      <c r="E1828" s="176"/>
      <c r="F1828" s="176"/>
    </row>
    <row r="1829" spans="1:6">
      <c r="A1829" s="172"/>
      <c r="B1829" s="173"/>
      <c r="D1829" s="175"/>
      <c r="E1829" s="176"/>
      <c r="F1829" s="176"/>
    </row>
    <row r="1830" spans="1:6">
      <c r="A1830" s="172"/>
      <c r="B1830" s="173"/>
      <c r="D1830" s="175"/>
      <c r="E1830" s="176"/>
      <c r="F1830" s="176"/>
    </row>
    <row r="1831" spans="1:6">
      <c r="A1831" s="172"/>
      <c r="B1831" s="173"/>
      <c r="D1831" s="175"/>
      <c r="E1831" s="176"/>
      <c r="F1831" s="176"/>
    </row>
    <row r="1832" spans="1:6">
      <c r="A1832" s="172"/>
      <c r="B1832" s="173"/>
      <c r="D1832" s="175"/>
      <c r="E1832" s="176"/>
      <c r="F1832" s="176"/>
    </row>
    <row r="1833" spans="1:6">
      <c r="A1833" s="172"/>
      <c r="B1833" s="173"/>
      <c r="D1833" s="175"/>
      <c r="E1833" s="176"/>
      <c r="F1833" s="176"/>
    </row>
    <row r="1834" spans="1:6">
      <c r="A1834" s="172"/>
      <c r="B1834" s="173"/>
      <c r="D1834" s="175"/>
      <c r="E1834" s="176"/>
      <c r="F1834" s="176"/>
    </row>
    <row r="1835" spans="1:6">
      <c r="A1835" s="172"/>
      <c r="B1835" s="173"/>
      <c r="D1835" s="175"/>
      <c r="E1835" s="176"/>
      <c r="F1835" s="176"/>
    </row>
    <row r="1836" spans="1:6">
      <c r="A1836" s="172"/>
      <c r="B1836" s="173"/>
      <c r="D1836" s="175"/>
      <c r="E1836" s="176"/>
      <c r="F1836" s="176"/>
    </row>
    <row r="1837" spans="1:6">
      <c r="A1837" s="172"/>
      <c r="B1837" s="173"/>
      <c r="D1837" s="175"/>
      <c r="E1837" s="176"/>
      <c r="F1837" s="176"/>
    </row>
    <row r="1838" spans="1:6">
      <c r="A1838" s="172"/>
      <c r="B1838" s="173"/>
      <c r="D1838" s="175"/>
      <c r="E1838" s="176"/>
      <c r="F1838" s="176"/>
    </row>
    <row r="1839" spans="1:6">
      <c r="A1839" s="172"/>
      <c r="B1839" s="173"/>
      <c r="D1839" s="175"/>
      <c r="E1839" s="176"/>
      <c r="F1839" s="176"/>
    </row>
    <row r="1840" spans="1:6">
      <c r="A1840" s="172"/>
      <c r="B1840" s="173"/>
      <c r="D1840" s="175"/>
      <c r="E1840" s="176"/>
      <c r="F1840" s="176"/>
    </row>
    <row r="1841" spans="1:6">
      <c r="A1841" s="172"/>
      <c r="B1841" s="173"/>
      <c r="D1841" s="175"/>
      <c r="E1841" s="176"/>
      <c r="F1841" s="176"/>
    </row>
    <row r="1842" spans="1:6">
      <c r="A1842" s="172"/>
      <c r="B1842" s="173"/>
      <c r="D1842" s="175"/>
      <c r="E1842" s="176"/>
      <c r="F1842" s="176"/>
    </row>
    <row r="1843" spans="1:6">
      <c r="A1843" s="172"/>
      <c r="B1843" s="173"/>
      <c r="D1843" s="175"/>
      <c r="E1843" s="176"/>
      <c r="F1843" s="176"/>
    </row>
    <row r="1844" spans="1:6">
      <c r="A1844" s="172"/>
      <c r="B1844" s="173"/>
      <c r="D1844" s="175"/>
      <c r="E1844" s="176"/>
      <c r="F1844" s="176"/>
    </row>
    <row r="1845" spans="1:6">
      <c r="A1845" s="172"/>
      <c r="B1845" s="173"/>
      <c r="D1845" s="175"/>
      <c r="E1845" s="176"/>
      <c r="F1845" s="176"/>
    </row>
    <row r="1846" spans="1:6">
      <c r="A1846" s="172"/>
      <c r="B1846" s="173"/>
      <c r="D1846" s="175"/>
      <c r="E1846" s="176"/>
      <c r="F1846" s="176"/>
    </row>
    <row r="1847" spans="1:6">
      <c r="A1847" s="172"/>
      <c r="B1847" s="173"/>
      <c r="D1847" s="175"/>
      <c r="E1847" s="176"/>
      <c r="F1847" s="176"/>
    </row>
    <row r="1848" spans="1:6">
      <c r="A1848" s="172"/>
      <c r="B1848" s="173"/>
      <c r="D1848" s="175"/>
      <c r="E1848" s="176"/>
      <c r="F1848" s="176"/>
    </row>
    <row r="1849" spans="1:6">
      <c r="A1849" s="172"/>
      <c r="B1849" s="173"/>
      <c r="D1849" s="175"/>
      <c r="E1849" s="176"/>
      <c r="F1849" s="176"/>
    </row>
    <row r="1850" spans="1:6">
      <c r="A1850" s="172"/>
      <c r="B1850" s="173"/>
      <c r="D1850" s="175"/>
      <c r="E1850" s="176"/>
      <c r="F1850" s="176"/>
    </row>
    <row r="1851" spans="1:6">
      <c r="A1851" s="172"/>
      <c r="B1851" s="173"/>
      <c r="D1851" s="175"/>
      <c r="E1851" s="176"/>
      <c r="F1851" s="176"/>
    </row>
    <row r="1852" spans="1:6">
      <c r="A1852" s="172"/>
      <c r="B1852" s="173"/>
      <c r="D1852" s="175"/>
      <c r="E1852" s="176"/>
      <c r="F1852" s="176"/>
    </row>
    <row r="1853" spans="1:6">
      <c r="A1853" s="172"/>
      <c r="B1853" s="173"/>
      <c r="D1853" s="175"/>
      <c r="E1853" s="176"/>
      <c r="F1853" s="176"/>
    </row>
    <row r="1854" spans="1:6">
      <c r="A1854" s="172"/>
      <c r="B1854" s="173"/>
      <c r="D1854" s="175"/>
      <c r="E1854" s="176"/>
      <c r="F1854" s="176"/>
    </row>
    <row r="1855" spans="1:6">
      <c r="A1855" s="172"/>
      <c r="B1855" s="173"/>
      <c r="D1855" s="175"/>
      <c r="E1855" s="176"/>
      <c r="F1855" s="176"/>
    </row>
    <row r="1856" spans="1:6">
      <c r="A1856" s="172"/>
      <c r="B1856" s="173"/>
      <c r="D1856" s="175"/>
      <c r="E1856" s="176"/>
      <c r="F1856" s="176"/>
    </row>
    <row r="1857" spans="1:6">
      <c r="A1857" s="172"/>
      <c r="B1857" s="173"/>
      <c r="D1857" s="175"/>
      <c r="E1857" s="176"/>
      <c r="F1857" s="176"/>
    </row>
    <row r="1858" spans="1:6">
      <c r="A1858" s="172"/>
      <c r="B1858" s="173"/>
      <c r="D1858" s="175"/>
      <c r="E1858" s="176"/>
      <c r="F1858" s="176"/>
    </row>
    <row r="1859" spans="1:6">
      <c r="A1859" s="172"/>
      <c r="B1859" s="173"/>
      <c r="D1859" s="175"/>
      <c r="E1859" s="176"/>
      <c r="F1859" s="176"/>
    </row>
    <row r="1860" spans="1:6">
      <c r="A1860" s="172"/>
      <c r="B1860" s="173"/>
      <c r="D1860" s="175"/>
      <c r="E1860" s="176"/>
      <c r="F1860" s="176"/>
    </row>
    <row r="1861" spans="1:6">
      <c r="A1861" s="172"/>
      <c r="B1861" s="173"/>
      <c r="D1861" s="175"/>
      <c r="E1861" s="176"/>
      <c r="F1861" s="176"/>
    </row>
    <row r="1862" spans="1:6">
      <c r="A1862" s="172"/>
      <c r="B1862" s="173"/>
      <c r="D1862" s="175"/>
      <c r="E1862" s="176"/>
      <c r="F1862" s="176"/>
    </row>
    <row r="1863" spans="1:6">
      <c r="A1863" s="172"/>
      <c r="B1863" s="173"/>
      <c r="D1863" s="175"/>
      <c r="E1863" s="176"/>
      <c r="F1863" s="176"/>
    </row>
    <row r="1864" spans="1:6">
      <c r="A1864" s="172"/>
      <c r="B1864" s="173"/>
      <c r="D1864" s="175"/>
      <c r="E1864" s="176"/>
      <c r="F1864" s="176"/>
    </row>
    <row r="1865" spans="1:6">
      <c r="A1865" s="172"/>
      <c r="B1865" s="173"/>
      <c r="D1865" s="175"/>
      <c r="E1865" s="176"/>
      <c r="F1865" s="176"/>
    </row>
    <row r="1866" spans="1:6">
      <c r="A1866" s="172"/>
      <c r="B1866" s="173"/>
      <c r="D1866" s="175"/>
      <c r="E1866" s="176"/>
      <c r="F1866" s="176"/>
    </row>
    <row r="1867" spans="1:6">
      <c r="A1867" s="172"/>
      <c r="B1867" s="173"/>
      <c r="D1867" s="175"/>
      <c r="E1867" s="176"/>
      <c r="F1867" s="176"/>
    </row>
    <row r="1868" spans="1:6">
      <c r="A1868" s="172"/>
      <c r="B1868" s="173"/>
      <c r="D1868" s="175"/>
      <c r="E1868" s="176"/>
      <c r="F1868" s="176"/>
    </row>
    <row r="1869" spans="1:6">
      <c r="A1869" s="172"/>
      <c r="B1869" s="173"/>
      <c r="D1869" s="175"/>
      <c r="E1869" s="176"/>
      <c r="F1869" s="176"/>
    </row>
    <row r="1870" spans="1:6">
      <c r="A1870" s="172"/>
      <c r="B1870" s="173"/>
      <c r="D1870" s="175"/>
      <c r="E1870" s="176"/>
      <c r="F1870" s="176"/>
    </row>
    <row r="1871" spans="1:6">
      <c r="A1871" s="172"/>
      <c r="B1871" s="173"/>
      <c r="D1871" s="175"/>
      <c r="E1871" s="176"/>
      <c r="F1871" s="176"/>
    </row>
    <row r="1872" spans="1:6">
      <c r="A1872" s="172"/>
      <c r="B1872" s="173"/>
      <c r="D1872" s="175"/>
      <c r="E1872" s="176"/>
      <c r="F1872" s="176"/>
    </row>
    <row r="1873" spans="1:6">
      <c r="A1873" s="172"/>
      <c r="B1873" s="173"/>
      <c r="D1873" s="175"/>
      <c r="E1873" s="176"/>
      <c r="F1873" s="176"/>
    </row>
    <row r="1874" spans="1:6">
      <c r="A1874" s="172"/>
      <c r="B1874" s="173"/>
      <c r="D1874" s="175"/>
      <c r="E1874" s="176"/>
      <c r="F1874" s="176"/>
    </row>
    <row r="1875" spans="1:6">
      <c r="A1875" s="172"/>
      <c r="B1875" s="173"/>
      <c r="D1875" s="175"/>
      <c r="E1875" s="176"/>
      <c r="F1875" s="176"/>
    </row>
    <row r="1876" spans="1:6">
      <c r="A1876" s="172"/>
      <c r="B1876" s="173"/>
      <c r="D1876" s="175"/>
      <c r="E1876" s="176"/>
      <c r="F1876" s="176"/>
    </row>
    <row r="1877" spans="1:6">
      <c r="A1877" s="172"/>
      <c r="B1877" s="173"/>
      <c r="D1877" s="175"/>
      <c r="E1877" s="176"/>
      <c r="F1877" s="176"/>
    </row>
    <row r="1878" spans="1:6">
      <c r="A1878" s="172"/>
      <c r="B1878" s="173"/>
      <c r="D1878" s="175"/>
      <c r="E1878" s="176"/>
      <c r="F1878" s="176"/>
    </row>
    <row r="1879" spans="1:6">
      <c r="A1879" s="172"/>
      <c r="B1879" s="173"/>
      <c r="D1879" s="175"/>
      <c r="E1879" s="176"/>
      <c r="F1879" s="176"/>
    </row>
    <row r="1880" spans="1:6">
      <c r="A1880" s="172"/>
      <c r="B1880" s="173"/>
      <c r="D1880" s="175"/>
      <c r="E1880" s="176"/>
      <c r="F1880" s="176"/>
    </row>
    <row r="1881" spans="1:6">
      <c r="A1881" s="172"/>
      <c r="B1881" s="173"/>
      <c r="D1881" s="175"/>
      <c r="E1881" s="176"/>
      <c r="F1881" s="176"/>
    </row>
    <row r="1882" spans="1:6">
      <c r="A1882" s="172"/>
      <c r="B1882" s="173"/>
      <c r="D1882" s="175"/>
      <c r="E1882" s="176"/>
      <c r="F1882" s="176"/>
    </row>
    <row r="1883" spans="1:6">
      <c r="A1883" s="172"/>
      <c r="B1883" s="173"/>
      <c r="D1883" s="175"/>
      <c r="E1883" s="176"/>
      <c r="F1883" s="176"/>
    </row>
    <row r="1884" spans="1:6">
      <c r="A1884" s="172"/>
      <c r="B1884" s="173"/>
      <c r="D1884" s="175"/>
      <c r="E1884" s="176"/>
      <c r="F1884" s="176"/>
    </row>
    <row r="1885" spans="1:6">
      <c r="A1885" s="172"/>
      <c r="B1885" s="173"/>
      <c r="D1885" s="175"/>
      <c r="E1885" s="176"/>
      <c r="F1885" s="176"/>
    </row>
    <row r="1886" spans="1:6">
      <c r="A1886" s="172"/>
      <c r="B1886" s="173"/>
      <c r="D1886" s="175"/>
      <c r="E1886" s="176"/>
      <c r="F1886" s="176"/>
    </row>
    <row r="1887" spans="1:6">
      <c r="A1887" s="172"/>
      <c r="B1887" s="173"/>
      <c r="D1887" s="175"/>
      <c r="E1887" s="176"/>
      <c r="F1887" s="176"/>
    </row>
    <row r="1888" spans="1:6">
      <c r="A1888" s="172"/>
      <c r="B1888" s="173"/>
      <c r="D1888" s="175"/>
      <c r="E1888" s="176"/>
      <c r="F1888" s="176"/>
    </row>
    <row r="1889" spans="1:6">
      <c r="A1889" s="172"/>
      <c r="B1889" s="173"/>
      <c r="D1889" s="175"/>
      <c r="E1889" s="176"/>
      <c r="F1889" s="176"/>
    </row>
    <row r="1890" spans="1:6">
      <c r="A1890" s="172"/>
      <c r="B1890" s="173"/>
      <c r="D1890" s="175"/>
      <c r="E1890" s="176"/>
      <c r="F1890" s="176"/>
    </row>
    <row r="1891" spans="1:6">
      <c r="A1891" s="172"/>
      <c r="B1891" s="173"/>
      <c r="D1891" s="175"/>
      <c r="E1891" s="176"/>
      <c r="F1891" s="176"/>
    </row>
    <row r="1892" spans="1:6">
      <c r="A1892" s="172"/>
      <c r="B1892" s="173"/>
      <c r="D1892" s="175"/>
      <c r="E1892" s="176"/>
      <c r="F1892" s="176"/>
    </row>
    <row r="1893" spans="1:6">
      <c r="A1893" s="172"/>
      <c r="B1893" s="173"/>
      <c r="D1893" s="175"/>
      <c r="E1893" s="176"/>
      <c r="F1893" s="176"/>
    </row>
    <row r="1894" spans="1:6">
      <c r="A1894" s="172"/>
      <c r="B1894" s="173"/>
      <c r="D1894" s="175"/>
      <c r="E1894" s="176"/>
      <c r="F1894" s="176"/>
    </row>
    <row r="1895" spans="1:6">
      <c r="A1895" s="172"/>
      <c r="B1895" s="173"/>
      <c r="D1895" s="175"/>
      <c r="E1895" s="176"/>
      <c r="F1895" s="176"/>
    </row>
    <row r="1896" spans="1:6">
      <c r="A1896" s="172"/>
      <c r="B1896" s="173"/>
      <c r="D1896" s="175"/>
      <c r="E1896" s="176"/>
      <c r="F1896" s="176"/>
    </row>
    <row r="1897" spans="1:6">
      <c r="A1897" s="172"/>
      <c r="B1897" s="173"/>
      <c r="D1897" s="175"/>
      <c r="E1897" s="176"/>
      <c r="F1897" s="176"/>
    </row>
    <row r="1898" spans="1:6">
      <c r="A1898" s="172"/>
      <c r="B1898" s="173"/>
      <c r="D1898" s="175"/>
      <c r="E1898" s="176"/>
      <c r="F1898" s="176"/>
    </row>
    <row r="1899" spans="1:6">
      <c r="A1899" s="172"/>
      <c r="B1899" s="173"/>
      <c r="D1899" s="175"/>
      <c r="E1899" s="176"/>
      <c r="F1899" s="176"/>
    </row>
    <row r="1900" spans="1:6">
      <c r="A1900" s="172"/>
      <c r="B1900" s="173"/>
      <c r="D1900" s="175"/>
      <c r="E1900" s="176"/>
      <c r="F1900" s="176"/>
    </row>
    <row r="1901" spans="1:6">
      <c r="A1901" s="172"/>
      <c r="B1901" s="173"/>
      <c r="D1901" s="175"/>
      <c r="E1901" s="176"/>
      <c r="F1901" s="176"/>
    </row>
    <row r="1902" spans="1:6">
      <c r="A1902" s="172"/>
      <c r="B1902" s="173"/>
      <c r="D1902" s="175"/>
      <c r="E1902" s="176"/>
      <c r="F1902" s="176"/>
    </row>
    <row r="1903" spans="1:6">
      <c r="A1903" s="172"/>
      <c r="B1903" s="173"/>
      <c r="D1903" s="175"/>
      <c r="E1903" s="176"/>
      <c r="F1903" s="176"/>
    </row>
    <row r="1904" spans="1:6">
      <c r="A1904" s="172"/>
      <c r="B1904" s="173"/>
      <c r="D1904" s="175"/>
      <c r="E1904" s="176"/>
      <c r="F1904" s="176"/>
    </row>
    <row r="1905" spans="1:6">
      <c r="A1905" s="172"/>
      <c r="B1905" s="173"/>
      <c r="D1905" s="175"/>
      <c r="E1905" s="176"/>
      <c r="F1905" s="176"/>
    </row>
    <row r="1906" spans="1:6">
      <c r="A1906" s="172"/>
      <c r="B1906" s="173"/>
      <c r="D1906" s="175"/>
      <c r="E1906" s="176"/>
      <c r="F1906" s="176"/>
    </row>
    <row r="1907" spans="1:6">
      <c r="A1907" s="172"/>
      <c r="B1907" s="173"/>
      <c r="D1907" s="175"/>
      <c r="E1907" s="176"/>
      <c r="F1907" s="176"/>
    </row>
    <row r="1908" spans="1:6">
      <c r="A1908" s="172"/>
      <c r="B1908" s="173"/>
      <c r="D1908" s="175"/>
      <c r="E1908" s="176"/>
      <c r="F1908" s="176"/>
    </row>
    <row r="1909" spans="1:6">
      <c r="A1909" s="172"/>
      <c r="B1909" s="173"/>
      <c r="D1909" s="175"/>
      <c r="E1909" s="176"/>
      <c r="F1909" s="176"/>
    </row>
    <row r="1910" spans="1:6">
      <c r="A1910" s="172"/>
      <c r="B1910" s="173"/>
      <c r="D1910" s="175"/>
      <c r="E1910" s="176"/>
      <c r="F1910" s="176"/>
    </row>
    <row r="1911" spans="1:6">
      <c r="A1911" s="172"/>
      <c r="B1911" s="173"/>
      <c r="D1911" s="175"/>
      <c r="E1911" s="176"/>
      <c r="F1911" s="176"/>
    </row>
    <row r="1912" spans="1:6">
      <c r="A1912" s="172"/>
      <c r="B1912" s="173"/>
      <c r="D1912" s="175"/>
      <c r="E1912" s="176"/>
      <c r="F1912" s="176"/>
    </row>
    <row r="1913" spans="1:6">
      <c r="A1913" s="172"/>
      <c r="B1913" s="173"/>
      <c r="D1913" s="175"/>
      <c r="E1913" s="176"/>
      <c r="F1913" s="176"/>
    </row>
    <row r="1914" spans="1:6">
      <c r="A1914" s="172"/>
      <c r="B1914" s="173"/>
      <c r="D1914" s="175"/>
      <c r="E1914" s="176"/>
      <c r="F1914" s="176"/>
    </row>
    <row r="1915" spans="1:6">
      <c r="A1915" s="172"/>
      <c r="B1915" s="173"/>
      <c r="D1915" s="175"/>
      <c r="E1915" s="176"/>
      <c r="F1915" s="176"/>
    </row>
    <row r="1916" spans="1:6">
      <c r="A1916" s="172"/>
      <c r="B1916" s="173"/>
      <c r="D1916" s="175"/>
      <c r="E1916" s="176"/>
      <c r="F1916" s="176"/>
    </row>
    <row r="1917" spans="1:6">
      <c r="A1917" s="172"/>
      <c r="B1917" s="173"/>
      <c r="D1917" s="175"/>
      <c r="E1917" s="176"/>
      <c r="F1917" s="176"/>
    </row>
    <row r="1918" spans="1:6">
      <c r="A1918" s="172"/>
      <c r="B1918" s="173"/>
      <c r="D1918" s="175"/>
      <c r="E1918" s="176"/>
      <c r="F1918" s="176"/>
    </row>
    <row r="1919" spans="1:6">
      <c r="A1919" s="172"/>
      <c r="B1919" s="173"/>
      <c r="D1919" s="175"/>
      <c r="E1919" s="176"/>
      <c r="F1919" s="176"/>
    </row>
    <row r="1920" spans="1:6">
      <c r="A1920" s="172"/>
      <c r="B1920" s="173"/>
      <c r="D1920" s="175"/>
      <c r="E1920" s="176"/>
      <c r="F1920" s="176"/>
    </row>
    <row r="1921" spans="1:6">
      <c r="A1921" s="172"/>
      <c r="B1921" s="173"/>
      <c r="D1921" s="175"/>
      <c r="E1921" s="176"/>
      <c r="F1921" s="176"/>
    </row>
    <row r="1922" spans="1:6">
      <c r="A1922" s="172"/>
      <c r="B1922" s="173"/>
      <c r="D1922" s="175"/>
      <c r="E1922" s="176"/>
      <c r="F1922" s="176"/>
    </row>
    <row r="1923" spans="1:6">
      <c r="A1923" s="172"/>
      <c r="B1923" s="173"/>
      <c r="D1923" s="175"/>
      <c r="E1923" s="176"/>
      <c r="F1923" s="176"/>
    </row>
    <row r="1924" spans="1:6">
      <c r="A1924" s="172"/>
      <c r="B1924" s="173"/>
      <c r="D1924" s="175"/>
      <c r="E1924" s="176"/>
      <c r="F1924" s="176"/>
    </row>
    <row r="1925" spans="1:6">
      <c r="A1925" s="172"/>
      <c r="B1925" s="173"/>
      <c r="D1925" s="175"/>
      <c r="E1925" s="176"/>
      <c r="F1925" s="176"/>
    </row>
    <row r="1926" spans="1:6">
      <c r="A1926" s="172"/>
      <c r="B1926" s="173"/>
      <c r="D1926" s="175"/>
      <c r="E1926" s="176"/>
      <c r="F1926" s="176"/>
    </row>
    <row r="1927" spans="1:6">
      <c r="A1927" s="172"/>
      <c r="B1927" s="173"/>
      <c r="D1927" s="175"/>
      <c r="E1927" s="176"/>
      <c r="F1927" s="176"/>
    </row>
    <row r="1928" spans="1:6">
      <c r="A1928" s="172"/>
      <c r="B1928" s="173"/>
      <c r="D1928" s="175"/>
      <c r="E1928" s="176"/>
      <c r="F1928" s="176"/>
    </row>
    <row r="1929" spans="1:6">
      <c r="A1929" s="172"/>
      <c r="B1929" s="173"/>
      <c r="D1929" s="175"/>
      <c r="E1929" s="176"/>
      <c r="F1929" s="176"/>
    </row>
    <row r="1930" spans="1:6">
      <c r="A1930" s="172"/>
      <c r="B1930" s="173"/>
      <c r="D1930" s="175"/>
      <c r="E1930" s="176"/>
      <c r="F1930" s="176"/>
    </row>
    <row r="1931" spans="1:6">
      <c r="A1931" s="172"/>
      <c r="B1931" s="173"/>
      <c r="D1931" s="175"/>
      <c r="E1931" s="176"/>
      <c r="F1931" s="176"/>
    </row>
    <row r="1932" spans="1:6">
      <c r="A1932" s="172"/>
      <c r="B1932" s="173"/>
      <c r="D1932" s="175"/>
      <c r="E1932" s="176"/>
      <c r="F1932" s="176"/>
    </row>
    <row r="1933" spans="1:6">
      <c r="A1933" s="172"/>
      <c r="B1933" s="173"/>
      <c r="D1933" s="175"/>
      <c r="E1933" s="176"/>
      <c r="F1933" s="176"/>
    </row>
    <row r="1934" spans="1:6">
      <c r="A1934" s="172"/>
      <c r="B1934" s="173"/>
      <c r="D1934" s="175"/>
      <c r="E1934" s="176"/>
      <c r="F1934" s="176"/>
    </row>
    <row r="1935" spans="1:6">
      <c r="A1935" s="172"/>
      <c r="B1935" s="173"/>
      <c r="D1935" s="175"/>
      <c r="E1935" s="176"/>
      <c r="F1935" s="176"/>
    </row>
    <row r="1936" spans="1:6">
      <c r="A1936" s="172"/>
      <c r="B1936" s="173"/>
      <c r="D1936" s="175"/>
      <c r="E1936" s="176"/>
      <c r="F1936" s="176"/>
    </row>
    <row r="1937" spans="1:6">
      <c r="A1937" s="172"/>
      <c r="B1937" s="173"/>
      <c r="D1937" s="175"/>
      <c r="E1937" s="176"/>
      <c r="F1937" s="176"/>
    </row>
    <row r="1938" spans="1:6">
      <c r="A1938" s="172"/>
      <c r="B1938" s="173"/>
      <c r="D1938" s="175"/>
      <c r="E1938" s="176"/>
      <c r="F1938" s="176"/>
    </row>
    <row r="1939" spans="1:6">
      <c r="A1939" s="172"/>
      <c r="B1939" s="173"/>
      <c r="D1939" s="175"/>
      <c r="E1939" s="176"/>
      <c r="F1939" s="176"/>
    </row>
    <row r="1940" spans="1:6">
      <c r="A1940" s="172"/>
      <c r="B1940" s="173"/>
      <c r="D1940" s="175"/>
      <c r="E1940" s="176"/>
      <c r="F1940" s="176"/>
    </row>
    <row r="1941" spans="1:6">
      <c r="A1941" s="172"/>
      <c r="B1941" s="173"/>
      <c r="D1941" s="175"/>
      <c r="E1941" s="176"/>
      <c r="F1941" s="176"/>
    </row>
    <row r="1942" spans="1:6">
      <c r="A1942" s="172"/>
      <c r="B1942" s="173"/>
      <c r="D1942" s="175"/>
      <c r="E1942" s="176"/>
      <c r="F1942" s="176"/>
    </row>
    <row r="1943" spans="1:6">
      <c r="A1943" s="172"/>
      <c r="B1943" s="173"/>
      <c r="D1943" s="175"/>
      <c r="E1943" s="176"/>
      <c r="F1943" s="176"/>
    </row>
    <row r="1944" spans="1:6">
      <c r="A1944" s="172"/>
      <c r="B1944" s="173"/>
      <c r="D1944" s="175"/>
      <c r="E1944" s="176"/>
      <c r="F1944" s="176"/>
    </row>
    <row r="1945" spans="1:6">
      <c r="A1945" s="172"/>
      <c r="B1945" s="173"/>
      <c r="D1945" s="175"/>
      <c r="E1945" s="176"/>
      <c r="F1945" s="176"/>
    </row>
    <row r="1946" spans="1:6">
      <c r="A1946" s="172"/>
      <c r="B1946" s="173"/>
      <c r="D1946" s="175"/>
      <c r="E1946" s="176"/>
      <c r="F1946" s="176"/>
    </row>
    <row r="1947" spans="1:6">
      <c r="A1947" s="172"/>
      <c r="B1947" s="173"/>
      <c r="D1947" s="175"/>
      <c r="E1947" s="176"/>
      <c r="F1947" s="176"/>
    </row>
    <row r="1948" spans="1:6">
      <c r="A1948" s="172"/>
      <c r="B1948" s="173"/>
      <c r="D1948" s="175"/>
      <c r="E1948" s="176"/>
      <c r="F1948" s="176"/>
    </row>
    <row r="1949" spans="1:6">
      <c r="A1949" s="172"/>
      <c r="B1949" s="173"/>
      <c r="D1949" s="175"/>
      <c r="E1949" s="176"/>
      <c r="F1949" s="176"/>
    </row>
    <row r="1950" spans="1:6">
      <c r="A1950" s="172"/>
      <c r="B1950" s="173"/>
      <c r="D1950" s="175"/>
      <c r="E1950" s="176"/>
      <c r="F1950" s="176"/>
    </row>
    <row r="1951" spans="1:6">
      <c r="A1951" s="172"/>
      <c r="B1951" s="173"/>
      <c r="D1951" s="175"/>
      <c r="E1951" s="176"/>
      <c r="F1951" s="176"/>
    </row>
    <row r="1952" spans="1:6">
      <c r="A1952" s="172"/>
      <c r="B1952" s="173"/>
      <c r="D1952" s="175"/>
      <c r="E1952" s="176"/>
      <c r="F1952" s="176"/>
    </row>
    <row r="1953" spans="1:6">
      <c r="A1953" s="172"/>
      <c r="B1953" s="173"/>
      <c r="D1953" s="175"/>
      <c r="E1953" s="176"/>
      <c r="F1953" s="176"/>
    </row>
    <row r="1954" spans="1:6">
      <c r="A1954" s="172"/>
      <c r="B1954" s="173"/>
      <c r="D1954" s="175"/>
      <c r="E1954" s="176"/>
      <c r="F1954" s="176"/>
    </row>
    <row r="1955" spans="1:6">
      <c r="A1955" s="172"/>
      <c r="B1955" s="173"/>
      <c r="D1955" s="175"/>
      <c r="E1955" s="176"/>
      <c r="F1955" s="176"/>
    </row>
    <row r="1956" spans="1:6">
      <c r="A1956" s="172"/>
      <c r="B1956" s="173"/>
      <c r="D1956" s="175"/>
      <c r="E1956" s="176"/>
      <c r="F1956" s="176"/>
    </row>
    <row r="1957" spans="1:6">
      <c r="A1957" s="172"/>
      <c r="B1957" s="173"/>
      <c r="D1957" s="175"/>
      <c r="E1957" s="176"/>
      <c r="F1957" s="176"/>
    </row>
    <row r="1958" spans="1:6">
      <c r="A1958" s="172"/>
      <c r="B1958" s="173"/>
      <c r="D1958" s="175"/>
      <c r="E1958" s="176"/>
      <c r="F1958" s="176"/>
    </row>
    <row r="1959" spans="1:6">
      <c r="A1959" s="172"/>
      <c r="B1959" s="173"/>
      <c r="D1959" s="175"/>
      <c r="E1959" s="176"/>
      <c r="F1959" s="176"/>
    </row>
    <row r="1960" spans="1:6">
      <c r="A1960" s="172"/>
      <c r="B1960" s="173"/>
      <c r="D1960" s="175"/>
      <c r="E1960" s="176"/>
      <c r="F1960" s="176"/>
    </row>
    <row r="1961" spans="1:6">
      <c r="A1961" s="172"/>
      <c r="B1961" s="173"/>
      <c r="D1961" s="175"/>
      <c r="E1961" s="176"/>
      <c r="F1961" s="176"/>
    </row>
    <row r="1962" spans="1:6">
      <c r="A1962" s="172"/>
      <c r="B1962" s="173"/>
      <c r="D1962" s="175"/>
      <c r="E1962" s="176"/>
      <c r="F1962" s="176"/>
    </row>
    <row r="1963" spans="1:6">
      <c r="A1963" s="172"/>
      <c r="B1963" s="173"/>
      <c r="D1963" s="175"/>
      <c r="E1963" s="176"/>
      <c r="F1963" s="176"/>
    </row>
    <row r="1964" spans="1:6">
      <c r="A1964" s="172"/>
      <c r="B1964" s="173"/>
      <c r="D1964" s="175"/>
      <c r="E1964" s="176"/>
      <c r="F1964" s="176"/>
    </row>
    <row r="1965" spans="1:6">
      <c r="A1965" s="172"/>
      <c r="B1965" s="173"/>
      <c r="D1965" s="175"/>
      <c r="E1965" s="176"/>
      <c r="F1965" s="176"/>
    </row>
    <row r="1966" spans="1:6">
      <c r="A1966" s="172"/>
      <c r="B1966" s="173"/>
      <c r="D1966" s="175"/>
      <c r="E1966" s="176"/>
      <c r="F1966" s="176"/>
    </row>
    <row r="1967" spans="1:6">
      <c r="A1967" s="172"/>
      <c r="B1967" s="173"/>
      <c r="D1967" s="175"/>
      <c r="E1967" s="176"/>
      <c r="F1967" s="176"/>
    </row>
    <row r="1968" spans="1:6">
      <c r="A1968" s="172"/>
      <c r="B1968" s="173"/>
      <c r="D1968" s="175"/>
      <c r="E1968" s="176"/>
      <c r="F1968" s="176"/>
    </row>
    <row r="1969" spans="1:6">
      <c r="A1969" s="172"/>
      <c r="B1969" s="173"/>
      <c r="D1969" s="175"/>
      <c r="E1969" s="176"/>
      <c r="F1969" s="176"/>
    </row>
    <row r="1970" spans="1:6">
      <c r="A1970" s="172"/>
      <c r="B1970" s="173"/>
      <c r="D1970" s="175"/>
      <c r="E1970" s="176"/>
      <c r="F1970" s="176"/>
    </row>
    <row r="1971" spans="1:6">
      <c r="A1971" s="172"/>
      <c r="B1971" s="173"/>
      <c r="D1971" s="175"/>
      <c r="E1971" s="176"/>
      <c r="F1971" s="176"/>
    </row>
    <row r="1972" spans="1:6">
      <c r="A1972" s="172"/>
      <c r="B1972" s="173"/>
      <c r="D1972" s="175"/>
      <c r="E1972" s="176"/>
      <c r="F1972" s="176"/>
    </row>
    <row r="1973" spans="1:6">
      <c r="A1973" s="172"/>
      <c r="B1973" s="173"/>
      <c r="D1973" s="175"/>
      <c r="E1973" s="176"/>
      <c r="F1973" s="176"/>
    </row>
    <row r="1974" spans="1:6">
      <c r="A1974" s="172"/>
      <c r="B1974" s="173"/>
      <c r="D1974" s="175"/>
      <c r="E1974" s="176"/>
      <c r="F1974" s="176"/>
    </row>
    <row r="1975" spans="1:6">
      <c r="A1975" s="172"/>
      <c r="B1975" s="173"/>
      <c r="D1975" s="175"/>
      <c r="E1975" s="176"/>
      <c r="F1975" s="176"/>
    </row>
    <row r="1976" spans="1:6">
      <c r="A1976" s="172"/>
      <c r="B1976" s="173"/>
      <c r="D1976" s="175"/>
      <c r="E1976" s="176"/>
      <c r="F1976" s="176"/>
    </row>
    <row r="1977" spans="1:6">
      <c r="A1977" s="172"/>
      <c r="B1977" s="173"/>
      <c r="D1977" s="175"/>
      <c r="E1977" s="176"/>
      <c r="F1977" s="176"/>
    </row>
    <row r="1978" spans="1:6">
      <c r="A1978" s="172"/>
      <c r="B1978" s="173"/>
      <c r="D1978" s="175"/>
      <c r="E1978" s="176"/>
      <c r="F1978" s="176"/>
    </row>
    <row r="1979" spans="1:6">
      <c r="A1979" s="172"/>
      <c r="B1979" s="173"/>
      <c r="D1979" s="175"/>
      <c r="E1979" s="176"/>
      <c r="F1979" s="176"/>
    </row>
    <row r="1980" spans="1:6">
      <c r="A1980" s="172"/>
      <c r="B1980" s="173"/>
      <c r="D1980" s="175"/>
      <c r="E1980" s="176"/>
      <c r="F1980" s="176"/>
    </row>
    <row r="1981" spans="1:6">
      <c r="A1981" s="172"/>
      <c r="B1981" s="173"/>
      <c r="D1981" s="175"/>
      <c r="E1981" s="176"/>
      <c r="F1981" s="176"/>
    </row>
    <row r="1982" spans="1:6">
      <c r="A1982" s="172"/>
      <c r="B1982" s="173"/>
      <c r="D1982" s="175"/>
      <c r="E1982" s="176"/>
      <c r="F1982" s="176"/>
    </row>
    <row r="1983" spans="1:6">
      <c r="A1983" s="172"/>
      <c r="B1983" s="173"/>
      <c r="D1983" s="175"/>
      <c r="E1983" s="176"/>
      <c r="F1983" s="176"/>
    </row>
    <row r="1984" spans="1:6">
      <c r="A1984" s="172"/>
      <c r="B1984" s="173"/>
      <c r="D1984" s="175"/>
      <c r="E1984" s="176"/>
      <c r="F1984" s="176"/>
    </row>
    <row r="1985" spans="1:6">
      <c r="A1985" s="172"/>
      <c r="B1985" s="173"/>
      <c r="D1985" s="175"/>
      <c r="E1985" s="176"/>
      <c r="F1985" s="176"/>
    </row>
    <row r="1986" spans="1:6">
      <c r="A1986" s="172"/>
      <c r="B1986" s="173"/>
      <c r="D1986" s="175"/>
      <c r="E1986" s="176"/>
      <c r="F1986" s="176"/>
    </row>
    <row r="1987" spans="1:6">
      <c r="A1987" s="172"/>
      <c r="B1987" s="173"/>
      <c r="D1987" s="175"/>
      <c r="E1987" s="176"/>
      <c r="F1987" s="176"/>
    </row>
    <row r="1988" spans="1:6">
      <c r="A1988" s="172"/>
      <c r="B1988" s="173"/>
      <c r="D1988" s="175"/>
      <c r="E1988" s="176"/>
      <c r="F1988" s="176"/>
    </row>
    <row r="1989" spans="1:6">
      <c r="A1989" s="172"/>
      <c r="B1989" s="173"/>
      <c r="D1989" s="175"/>
      <c r="E1989" s="176"/>
      <c r="F1989" s="176"/>
    </row>
    <row r="1990" spans="1:6">
      <c r="A1990" s="172"/>
      <c r="B1990" s="173"/>
      <c r="D1990" s="175"/>
      <c r="E1990" s="176"/>
      <c r="F1990" s="176"/>
    </row>
    <row r="1991" spans="1:6">
      <c r="A1991" s="172"/>
      <c r="B1991" s="173"/>
      <c r="D1991" s="175"/>
      <c r="E1991" s="176"/>
      <c r="F1991" s="176"/>
    </row>
    <row r="1992" spans="1:6">
      <c r="A1992" s="172"/>
      <c r="B1992" s="173"/>
      <c r="D1992" s="175"/>
      <c r="E1992" s="176"/>
      <c r="F1992" s="176"/>
    </row>
    <row r="1993" spans="1:6">
      <c r="A1993" s="172"/>
      <c r="B1993" s="173"/>
      <c r="D1993" s="175"/>
      <c r="E1993" s="176"/>
      <c r="F1993" s="176"/>
    </row>
    <row r="1994" spans="1:6">
      <c r="A1994" s="172"/>
      <c r="B1994" s="173"/>
      <c r="D1994" s="175"/>
      <c r="E1994" s="176"/>
      <c r="F1994" s="176"/>
    </row>
    <row r="1995" spans="1:6">
      <c r="A1995" s="172"/>
      <c r="B1995" s="173"/>
      <c r="D1995" s="175"/>
      <c r="E1995" s="176"/>
      <c r="F1995" s="176"/>
    </row>
    <row r="1996" spans="1:6">
      <c r="A1996" s="172"/>
      <c r="B1996" s="173"/>
      <c r="D1996" s="175"/>
      <c r="E1996" s="176"/>
      <c r="F1996" s="176"/>
    </row>
    <row r="1997" spans="1:6">
      <c r="A1997" s="172"/>
      <c r="B1997" s="173"/>
      <c r="D1997" s="175"/>
      <c r="E1997" s="176"/>
      <c r="F1997" s="176"/>
    </row>
    <row r="1998" spans="1:6">
      <c r="A1998" s="172"/>
      <c r="B1998" s="173"/>
      <c r="D1998" s="175"/>
      <c r="E1998" s="176"/>
      <c r="F1998" s="176"/>
    </row>
    <row r="1999" spans="1:6">
      <c r="A1999" s="172"/>
      <c r="B1999" s="173"/>
      <c r="D1999" s="175"/>
      <c r="E1999" s="176"/>
      <c r="F1999" s="176"/>
    </row>
    <row r="2000" spans="1:6">
      <c r="A2000" s="172"/>
      <c r="B2000" s="173"/>
      <c r="D2000" s="175"/>
      <c r="E2000" s="176"/>
      <c r="F2000" s="176"/>
    </row>
    <row r="2001" spans="1:6">
      <c r="A2001" s="172"/>
      <c r="B2001" s="173"/>
      <c r="D2001" s="175"/>
      <c r="E2001" s="176"/>
      <c r="F2001" s="176"/>
    </row>
    <row r="2002" spans="1:6">
      <c r="A2002" s="172"/>
      <c r="B2002" s="173"/>
      <c r="D2002" s="175"/>
      <c r="E2002" s="176"/>
      <c r="F2002" s="176"/>
    </row>
    <row r="2003" spans="1:6">
      <c r="A2003" s="172"/>
      <c r="B2003" s="173"/>
      <c r="D2003" s="175"/>
      <c r="E2003" s="176"/>
      <c r="F2003" s="176"/>
    </row>
    <row r="2004" spans="1:6">
      <c r="A2004" s="172"/>
      <c r="B2004" s="173"/>
      <c r="D2004" s="175"/>
      <c r="E2004" s="176"/>
      <c r="F2004" s="176"/>
    </row>
    <row r="2005" spans="1:6">
      <c r="A2005" s="172"/>
      <c r="B2005" s="173"/>
      <c r="D2005" s="175"/>
      <c r="E2005" s="176"/>
      <c r="F2005" s="176"/>
    </row>
    <row r="2006" spans="1:6">
      <c r="A2006" s="172"/>
      <c r="B2006" s="173"/>
      <c r="D2006" s="175"/>
      <c r="E2006" s="176"/>
      <c r="F2006" s="176"/>
    </row>
    <row r="2007" spans="1:6">
      <c r="A2007" s="172"/>
      <c r="B2007" s="173"/>
      <c r="D2007" s="175"/>
      <c r="E2007" s="176"/>
      <c r="F2007" s="176"/>
    </row>
    <row r="2008" spans="1:6">
      <c r="A2008" s="172"/>
      <c r="B2008" s="173"/>
      <c r="D2008" s="175"/>
      <c r="E2008" s="176"/>
      <c r="F2008" s="176"/>
    </row>
    <row r="2009" spans="1:6">
      <c r="A2009" s="172"/>
      <c r="B2009" s="173"/>
      <c r="D2009" s="175"/>
      <c r="E2009" s="176"/>
      <c r="F2009" s="176"/>
    </row>
    <row r="2010" spans="1:6">
      <c r="A2010" s="172"/>
      <c r="B2010" s="173"/>
      <c r="D2010" s="175"/>
      <c r="E2010" s="176"/>
      <c r="F2010" s="176"/>
    </row>
    <row r="2011" spans="1:6">
      <c r="A2011" s="172"/>
      <c r="B2011" s="173"/>
      <c r="D2011" s="175"/>
      <c r="E2011" s="176"/>
      <c r="F2011" s="176"/>
    </row>
    <row r="2012" spans="1:6">
      <c r="A2012" s="172"/>
      <c r="B2012" s="173"/>
      <c r="D2012" s="175"/>
      <c r="E2012" s="176"/>
      <c r="F2012" s="176"/>
    </row>
    <row r="2013" spans="1:6">
      <c r="A2013" s="172"/>
      <c r="B2013" s="173"/>
      <c r="D2013" s="175"/>
      <c r="E2013" s="176"/>
      <c r="F2013" s="176"/>
    </row>
    <row r="2014" spans="1:6">
      <c r="A2014" s="172"/>
      <c r="B2014" s="173"/>
      <c r="D2014" s="175"/>
      <c r="E2014" s="176"/>
      <c r="F2014" s="176"/>
    </row>
    <row r="2015" spans="1:6">
      <c r="A2015" s="172"/>
      <c r="B2015" s="173"/>
      <c r="D2015" s="175"/>
      <c r="E2015" s="176"/>
      <c r="F2015" s="176"/>
    </row>
    <row r="2016" spans="1:6">
      <c r="A2016" s="172"/>
      <c r="B2016" s="173"/>
      <c r="D2016" s="175"/>
      <c r="E2016" s="176"/>
      <c r="F2016" s="176"/>
    </row>
    <row r="2017" spans="1:6">
      <c r="A2017" s="172"/>
      <c r="B2017" s="173"/>
      <c r="D2017" s="175"/>
      <c r="E2017" s="176"/>
      <c r="F2017" s="176"/>
    </row>
    <row r="2018" spans="1:6">
      <c r="A2018" s="172"/>
      <c r="B2018" s="173"/>
      <c r="D2018" s="175"/>
      <c r="E2018" s="176"/>
      <c r="F2018" s="176"/>
    </row>
    <row r="2019" spans="1:6">
      <c r="A2019" s="172"/>
      <c r="B2019" s="173"/>
      <c r="D2019" s="175"/>
      <c r="E2019" s="176"/>
      <c r="F2019" s="176"/>
    </row>
    <row r="2020" spans="1:6">
      <c r="A2020" s="172"/>
      <c r="B2020" s="173"/>
      <c r="D2020" s="175"/>
      <c r="E2020" s="176"/>
      <c r="F2020" s="176"/>
    </row>
    <row r="2021" spans="1:6">
      <c r="A2021" s="172"/>
      <c r="B2021" s="173"/>
      <c r="D2021" s="175"/>
      <c r="E2021" s="176"/>
      <c r="F2021" s="176"/>
    </row>
    <row r="2022" spans="1:6">
      <c r="A2022" s="172"/>
      <c r="B2022" s="173"/>
      <c r="D2022" s="175"/>
      <c r="E2022" s="176"/>
      <c r="F2022" s="176"/>
    </row>
    <row r="2023" spans="1:6">
      <c r="A2023" s="172"/>
      <c r="B2023" s="173"/>
      <c r="D2023" s="175"/>
      <c r="E2023" s="176"/>
      <c r="F2023" s="176"/>
    </row>
    <row r="2024" spans="1:6">
      <c r="A2024" s="172"/>
      <c r="B2024" s="173"/>
      <c r="D2024" s="175"/>
      <c r="E2024" s="176"/>
      <c r="F2024" s="176"/>
    </row>
    <row r="2025" spans="1:6">
      <c r="A2025" s="172"/>
      <c r="B2025" s="173"/>
      <c r="D2025" s="175"/>
      <c r="E2025" s="176"/>
      <c r="F2025" s="176"/>
    </row>
    <row r="2026" spans="1:6">
      <c r="A2026" s="172"/>
      <c r="B2026" s="173"/>
      <c r="D2026" s="175"/>
      <c r="E2026" s="176"/>
      <c r="F2026" s="176"/>
    </row>
    <row r="2027" spans="1:6">
      <c r="A2027" s="172"/>
      <c r="B2027" s="173"/>
      <c r="D2027" s="175"/>
      <c r="E2027" s="176"/>
      <c r="F2027" s="176"/>
    </row>
    <row r="2028" spans="1:6">
      <c r="A2028" s="172"/>
      <c r="B2028" s="173"/>
      <c r="D2028" s="175"/>
      <c r="E2028" s="176"/>
      <c r="F2028" s="176"/>
    </row>
    <row r="2029" spans="1:6">
      <c r="A2029" s="172"/>
      <c r="B2029" s="173"/>
      <c r="D2029" s="175"/>
      <c r="E2029" s="176"/>
      <c r="F2029" s="176"/>
    </row>
    <row r="2030" spans="1:6">
      <c r="A2030" s="172"/>
      <c r="B2030" s="173"/>
      <c r="D2030" s="175"/>
      <c r="E2030" s="176"/>
      <c r="F2030" s="176"/>
    </row>
    <row r="2031" spans="1:6">
      <c r="A2031" s="172"/>
      <c r="B2031" s="173"/>
      <c r="D2031" s="175"/>
      <c r="E2031" s="176"/>
      <c r="F2031" s="176"/>
    </row>
    <row r="2032" spans="1:6">
      <c r="A2032" s="172"/>
      <c r="B2032" s="173"/>
      <c r="D2032" s="175"/>
      <c r="E2032" s="176"/>
      <c r="F2032" s="176"/>
    </row>
    <row r="2033" spans="1:6">
      <c r="A2033" s="172"/>
      <c r="B2033" s="173"/>
      <c r="D2033" s="175"/>
      <c r="E2033" s="176"/>
      <c r="F2033" s="176"/>
    </row>
    <row r="2034" spans="1:6">
      <c r="A2034" s="172"/>
      <c r="B2034" s="173"/>
      <c r="D2034" s="175"/>
      <c r="E2034" s="176"/>
      <c r="F2034" s="176"/>
    </row>
    <row r="2035" spans="1:6">
      <c r="A2035" s="172"/>
      <c r="B2035" s="173"/>
      <c r="D2035" s="175"/>
      <c r="E2035" s="176"/>
      <c r="F2035" s="176"/>
    </row>
    <row r="2036" spans="1:6">
      <c r="A2036" s="172"/>
      <c r="B2036" s="173"/>
      <c r="D2036" s="175"/>
      <c r="E2036" s="176"/>
      <c r="F2036" s="176"/>
    </row>
    <row r="2037" spans="1:6">
      <c r="A2037" s="172"/>
      <c r="B2037" s="173"/>
      <c r="D2037" s="175"/>
      <c r="E2037" s="176"/>
      <c r="F2037" s="176"/>
    </row>
    <row r="2038" spans="1:6">
      <c r="A2038" s="172"/>
      <c r="B2038" s="173"/>
      <c r="D2038" s="175"/>
      <c r="E2038" s="176"/>
      <c r="F2038" s="176"/>
    </row>
    <row r="2039" spans="1:6">
      <c r="A2039" s="172"/>
      <c r="B2039" s="173"/>
      <c r="D2039" s="175"/>
      <c r="E2039" s="176"/>
      <c r="F2039" s="176"/>
    </row>
    <row r="2040" spans="1:6">
      <c r="A2040" s="172"/>
      <c r="B2040" s="173"/>
      <c r="D2040" s="175"/>
      <c r="E2040" s="176"/>
      <c r="F2040" s="176"/>
    </row>
    <row r="2041" spans="1:6">
      <c r="A2041" s="172"/>
      <c r="B2041" s="173"/>
      <c r="D2041" s="175"/>
      <c r="E2041" s="176"/>
      <c r="F2041" s="176"/>
    </row>
    <row r="2042" spans="1:6">
      <c r="A2042" s="172"/>
      <c r="B2042" s="173"/>
      <c r="D2042" s="175"/>
      <c r="E2042" s="176"/>
      <c r="F2042" s="176"/>
    </row>
    <row r="2043" spans="1:6">
      <c r="A2043" s="172"/>
      <c r="B2043" s="173"/>
      <c r="D2043" s="175"/>
      <c r="E2043" s="176"/>
      <c r="F2043" s="176"/>
    </row>
    <row r="2044" spans="1:6">
      <c r="A2044" s="172"/>
      <c r="B2044" s="173"/>
      <c r="D2044" s="175"/>
      <c r="E2044" s="176"/>
      <c r="F2044" s="176"/>
    </row>
    <row r="2045" spans="1:6">
      <c r="A2045" s="172"/>
      <c r="B2045" s="173"/>
      <c r="D2045" s="175"/>
      <c r="E2045" s="176"/>
      <c r="F2045" s="176"/>
    </row>
    <row r="2046" spans="1:6">
      <c r="A2046" s="172"/>
      <c r="B2046" s="173"/>
      <c r="D2046" s="175"/>
      <c r="E2046" s="176"/>
      <c r="F2046" s="176"/>
    </row>
    <row r="2047" spans="1:6">
      <c r="A2047" s="172"/>
      <c r="B2047" s="173"/>
      <c r="D2047" s="175"/>
      <c r="E2047" s="176"/>
      <c r="F2047" s="176"/>
    </row>
    <row r="2048" spans="1:6">
      <c r="A2048" s="172"/>
      <c r="B2048" s="173"/>
      <c r="D2048" s="175"/>
      <c r="E2048" s="176"/>
      <c r="F2048" s="176"/>
    </row>
    <row r="2049" spans="1:6">
      <c r="A2049" s="172"/>
      <c r="B2049" s="173"/>
      <c r="D2049" s="175"/>
      <c r="E2049" s="176"/>
      <c r="F2049" s="176"/>
    </row>
    <row r="2050" spans="1:6">
      <c r="A2050" s="172"/>
      <c r="B2050" s="173"/>
      <c r="D2050" s="175"/>
      <c r="E2050" s="176"/>
      <c r="F2050" s="176"/>
    </row>
    <row r="2051" spans="1:6">
      <c r="A2051" s="172"/>
      <c r="B2051" s="173"/>
      <c r="D2051" s="175"/>
      <c r="E2051" s="176"/>
      <c r="F2051" s="176"/>
    </row>
    <row r="2052" spans="1:6">
      <c r="A2052" s="172"/>
      <c r="B2052" s="173"/>
      <c r="D2052" s="175"/>
      <c r="E2052" s="176"/>
      <c r="F2052" s="176"/>
    </row>
    <row r="2053" spans="1:6">
      <c r="A2053" s="172"/>
      <c r="B2053" s="173"/>
      <c r="D2053" s="175"/>
      <c r="E2053" s="176"/>
      <c r="F2053" s="176"/>
    </row>
    <row r="2054" spans="1:6">
      <c r="A2054" s="172"/>
      <c r="B2054" s="173"/>
      <c r="D2054" s="175"/>
      <c r="E2054" s="176"/>
      <c r="F2054" s="176"/>
    </row>
    <row r="2055" spans="1:6">
      <c r="A2055" s="172"/>
      <c r="B2055" s="173"/>
      <c r="D2055" s="175"/>
      <c r="E2055" s="176"/>
      <c r="F2055" s="176"/>
    </row>
    <row r="2056" spans="1:6">
      <c r="A2056" s="172"/>
      <c r="B2056" s="173"/>
      <c r="D2056" s="175"/>
      <c r="E2056" s="176"/>
      <c r="F2056" s="176"/>
    </row>
    <row r="2057" spans="1:6">
      <c r="A2057" s="172"/>
      <c r="B2057" s="173"/>
      <c r="D2057" s="175"/>
      <c r="E2057" s="176"/>
      <c r="F2057" s="176"/>
    </row>
    <row r="2058" spans="1:6">
      <c r="A2058" s="172"/>
      <c r="B2058" s="173"/>
      <c r="D2058" s="175"/>
      <c r="E2058" s="176"/>
      <c r="F2058" s="176"/>
    </row>
    <row r="2059" spans="1:6">
      <c r="A2059" s="172"/>
      <c r="B2059" s="173"/>
      <c r="D2059" s="175"/>
      <c r="E2059" s="176"/>
      <c r="F2059" s="176"/>
    </row>
    <row r="2060" spans="1:6">
      <c r="A2060" s="172"/>
      <c r="B2060" s="173"/>
      <c r="D2060" s="175"/>
      <c r="E2060" s="176"/>
      <c r="F2060" s="176"/>
    </row>
    <row r="2061" spans="1:6">
      <c r="A2061" s="172"/>
      <c r="B2061" s="173"/>
      <c r="D2061" s="175"/>
      <c r="E2061" s="176"/>
      <c r="F2061" s="176"/>
    </row>
    <row r="2062" spans="1:6">
      <c r="A2062" s="172"/>
      <c r="B2062" s="173"/>
      <c r="D2062" s="175"/>
      <c r="E2062" s="176"/>
      <c r="F2062" s="176"/>
    </row>
    <row r="2063" spans="1:6">
      <c r="A2063" s="172"/>
      <c r="B2063" s="173"/>
      <c r="D2063" s="175"/>
      <c r="E2063" s="176"/>
      <c r="F2063" s="176"/>
    </row>
    <row r="2064" spans="1:6">
      <c r="A2064" s="172"/>
      <c r="B2064" s="173"/>
      <c r="D2064" s="175"/>
      <c r="E2064" s="176"/>
      <c r="F2064" s="176"/>
    </row>
    <row r="2065" spans="1:6">
      <c r="A2065" s="172"/>
      <c r="B2065" s="173"/>
      <c r="D2065" s="175"/>
      <c r="E2065" s="176"/>
      <c r="F2065" s="176"/>
    </row>
    <row r="2066" spans="1:6">
      <c r="A2066" s="172"/>
      <c r="B2066" s="173"/>
      <c r="D2066" s="175"/>
      <c r="E2066" s="176"/>
      <c r="F2066" s="176"/>
    </row>
    <row r="2067" spans="1:6">
      <c r="A2067" s="172"/>
      <c r="B2067" s="173"/>
      <c r="D2067" s="175"/>
      <c r="E2067" s="176"/>
      <c r="F2067" s="176"/>
    </row>
    <row r="2068" spans="1:6">
      <c r="A2068" s="172"/>
      <c r="B2068" s="173"/>
      <c r="D2068" s="175"/>
      <c r="E2068" s="176"/>
      <c r="F2068" s="176"/>
    </row>
    <row r="2069" spans="1:6">
      <c r="A2069" s="172"/>
      <c r="B2069" s="173"/>
      <c r="D2069" s="175"/>
      <c r="E2069" s="176"/>
      <c r="F2069" s="176"/>
    </row>
    <row r="2070" spans="1:6">
      <c r="A2070" s="172"/>
      <c r="B2070" s="173"/>
      <c r="D2070" s="175"/>
      <c r="E2070" s="176"/>
      <c r="F2070" s="176"/>
    </row>
    <row r="2071" spans="1:6">
      <c r="A2071" s="172"/>
      <c r="B2071" s="173"/>
      <c r="D2071" s="175"/>
      <c r="E2071" s="176"/>
      <c r="F2071" s="176"/>
    </row>
    <row r="2072" spans="1:6">
      <c r="A2072" s="172"/>
      <c r="B2072" s="173"/>
      <c r="D2072" s="175"/>
      <c r="E2072" s="176"/>
      <c r="F2072" s="176"/>
    </row>
    <row r="2073" spans="1:6">
      <c r="A2073" s="172"/>
      <c r="B2073" s="173"/>
      <c r="D2073" s="175"/>
      <c r="E2073" s="176"/>
      <c r="F2073" s="176"/>
    </row>
    <row r="2074" spans="1:6">
      <c r="A2074" s="172"/>
      <c r="B2074" s="173"/>
      <c r="D2074" s="175"/>
      <c r="E2074" s="176"/>
      <c r="F2074" s="176"/>
    </row>
    <row r="2075" spans="1:6">
      <c r="A2075" s="172"/>
      <c r="B2075" s="173"/>
      <c r="D2075" s="175"/>
      <c r="E2075" s="176"/>
      <c r="F2075" s="176"/>
    </row>
    <row r="2076" spans="1:6">
      <c r="A2076" s="172"/>
      <c r="B2076" s="173"/>
      <c r="D2076" s="175"/>
      <c r="E2076" s="176"/>
      <c r="F2076" s="176"/>
    </row>
    <row r="2077" spans="1:6">
      <c r="A2077" s="172"/>
      <c r="B2077" s="173"/>
      <c r="D2077" s="175"/>
      <c r="E2077" s="176"/>
      <c r="F2077" s="176"/>
    </row>
    <row r="2078" spans="1:6">
      <c r="A2078" s="172"/>
      <c r="B2078" s="173"/>
      <c r="D2078" s="175"/>
      <c r="E2078" s="176"/>
      <c r="F2078" s="176"/>
    </row>
    <row r="2079" spans="1:6">
      <c r="A2079" s="172"/>
      <c r="B2079" s="173"/>
      <c r="D2079" s="175"/>
      <c r="E2079" s="176"/>
      <c r="F2079" s="176"/>
    </row>
    <row r="2080" spans="1:6">
      <c r="A2080" s="172"/>
      <c r="B2080" s="173"/>
      <c r="D2080" s="175"/>
      <c r="E2080" s="176"/>
      <c r="F2080" s="176"/>
    </row>
    <row r="2081" spans="1:6">
      <c r="A2081" s="172"/>
      <c r="B2081" s="173"/>
      <c r="D2081" s="175"/>
      <c r="E2081" s="176"/>
      <c r="F2081" s="176"/>
    </row>
    <row r="2082" spans="1:6">
      <c r="A2082" s="172"/>
      <c r="B2082" s="173"/>
      <c r="D2082" s="175"/>
      <c r="E2082" s="176"/>
      <c r="F2082" s="176"/>
    </row>
    <row r="2083" spans="1:6">
      <c r="A2083" s="172"/>
      <c r="B2083" s="173"/>
      <c r="D2083" s="175"/>
      <c r="E2083" s="176"/>
      <c r="F2083" s="176"/>
    </row>
    <row r="2084" spans="1:6">
      <c r="A2084" s="172"/>
      <c r="B2084" s="173"/>
      <c r="D2084" s="175"/>
      <c r="E2084" s="176"/>
      <c r="F2084" s="176"/>
    </row>
    <row r="2085" spans="1:6">
      <c r="A2085" s="172"/>
      <c r="B2085" s="173"/>
      <c r="D2085" s="175"/>
      <c r="E2085" s="176"/>
      <c r="F2085" s="176"/>
    </row>
    <row r="2086" spans="1:6">
      <c r="A2086" s="172"/>
      <c r="B2086" s="173"/>
      <c r="D2086" s="175"/>
      <c r="E2086" s="176"/>
      <c r="F2086" s="176"/>
    </row>
    <row r="2087" spans="1:6">
      <c r="A2087" s="172"/>
      <c r="B2087" s="173"/>
      <c r="D2087" s="175"/>
      <c r="E2087" s="176"/>
      <c r="F2087" s="176"/>
    </row>
    <row r="2088" spans="1:6">
      <c r="A2088" s="172"/>
      <c r="B2088" s="173"/>
      <c r="D2088" s="175"/>
      <c r="E2088" s="176"/>
      <c r="F2088" s="176"/>
    </row>
  </sheetData>
  <sheetProtection password="F0C7" sheet="1" objects="1" scenarios="1"/>
  <protectedRanges>
    <protectedRange sqref="E12:E88" name="Cena na enoto"/>
    <protectedRange sqref="E89:E91" name="Cena na enoto_1"/>
  </protectedRanges>
  <mergeCells count="7">
    <mergeCell ref="G2:J2"/>
    <mergeCell ref="A4:A5"/>
    <mergeCell ref="B4:B5"/>
    <mergeCell ref="C4:C5"/>
    <mergeCell ref="D4:D5"/>
    <mergeCell ref="E4:E5"/>
    <mergeCell ref="F4:F5"/>
  </mergeCells>
  <printOptions horizontalCentered="1"/>
  <pageMargins left="0.78740157480314965" right="0.19685039370078741" top="0.59055118110236227" bottom="0.59055118110236227" header="0" footer="0"/>
  <pageSetup paperSize="9" fitToHeight="4" orientation="portrait" horizontalDpi="300" r:id="rId1"/>
  <headerFooter alignWithMargins="0">
    <oddFooter xml:space="preserve">&amp;C &amp;P </oddFooter>
  </headerFooter>
  <rowBreaks count="1" manualBreakCount="1">
    <brk id="52" max="5" man="1"/>
  </rowBreaks>
</worksheet>
</file>

<file path=xl/worksheets/sheet6.xml><?xml version="1.0" encoding="utf-8"?>
<worksheet xmlns="http://schemas.openxmlformats.org/spreadsheetml/2006/main" xmlns:r="http://schemas.openxmlformats.org/officeDocument/2006/relationships">
  <sheetPr>
    <tabColor rgb="FF00B0F0"/>
  </sheetPr>
  <dimension ref="A1:AH2085"/>
  <sheetViews>
    <sheetView view="pageBreakPreview" topLeftCell="A76" zoomScale="115" zoomScaleNormal="100" zoomScaleSheetLayoutView="100" workbookViewId="0">
      <selection activeCell="C87" sqref="C87"/>
    </sheetView>
  </sheetViews>
  <sheetFormatPr defaultRowHeight="11.25"/>
  <cols>
    <col min="1" max="1" width="5.85546875" style="391" customWidth="1"/>
    <col min="2" max="2" width="37.7109375" style="392" customWidth="1"/>
    <col min="3" max="3" width="7.42578125" style="174" customWidth="1"/>
    <col min="4" max="4" width="6.140625" style="393" customWidth="1"/>
    <col min="5" max="5" width="13.140625" style="394" customWidth="1"/>
    <col min="6" max="6" width="17.140625" style="395" customWidth="1"/>
    <col min="7" max="7" width="10.85546875" style="177" hidden="1" customWidth="1"/>
    <col min="8" max="8" width="10" style="177" hidden="1" customWidth="1"/>
    <col min="9" max="9" width="0" style="177" hidden="1" customWidth="1"/>
    <col min="10" max="10" width="9.140625" style="177" hidden="1" customWidth="1"/>
    <col min="11" max="11" width="16.28515625" style="177" hidden="1" customWidth="1"/>
    <col min="12" max="12" width="13.5703125" style="177" hidden="1" customWidth="1"/>
    <col min="13" max="13" width="31.28515625" style="177" hidden="1" customWidth="1"/>
    <col min="14" max="14" width="0" style="177" hidden="1" customWidth="1"/>
    <col min="15" max="15" width="9.140625" style="177"/>
    <col min="16" max="16" width="18.28515625" style="177" customWidth="1"/>
    <col min="17" max="17" width="14.7109375" style="177" customWidth="1"/>
    <col min="18" max="256" width="9.140625" style="177"/>
    <col min="257" max="257" width="5.85546875" style="177" customWidth="1"/>
    <col min="258" max="258" width="37.7109375" style="177" customWidth="1"/>
    <col min="259" max="259" width="7.42578125" style="177" customWidth="1"/>
    <col min="260" max="260" width="6.140625" style="177" customWidth="1"/>
    <col min="261" max="261" width="13.140625" style="177" customWidth="1"/>
    <col min="262" max="262" width="17.140625" style="177" customWidth="1"/>
    <col min="263" max="270" width="0" style="177" hidden="1" customWidth="1"/>
    <col min="271" max="271" width="9.140625" style="177"/>
    <col min="272" max="272" width="18.28515625" style="177" customWidth="1"/>
    <col min="273" max="273" width="14.7109375" style="177" customWidth="1"/>
    <col min="274" max="512" width="9.140625" style="177"/>
    <col min="513" max="513" width="5.85546875" style="177" customWidth="1"/>
    <col min="514" max="514" width="37.7109375" style="177" customWidth="1"/>
    <col min="515" max="515" width="7.42578125" style="177" customWidth="1"/>
    <col min="516" max="516" width="6.140625" style="177" customWidth="1"/>
    <col min="517" max="517" width="13.140625" style="177" customWidth="1"/>
    <col min="518" max="518" width="17.140625" style="177" customWidth="1"/>
    <col min="519" max="526" width="0" style="177" hidden="1" customWidth="1"/>
    <col min="527" max="527" width="9.140625" style="177"/>
    <col min="528" max="528" width="18.28515625" style="177" customWidth="1"/>
    <col min="529" max="529" width="14.7109375" style="177" customWidth="1"/>
    <col min="530" max="768" width="9.140625" style="177"/>
    <col min="769" max="769" width="5.85546875" style="177" customWidth="1"/>
    <col min="770" max="770" width="37.7109375" style="177" customWidth="1"/>
    <col min="771" max="771" width="7.42578125" style="177" customWidth="1"/>
    <col min="772" max="772" width="6.140625" style="177" customWidth="1"/>
    <col min="773" max="773" width="13.140625" style="177" customWidth="1"/>
    <col min="774" max="774" width="17.140625" style="177" customWidth="1"/>
    <col min="775" max="782" width="0" style="177" hidden="1" customWidth="1"/>
    <col min="783" max="783" width="9.140625" style="177"/>
    <col min="784" max="784" width="18.28515625" style="177" customWidth="1"/>
    <col min="785" max="785" width="14.7109375" style="177" customWidth="1"/>
    <col min="786" max="1024" width="9.140625" style="177"/>
    <col min="1025" max="1025" width="5.85546875" style="177" customWidth="1"/>
    <col min="1026" max="1026" width="37.7109375" style="177" customWidth="1"/>
    <col min="1027" max="1027" width="7.42578125" style="177" customWidth="1"/>
    <col min="1028" max="1028" width="6.140625" style="177" customWidth="1"/>
    <col min="1029" max="1029" width="13.140625" style="177" customWidth="1"/>
    <col min="1030" max="1030" width="17.140625" style="177" customWidth="1"/>
    <col min="1031" max="1038" width="0" style="177" hidden="1" customWidth="1"/>
    <col min="1039" max="1039" width="9.140625" style="177"/>
    <col min="1040" max="1040" width="18.28515625" style="177" customWidth="1"/>
    <col min="1041" max="1041" width="14.7109375" style="177" customWidth="1"/>
    <col min="1042" max="1280" width="9.140625" style="177"/>
    <col min="1281" max="1281" width="5.85546875" style="177" customWidth="1"/>
    <col min="1282" max="1282" width="37.7109375" style="177" customWidth="1"/>
    <col min="1283" max="1283" width="7.42578125" style="177" customWidth="1"/>
    <col min="1284" max="1284" width="6.140625" style="177" customWidth="1"/>
    <col min="1285" max="1285" width="13.140625" style="177" customWidth="1"/>
    <col min="1286" max="1286" width="17.140625" style="177" customWidth="1"/>
    <col min="1287" max="1294" width="0" style="177" hidden="1" customWidth="1"/>
    <col min="1295" max="1295" width="9.140625" style="177"/>
    <col min="1296" max="1296" width="18.28515625" style="177" customWidth="1"/>
    <col min="1297" max="1297" width="14.7109375" style="177" customWidth="1"/>
    <col min="1298" max="1536" width="9.140625" style="177"/>
    <col min="1537" max="1537" width="5.85546875" style="177" customWidth="1"/>
    <col min="1538" max="1538" width="37.7109375" style="177" customWidth="1"/>
    <col min="1539" max="1539" width="7.42578125" style="177" customWidth="1"/>
    <col min="1540" max="1540" width="6.140625" style="177" customWidth="1"/>
    <col min="1541" max="1541" width="13.140625" style="177" customWidth="1"/>
    <col min="1542" max="1542" width="17.140625" style="177" customWidth="1"/>
    <col min="1543" max="1550" width="0" style="177" hidden="1" customWidth="1"/>
    <col min="1551" max="1551" width="9.140625" style="177"/>
    <col min="1552" max="1552" width="18.28515625" style="177" customWidth="1"/>
    <col min="1553" max="1553" width="14.7109375" style="177" customWidth="1"/>
    <col min="1554" max="1792" width="9.140625" style="177"/>
    <col min="1793" max="1793" width="5.85546875" style="177" customWidth="1"/>
    <col min="1794" max="1794" width="37.7109375" style="177" customWidth="1"/>
    <col min="1795" max="1795" width="7.42578125" style="177" customWidth="1"/>
    <col min="1796" max="1796" width="6.140625" style="177" customWidth="1"/>
    <col min="1797" max="1797" width="13.140625" style="177" customWidth="1"/>
    <col min="1798" max="1798" width="17.140625" style="177" customWidth="1"/>
    <col min="1799" max="1806" width="0" style="177" hidden="1" customWidth="1"/>
    <col min="1807" max="1807" width="9.140625" style="177"/>
    <col min="1808" max="1808" width="18.28515625" style="177" customWidth="1"/>
    <col min="1809" max="1809" width="14.7109375" style="177" customWidth="1"/>
    <col min="1810" max="2048" width="9.140625" style="177"/>
    <col min="2049" max="2049" width="5.85546875" style="177" customWidth="1"/>
    <col min="2050" max="2050" width="37.7109375" style="177" customWidth="1"/>
    <col min="2051" max="2051" width="7.42578125" style="177" customWidth="1"/>
    <col min="2052" max="2052" width="6.140625" style="177" customWidth="1"/>
    <col min="2053" max="2053" width="13.140625" style="177" customWidth="1"/>
    <col min="2054" max="2054" width="17.140625" style="177" customWidth="1"/>
    <col min="2055" max="2062" width="0" style="177" hidden="1" customWidth="1"/>
    <col min="2063" max="2063" width="9.140625" style="177"/>
    <col min="2064" max="2064" width="18.28515625" style="177" customWidth="1"/>
    <col min="2065" max="2065" width="14.7109375" style="177" customWidth="1"/>
    <col min="2066" max="2304" width="9.140625" style="177"/>
    <col min="2305" max="2305" width="5.85546875" style="177" customWidth="1"/>
    <col min="2306" max="2306" width="37.7109375" style="177" customWidth="1"/>
    <col min="2307" max="2307" width="7.42578125" style="177" customWidth="1"/>
    <col min="2308" max="2308" width="6.140625" style="177" customWidth="1"/>
    <col min="2309" max="2309" width="13.140625" style="177" customWidth="1"/>
    <col min="2310" max="2310" width="17.140625" style="177" customWidth="1"/>
    <col min="2311" max="2318" width="0" style="177" hidden="1" customWidth="1"/>
    <col min="2319" max="2319" width="9.140625" style="177"/>
    <col min="2320" max="2320" width="18.28515625" style="177" customWidth="1"/>
    <col min="2321" max="2321" width="14.7109375" style="177" customWidth="1"/>
    <col min="2322" max="2560" width="9.140625" style="177"/>
    <col min="2561" max="2561" width="5.85546875" style="177" customWidth="1"/>
    <col min="2562" max="2562" width="37.7109375" style="177" customWidth="1"/>
    <col min="2563" max="2563" width="7.42578125" style="177" customWidth="1"/>
    <col min="2564" max="2564" width="6.140625" style="177" customWidth="1"/>
    <col min="2565" max="2565" width="13.140625" style="177" customWidth="1"/>
    <col min="2566" max="2566" width="17.140625" style="177" customWidth="1"/>
    <col min="2567" max="2574" width="0" style="177" hidden="1" customWidth="1"/>
    <col min="2575" max="2575" width="9.140625" style="177"/>
    <col min="2576" max="2576" width="18.28515625" style="177" customWidth="1"/>
    <col min="2577" max="2577" width="14.7109375" style="177" customWidth="1"/>
    <col min="2578" max="2816" width="9.140625" style="177"/>
    <col min="2817" max="2817" width="5.85546875" style="177" customWidth="1"/>
    <col min="2818" max="2818" width="37.7109375" style="177" customWidth="1"/>
    <col min="2819" max="2819" width="7.42578125" style="177" customWidth="1"/>
    <col min="2820" max="2820" width="6.140625" style="177" customWidth="1"/>
    <col min="2821" max="2821" width="13.140625" style="177" customWidth="1"/>
    <col min="2822" max="2822" width="17.140625" style="177" customWidth="1"/>
    <col min="2823" max="2830" width="0" style="177" hidden="1" customWidth="1"/>
    <col min="2831" max="2831" width="9.140625" style="177"/>
    <col min="2832" max="2832" width="18.28515625" style="177" customWidth="1"/>
    <col min="2833" max="2833" width="14.7109375" style="177" customWidth="1"/>
    <col min="2834" max="3072" width="9.140625" style="177"/>
    <col min="3073" max="3073" width="5.85546875" style="177" customWidth="1"/>
    <col min="3074" max="3074" width="37.7109375" style="177" customWidth="1"/>
    <col min="3075" max="3075" width="7.42578125" style="177" customWidth="1"/>
    <col min="3076" max="3076" width="6.140625" style="177" customWidth="1"/>
    <col min="3077" max="3077" width="13.140625" style="177" customWidth="1"/>
    <col min="3078" max="3078" width="17.140625" style="177" customWidth="1"/>
    <col min="3079" max="3086" width="0" style="177" hidden="1" customWidth="1"/>
    <col min="3087" max="3087" width="9.140625" style="177"/>
    <col min="3088" max="3088" width="18.28515625" style="177" customWidth="1"/>
    <col min="3089" max="3089" width="14.7109375" style="177" customWidth="1"/>
    <col min="3090" max="3328" width="9.140625" style="177"/>
    <col min="3329" max="3329" width="5.85546875" style="177" customWidth="1"/>
    <col min="3330" max="3330" width="37.7109375" style="177" customWidth="1"/>
    <col min="3331" max="3331" width="7.42578125" style="177" customWidth="1"/>
    <col min="3332" max="3332" width="6.140625" style="177" customWidth="1"/>
    <col min="3333" max="3333" width="13.140625" style="177" customWidth="1"/>
    <col min="3334" max="3334" width="17.140625" style="177" customWidth="1"/>
    <col min="3335" max="3342" width="0" style="177" hidden="1" customWidth="1"/>
    <col min="3343" max="3343" width="9.140625" style="177"/>
    <col min="3344" max="3344" width="18.28515625" style="177" customWidth="1"/>
    <col min="3345" max="3345" width="14.7109375" style="177" customWidth="1"/>
    <col min="3346" max="3584" width="9.140625" style="177"/>
    <col min="3585" max="3585" width="5.85546875" style="177" customWidth="1"/>
    <col min="3586" max="3586" width="37.7109375" style="177" customWidth="1"/>
    <col min="3587" max="3587" width="7.42578125" style="177" customWidth="1"/>
    <col min="3588" max="3588" width="6.140625" style="177" customWidth="1"/>
    <col min="3589" max="3589" width="13.140625" style="177" customWidth="1"/>
    <col min="3590" max="3590" width="17.140625" style="177" customWidth="1"/>
    <col min="3591" max="3598" width="0" style="177" hidden="1" customWidth="1"/>
    <col min="3599" max="3599" width="9.140625" style="177"/>
    <col min="3600" max="3600" width="18.28515625" style="177" customWidth="1"/>
    <col min="3601" max="3601" width="14.7109375" style="177" customWidth="1"/>
    <col min="3602" max="3840" width="9.140625" style="177"/>
    <col min="3841" max="3841" width="5.85546875" style="177" customWidth="1"/>
    <col min="3842" max="3842" width="37.7109375" style="177" customWidth="1"/>
    <col min="3843" max="3843" width="7.42578125" style="177" customWidth="1"/>
    <col min="3844" max="3844" width="6.140625" style="177" customWidth="1"/>
    <col min="3845" max="3845" width="13.140625" style="177" customWidth="1"/>
    <col min="3846" max="3846" width="17.140625" style="177" customWidth="1"/>
    <col min="3847" max="3854" width="0" style="177" hidden="1" customWidth="1"/>
    <col min="3855" max="3855" width="9.140625" style="177"/>
    <col min="3856" max="3856" width="18.28515625" style="177" customWidth="1"/>
    <col min="3857" max="3857" width="14.7109375" style="177" customWidth="1"/>
    <col min="3858" max="4096" width="9.140625" style="177"/>
    <col min="4097" max="4097" width="5.85546875" style="177" customWidth="1"/>
    <col min="4098" max="4098" width="37.7109375" style="177" customWidth="1"/>
    <col min="4099" max="4099" width="7.42578125" style="177" customWidth="1"/>
    <col min="4100" max="4100" width="6.140625" style="177" customWidth="1"/>
    <col min="4101" max="4101" width="13.140625" style="177" customWidth="1"/>
    <col min="4102" max="4102" width="17.140625" style="177" customWidth="1"/>
    <col min="4103" max="4110" width="0" style="177" hidden="1" customWidth="1"/>
    <col min="4111" max="4111" width="9.140625" style="177"/>
    <col min="4112" max="4112" width="18.28515625" style="177" customWidth="1"/>
    <col min="4113" max="4113" width="14.7109375" style="177" customWidth="1"/>
    <col min="4114" max="4352" width="9.140625" style="177"/>
    <col min="4353" max="4353" width="5.85546875" style="177" customWidth="1"/>
    <col min="4354" max="4354" width="37.7109375" style="177" customWidth="1"/>
    <col min="4355" max="4355" width="7.42578125" style="177" customWidth="1"/>
    <col min="4356" max="4356" width="6.140625" style="177" customWidth="1"/>
    <col min="4357" max="4357" width="13.140625" style="177" customWidth="1"/>
    <col min="4358" max="4358" width="17.140625" style="177" customWidth="1"/>
    <col min="4359" max="4366" width="0" style="177" hidden="1" customWidth="1"/>
    <col min="4367" max="4367" width="9.140625" style="177"/>
    <col min="4368" max="4368" width="18.28515625" style="177" customWidth="1"/>
    <col min="4369" max="4369" width="14.7109375" style="177" customWidth="1"/>
    <col min="4370" max="4608" width="9.140625" style="177"/>
    <col min="4609" max="4609" width="5.85546875" style="177" customWidth="1"/>
    <col min="4610" max="4610" width="37.7109375" style="177" customWidth="1"/>
    <col min="4611" max="4611" width="7.42578125" style="177" customWidth="1"/>
    <col min="4612" max="4612" width="6.140625" style="177" customWidth="1"/>
    <col min="4613" max="4613" width="13.140625" style="177" customWidth="1"/>
    <col min="4614" max="4614" width="17.140625" style="177" customWidth="1"/>
    <col min="4615" max="4622" width="0" style="177" hidden="1" customWidth="1"/>
    <col min="4623" max="4623" width="9.140625" style="177"/>
    <col min="4624" max="4624" width="18.28515625" style="177" customWidth="1"/>
    <col min="4625" max="4625" width="14.7109375" style="177" customWidth="1"/>
    <col min="4626" max="4864" width="9.140625" style="177"/>
    <col min="4865" max="4865" width="5.85546875" style="177" customWidth="1"/>
    <col min="4866" max="4866" width="37.7109375" style="177" customWidth="1"/>
    <col min="4867" max="4867" width="7.42578125" style="177" customWidth="1"/>
    <col min="4868" max="4868" width="6.140625" style="177" customWidth="1"/>
    <col min="4869" max="4869" width="13.140625" style="177" customWidth="1"/>
    <col min="4870" max="4870" width="17.140625" style="177" customWidth="1"/>
    <col min="4871" max="4878" width="0" style="177" hidden="1" customWidth="1"/>
    <col min="4879" max="4879" width="9.140625" style="177"/>
    <col min="4880" max="4880" width="18.28515625" style="177" customWidth="1"/>
    <col min="4881" max="4881" width="14.7109375" style="177" customWidth="1"/>
    <col min="4882" max="5120" width="9.140625" style="177"/>
    <col min="5121" max="5121" width="5.85546875" style="177" customWidth="1"/>
    <col min="5122" max="5122" width="37.7109375" style="177" customWidth="1"/>
    <col min="5123" max="5123" width="7.42578125" style="177" customWidth="1"/>
    <col min="5124" max="5124" width="6.140625" style="177" customWidth="1"/>
    <col min="5125" max="5125" width="13.140625" style="177" customWidth="1"/>
    <col min="5126" max="5126" width="17.140625" style="177" customWidth="1"/>
    <col min="5127" max="5134" width="0" style="177" hidden="1" customWidth="1"/>
    <col min="5135" max="5135" width="9.140625" style="177"/>
    <col min="5136" max="5136" width="18.28515625" style="177" customWidth="1"/>
    <col min="5137" max="5137" width="14.7109375" style="177" customWidth="1"/>
    <col min="5138" max="5376" width="9.140625" style="177"/>
    <col min="5377" max="5377" width="5.85546875" style="177" customWidth="1"/>
    <col min="5378" max="5378" width="37.7109375" style="177" customWidth="1"/>
    <col min="5379" max="5379" width="7.42578125" style="177" customWidth="1"/>
    <col min="5380" max="5380" width="6.140625" style="177" customWidth="1"/>
    <col min="5381" max="5381" width="13.140625" style="177" customWidth="1"/>
    <col min="5382" max="5382" width="17.140625" style="177" customWidth="1"/>
    <col min="5383" max="5390" width="0" style="177" hidden="1" customWidth="1"/>
    <col min="5391" max="5391" width="9.140625" style="177"/>
    <col min="5392" max="5392" width="18.28515625" style="177" customWidth="1"/>
    <col min="5393" max="5393" width="14.7109375" style="177" customWidth="1"/>
    <col min="5394" max="5632" width="9.140625" style="177"/>
    <col min="5633" max="5633" width="5.85546875" style="177" customWidth="1"/>
    <col min="5634" max="5634" width="37.7109375" style="177" customWidth="1"/>
    <col min="5635" max="5635" width="7.42578125" style="177" customWidth="1"/>
    <col min="5636" max="5636" width="6.140625" style="177" customWidth="1"/>
    <col min="5637" max="5637" width="13.140625" style="177" customWidth="1"/>
    <col min="5638" max="5638" width="17.140625" style="177" customWidth="1"/>
    <col min="5639" max="5646" width="0" style="177" hidden="1" customWidth="1"/>
    <col min="5647" max="5647" width="9.140625" style="177"/>
    <col min="5648" max="5648" width="18.28515625" style="177" customWidth="1"/>
    <col min="5649" max="5649" width="14.7109375" style="177" customWidth="1"/>
    <col min="5650" max="5888" width="9.140625" style="177"/>
    <col min="5889" max="5889" width="5.85546875" style="177" customWidth="1"/>
    <col min="5890" max="5890" width="37.7109375" style="177" customWidth="1"/>
    <col min="5891" max="5891" width="7.42578125" style="177" customWidth="1"/>
    <col min="5892" max="5892" width="6.140625" style="177" customWidth="1"/>
    <col min="5893" max="5893" width="13.140625" style="177" customWidth="1"/>
    <col min="5894" max="5894" width="17.140625" style="177" customWidth="1"/>
    <col min="5895" max="5902" width="0" style="177" hidden="1" customWidth="1"/>
    <col min="5903" max="5903" width="9.140625" style="177"/>
    <col min="5904" max="5904" width="18.28515625" style="177" customWidth="1"/>
    <col min="5905" max="5905" width="14.7109375" style="177" customWidth="1"/>
    <col min="5906" max="6144" width="9.140625" style="177"/>
    <col min="6145" max="6145" width="5.85546875" style="177" customWidth="1"/>
    <col min="6146" max="6146" width="37.7109375" style="177" customWidth="1"/>
    <col min="6147" max="6147" width="7.42578125" style="177" customWidth="1"/>
    <col min="6148" max="6148" width="6.140625" style="177" customWidth="1"/>
    <col min="6149" max="6149" width="13.140625" style="177" customWidth="1"/>
    <col min="6150" max="6150" width="17.140625" style="177" customWidth="1"/>
    <col min="6151" max="6158" width="0" style="177" hidden="1" customWidth="1"/>
    <col min="6159" max="6159" width="9.140625" style="177"/>
    <col min="6160" max="6160" width="18.28515625" style="177" customWidth="1"/>
    <col min="6161" max="6161" width="14.7109375" style="177" customWidth="1"/>
    <col min="6162" max="6400" width="9.140625" style="177"/>
    <col min="6401" max="6401" width="5.85546875" style="177" customWidth="1"/>
    <col min="6402" max="6402" width="37.7109375" style="177" customWidth="1"/>
    <col min="6403" max="6403" width="7.42578125" style="177" customWidth="1"/>
    <col min="6404" max="6404" width="6.140625" style="177" customWidth="1"/>
    <col min="6405" max="6405" width="13.140625" style="177" customWidth="1"/>
    <col min="6406" max="6406" width="17.140625" style="177" customWidth="1"/>
    <col min="6407" max="6414" width="0" style="177" hidden="1" customWidth="1"/>
    <col min="6415" max="6415" width="9.140625" style="177"/>
    <col min="6416" max="6416" width="18.28515625" style="177" customWidth="1"/>
    <col min="6417" max="6417" width="14.7109375" style="177" customWidth="1"/>
    <col min="6418" max="6656" width="9.140625" style="177"/>
    <col min="6657" max="6657" width="5.85546875" style="177" customWidth="1"/>
    <col min="6658" max="6658" width="37.7109375" style="177" customWidth="1"/>
    <col min="6659" max="6659" width="7.42578125" style="177" customWidth="1"/>
    <col min="6660" max="6660" width="6.140625" style="177" customWidth="1"/>
    <col min="6661" max="6661" width="13.140625" style="177" customWidth="1"/>
    <col min="6662" max="6662" width="17.140625" style="177" customWidth="1"/>
    <col min="6663" max="6670" width="0" style="177" hidden="1" customWidth="1"/>
    <col min="6671" max="6671" width="9.140625" style="177"/>
    <col min="6672" max="6672" width="18.28515625" style="177" customWidth="1"/>
    <col min="6673" max="6673" width="14.7109375" style="177" customWidth="1"/>
    <col min="6674" max="6912" width="9.140625" style="177"/>
    <col min="6913" max="6913" width="5.85546875" style="177" customWidth="1"/>
    <col min="6914" max="6914" width="37.7109375" style="177" customWidth="1"/>
    <col min="6915" max="6915" width="7.42578125" style="177" customWidth="1"/>
    <col min="6916" max="6916" width="6.140625" style="177" customWidth="1"/>
    <col min="6917" max="6917" width="13.140625" style="177" customWidth="1"/>
    <col min="6918" max="6918" width="17.140625" style="177" customWidth="1"/>
    <col min="6919" max="6926" width="0" style="177" hidden="1" customWidth="1"/>
    <col min="6927" max="6927" width="9.140625" style="177"/>
    <col min="6928" max="6928" width="18.28515625" style="177" customWidth="1"/>
    <col min="6929" max="6929" width="14.7109375" style="177" customWidth="1"/>
    <col min="6930" max="7168" width="9.140625" style="177"/>
    <col min="7169" max="7169" width="5.85546875" style="177" customWidth="1"/>
    <col min="7170" max="7170" width="37.7109375" style="177" customWidth="1"/>
    <col min="7171" max="7171" width="7.42578125" style="177" customWidth="1"/>
    <col min="7172" max="7172" width="6.140625" style="177" customWidth="1"/>
    <col min="7173" max="7173" width="13.140625" style="177" customWidth="1"/>
    <col min="7174" max="7174" width="17.140625" style="177" customWidth="1"/>
    <col min="7175" max="7182" width="0" style="177" hidden="1" customWidth="1"/>
    <col min="7183" max="7183" width="9.140625" style="177"/>
    <col min="7184" max="7184" width="18.28515625" style="177" customWidth="1"/>
    <col min="7185" max="7185" width="14.7109375" style="177" customWidth="1"/>
    <col min="7186" max="7424" width="9.140625" style="177"/>
    <col min="7425" max="7425" width="5.85546875" style="177" customWidth="1"/>
    <col min="7426" max="7426" width="37.7109375" style="177" customWidth="1"/>
    <col min="7427" max="7427" width="7.42578125" style="177" customWidth="1"/>
    <col min="7428" max="7428" width="6.140625" style="177" customWidth="1"/>
    <col min="7429" max="7429" width="13.140625" style="177" customWidth="1"/>
    <col min="7430" max="7430" width="17.140625" style="177" customWidth="1"/>
    <col min="7431" max="7438" width="0" style="177" hidden="1" customWidth="1"/>
    <col min="7439" max="7439" width="9.140625" style="177"/>
    <col min="7440" max="7440" width="18.28515625" style="177" customWidth="1"/>
    <col min="7441" max="7441" width="14.7109375" style="177" customWidth="1"/>
    <col min="7442" max="7680" width="9.140625" style="177"/>
    <col min="7681" max="7681" width="5.85546875" style="177" customWidth="1"/>
    <col min="7682" max="7682" width="37.7109375" style="177" customWidth="1"/>
    <col min="7683" max="7683" width="7.42578125" style="177" customWidth="1"/>
    <col min="7684" max="7684" width="6.140625" style="177" customWidth="1"/>
    <col min="7685" max="7685" width="13.140625" style="177" customWidth="1"/>
    <col min="7686" max="7686" width="17.140625" style="177" customWidth="1"/>
    <col min="7687" max="7694" width="0" style="177" hidden="1" customWidth="1"/>
    <col min="7695" max="7695" width="9.140625" style="177"/>
    <col min="7696" max="7696" width="18.28515625" style="177" customWidth="1"/>
    <col min="7697" max="7697" width="14.7109375" style="177" customWidth="1"/>
    <col min="7698" max="7936" width="9.140625" style="177"/>
    <col min="7937" max="7937" width="5.85546875" style="177" customWidth="1"/>
    <col min="7938" max="7938" width="37.7109375" style="177" customWidth="1"/>
    <col min="7939" max="7939" width="7.42578125" style="177" customWidth="1"/>
    <col min="7940" max="7940" width="6.140625" style="177" customWidth="1"/>
    <col min="7941" max="7941" width="13.140625" style="177" customWidth="1"/>
    <col min="7942" max="7942" width="17.140625" style="177" customWidth="1"/>
    <col min="7943" max="7950" width="0" style="177" hidden="1" customWidth="1"/>
    <col min="7951" max="7951" width="9.140625" style="177"/>
    <col min="7952" max="7952" width="18.28515625" style="177" customWidth="1"/>
    <col min="7953" max="7953" width="14.7109375" style="177" customWidth="1"/>
    <col min="7954" max="8192" width="9.140625" style="177"/>
    <col min="8193" max="8193" width="5.85546875" style="177" customWidth="1"/>
    <col min="8194" max="8194" width="37.7109375" style="177" customWidth="1"/>
    <col min="8195" max="8195" width="7.42578125" style="177" customWidth="1"/>
    <col min="8196" max="8196" width="6.140625" style="177" customWidth="1"/>
    <col min="8197" max="8197" width="13.140625" style="177" customWidth="1"/>
    <col min="8198" max="8198" width="17.140625" style="177" customWidth="1"/>
    <col min="8199" max="8206" width="0" style="177" hidden="1" customWidth="1"/>
    <col min="8207" max="8207" width="9.140625" style="177"/>
    <col min="8208" max="8208" width="18.28515625" style="177" customWidth="1"/>
    <col min="8209" max="8209" width="14.7109375" style="177" customWidth="1"/>
    <col min="8210" max="8448" width="9.140625" style="177"/>
    <col min="8449" max="8449" width="5.85546875" style="177" customWidth="1"/>
    <col min="8450" max="8450" width="37.7109375" style="177" customWidth="1"/>
    <col min="8451" max="8451" width="7.42578125" style="177" customWidth="1"/>
    <col min="8452" max="8452" width="6.140625" style="177" customWidth="1"/>
    <col min="8453" max="8453" width="13.140625" style="177" customWidth="1"/>
    <col min="8454" max="8454" width="17.140625" style="177" customWidth="1"/>
    <col min="8455" max="8462" width="0" style="177" hidden="1" customWidth="1"/>
    <col min="8463" max="8463" width="9.140625" style="177"/>
    <col min="8464" max="8464" width="18.28515625" style="177" customWidth="1"/>
    <col min="8465" max="8465" width="14.7109375" style="177" customWidth="1"/>
    <col min="8466" max="8704" width="9.140625" style="177"/>
    <col min="8705" max="8705" width="5.85546875" style="177" customWidth="1"/>
    <col min="8706" max="8706" width="37.7109375" style="177" customWidth="1"/>
    <col min="8707" max="8707" width="7.42578125" style="177" customWidth="1"/>
    <col min="8708" max="8708" width="6.140625" style="177" customWidth="1"/>
    <col min="8709" max="8709" width="13.140625" style="177" customWidth="1"/>
    <col min="8710" max="8710" width="17.140625" style="177" customWidth="1"/>
    <col min="8711" max="8718" width="0" style="177" hidden="1" customWidth="1"/>
    <col min="8719" max="8719" width="9.140625" style="177"/>
    <col min="8720" max="8720" width="18.28515625" style="177" customWidth="1"/>
    <col min="8721" max="8721" width="14.7109375" style="177" customWidth="1"/>
    <col min="8722" max="8960" width="9.140625" style="177"/>
    <col min="8961" max="8961" width="5.85546875" style="177" customWidth="1"/>
    <col min="8962" max="8962" width="37.7109375" style="177" customWidth="1"/>
    <col min="8963" max="8963" width="7.42578125" style="177" customWidth="1"/>
    <col min="8964" max="8964" width="6.140625" style="177" customWidth="1"/>
    <col min="8965" max="8965" width="13.140625" style="177" customWidth="1"/>
    <col min="8966" max="8966" width="17.140625" style="177" customWidth="1"/>
    <col min="8967" max="8974" width="0" style="177" hidden="1" customWidth="1"/>
    <col min="8975" max="8975" width="9.140625" style="177"/>
    <col min="8976" max="8976" width="18.28515625" style="177" customWidth="1"/>
    <col min="8977" max="8977" width="14.7109375" style="177" customWidth="1"/>
    <col min="8978" max="9216" width="9.140625" style="177"/>
    <col min="9217" max="9217" width="5.85546875" style="177" customWidth="1"/>
    <col min="9218" max="9218" width="37.7109375" style="177" customWidth="1"/>
    <col min="9219" max="9219" width="7.42578125" style="177" customWidth="1"/>
    <col min="9220" max="9220" width="6.140625" style="177" customWidth="1"/>
    <col min="9221" max="9221" width="13.140625" style="177" customWidth="1"/>
    <col min="9222" max="9222" width="17.140625" style="177" customWidth="1"/>
    <col min="9223" max="9230" width="0" style="177" hidden="1" customWidth="1"/>
    <col min="9231" max="9231" width="9.140625" style="177"/>
    <col min="9232" max="9232" width="18.28515625" style="177" customWidth="1"/>
    <col min="9233" max="9233" width="14.7109375" style="177" customWidth="1"/>
    <col min="9234" max="9472" width="9.140625" style="177"/>
    <col min="9473" max="9473" width="5.85546875" style="177" customWidth="1"/>
    <col min="9474" max="9474" width="37.7109375" style="177" customWidth="1"/>
    <col min="9475" max="9475" width="7.42578125" style="177" customWidth="1"/>
    <col min="9476" max="9476" width="6.140625" style="177" customWidth="1"/>
    <col min="9477" max="9477" width="13.140625" style="177" customWidth="1"/>
    <col min="9478" max="9478" width="17.140625" style="177" customWidth="1"/>
    <col min="9479" max="9486" width="0" style="177" hidden="1" customWidth="1"/>
    <col min="9487" max="9487" width="9.140625" style="177"/>
    <col min="9488" max="9488" width="18.28515625" style="177" customWidth="1"/>
    <col min="9489" max="9489" width="14.7109375" style="177" customWidth="1"/>
    <col min="9490" max="9728" width="9.140625" style="177"/>
    <col min="9729" max="9729" width="5.85546875" style="177" customWidth="1"/>
    <col min="9730" max="9730" width="37.7109375" style="177" customWidth="1"/>
    <col min="9731" max="9731" width="7.42578125" style="177" customWidth="1"/>
    <col min="9732" max="9732" width="6.140625" style="177" customWidth="1"/>
    <col min="9733" max="9733" width="13.140625" style="177" customWidth="1"/>
    <col min="9734" max="9734" width="17.140625" style="177" customWidth="1"/>
    <col min="9735" max="9742" width="0" style="177" hidden="1" customWidth="1"/>
    <col min="9743" max="9743" width="9.140625" style="177"/>
    <col min="9744" max="9744" width="18.28515625" style="177" customWidth="1"/>
    <col min="9745" max="9745" width="14.7109375" style="177" customWidth="1"/>
    <col min="9746" max="9984" width="9.140625" style="177"/>
    <col min="9985" max="9985" width="5.85546875" style="177" customWidth="1"/>
    <col min="9986" max="9986" width="37.7109375" style="177" customWidth="1"/>
    <col min="9987" max="9987" width="7.42578125" style="177" customWidth="1"/>
    <col min="9988" max="9988" width="6.140625" style="177" customWidth="1"/>
    <col min="9989" max="9989" width="13.140625" style="177" customWidth="1"/>
    <col min="9990" max="9990" width="17.140625" style="177" customWidth="1"/>
    <col min="9991" max="9998" width="0" style="177" hidden="1" customWidth="1"/>
    <col min="9999" max="9999" width="9.140625" style="177"/>
    <col min="10000" max="10000" width="18.28515625" style="177" customWidth="1"/>
    <col min="10001" max="10001" width="14.7109375" style="177" customWidth="1"/>
    <col min="10002" max="10240" width="9.140625" style="177"/>
    <col min="10241" max="10241" width="5.85546875" style="177" customWidth="1"/>
    <col min="10242" max="10242" width="37.7109375" style="177" customWidth="1"/>
    <col min="10243" max="10243" width="7.42578125" style="177" customWidth="1"/>
    <col min="10244" max="10244" width="6.140625" style="177" customWidth="1"/>
    <col min="10245" max="10245" width="13.140625" style="177" customWidth="1"/>
    <col min="10246" max="10246" width="17.140625" style="177" customWidth="1"/>
    <col min="10247" max="10254" width="0" style="177" hidden="1" customWidth="1"/>
    <col min="10255" max="10255" width="9.140625" style="177"/>
    <col min="10256" max="10256" width="18.28515625" style="177" customWidth="1"/>
    <col min="10257" max="10257" width="14.7109375" style="177" customWidth="1"/>
    <col min="10258" max="10496" width="9.140625" style="177"/>
    <col min="10497" max="10497" width="5.85546875" style="177" customWidth="1"/>
    <col min="10498" max="10498" width="37.7109375" style="177" customWidth="1"/>
    <col min="10499" max="10499" width="7.42578125" style="177" customWidth="1"/>
    <col min="10500" max="10500" width="6.140625" style="177" customWidth="1"/>
    <col min="10501" max="10501" width="13.140625" style="177" customWidth="1"/>
    <col min="10502" max="10502" width="17.140625" style="177" customWidth="1"/>
    <col min="10503" max="10510" width="0" style="177" hidden="1" customWidth="1"/>
    <col min="10511" max="10511" width="9.140625" style="177"/>
    <col min="10512" max="10512" width="18.28515625" style="177" customWidth="1"/>
    <col min="10513" max="10513" width="14.7109375" style="177" customWidth="1"/>
    <col min="10514" max="10752" width="9.140625" style="177"/>
    <col min="10753" max="10753" width="5.85546875" style="177" customWidth="1"/>
    <col min="10754" max="10754" width="37.7109375" style="177" customWidth="1"/>
    <col min="10755" max="10755" width="7.42578125" style="177" customWidth="1"/>
    <col min="10756" max="10756" width="6.140625" style="177" customWidth="1"/>
    <col min="10757" max="10757" width="13.140625" style="177" customWidth="1"/>
    <col min="10758" max="10758" width="17.140625" style="177" customWidth="1"/>
    <col min="10759" max="10766" width="0" style="177" hidden="1" customWidth="1"/>
    <col min="10767" max="10767" width="9.140625" style="177"/>
    <col min="10768" max="10768" width="18.28515625" style="177" customWidth="1"/>
    <col min="10769" max="10769" width="14.7109375" style="177" customWidth="1"/>
    <col min="10770" max="11008" width="9.140625" style="177"/>
    <col min="11009" max="11009" width="5.85546875" style="177" customWidth="1"/>
    <col min="11010" max="11010" width="37.7109375" style="177" customWidth="1"/>
    <col min="11011" max="11011" width="7.42578125" style="177" customWidth="1"/>
    <col min="11012" max="11012" width="6.140625" style="177" customWidth="1"/>
    <col min="11013" max="11013" width="13.140625" style="177" customWidth="1"/>
    <col min="11014" max="11014" width="17.140625" style="177" customWidth="1"/>
    <col min="11015" max="11022" width="0" style="177" hidden="1" customWidth="1"/>
    <col min="11023" max="11023" width="9.140625" style="177"/>
    <col min="11024" max="11024" width="18.28515625" style="177" customWidth="1"/>
    <col min="11025" max="11025" width="14.7109375" style="177" customWidth="1"/>
    <col min="11026" max="11264" width="9.140625" style="177"/>
    <col min="11265" max="11265" width="5.85546875" style="177" customWidth="1"/>
    <col min="11266" max="11266" width="37.7109375" style="177" customWidth="1"/>
    <col min="11267" max="11267" width="7.42578125" style="177" customWidth="1"/>
    <col min="11268" max="11268" width="6.140625" style="177" customWidth="1"/>
    <col min="11269" max="11269" width="13.140625" style="177" customWidth="1"/>
    <col min="11270" max="11270" width="17.140625" style="177" customWidth="1"/>
    <col min="11271" max="11278" width="0" style="177" hidden="1" customWidth="1"/>
    <col min="11279" max="11279" width="9.140625" style="177"/>
    <col min="11280" max="11280" width="18.28515625" style="177" customWidth="1"/>
    <col min="11281" max="11281" width="14.7109375" style="177" customWidth="1"/>
    <col min="11282" max="11520" width="9.140625" style="177"/>
    <col min="11521" max="11521" width="5.85546875" style="177" customWidth="1"/>
    <col min="11522" max="11522" width="37.7109375" style="177" customWidth="1"/>
    <col min="11523" max="11523" width="7.42578125" style="177" customWidth="1"/>
    <col min="11524" max="11524" width="6.140625" style="177" customWidth="1"/>
    <col min="11525" max="11525" width="13.140625" style="177" customWidth="1"/>
    <col min="11526" max="11526" width="17.140625" style="177" customWidth="1"/>
    <col min="11527" max="11534" width="0" style="177" hidden="1" customWidth="1"/>
    <col min="11535" max="11535" width="9.140625" style="177"/>
    <col min="11536" max="11536" width="18.28515625" style="177" customWidth="1"/>
    <col min="11537" max="11537" width="14.7109375" style="177" customWidth="1"/>
    <col min="11538" max="11776" width="9.140625" style="177"/>
    <col min="11777" max="11777" width="5.85546875" style="177" customWidth="1"/>
    <col min="11778" max="11778" width="37.7109375" style="177" customWidth="1"/>
    <col min="11779" max="11779" width="7.42578125" style="177" customWidth="1"/>
    <col min="11780" max="11780" width="6.140625" style="177" customWidth="1"/>
    <col min="11781" max="11781" width="13.140625" style="177" customWidth="1"/>
    <col min="11782" max="11782" width="17.140625" style="177" customWidth="1"/>
    <col min="11783" max="11790" width="0" style="177" hidden="1" customWidth="1"/>
    <col min="11791" max="11791" width="9.140625" style="177"/>
    <col min="11792" max="11792" width="18.28515625" style="177" customWidth="1"/>
    <col min="11793" max="11793" width="14.7109375" style="177" customWidth="1"/>
    <col min="11794" max="12032" width="9.140625" style="177"/>
    <col min="12033" max="12033" width="5.85546875" style="177" customWidth="1"/>
    <col min="12034" max="12034" width="37.7109375" style="177" customWidth="1"/>
    <col min="12035" max="12035" width="7.42578125" style="177" customWidth="1"/>
    <col min="12036" max="12036" width="6.140625" style="177" customWidth="1"/>
    <col min="12037" max="12037" width="13.140625" style="177" customWidth="1"/>
    <col min="12038" max="12038" width="17.140625" style="177" customWidth="1"/>
    <col min="12039" max="12046" width="0" style="177" hidden="1" customWidth="1"/>
    <col min="12047" max="12047" width="9.140625" style="177"/>
    <col min="12048" max="12048" width="18.28515625" style="177" customWidth="1"/>
    <col min="12049" max="12049" width="14.7109375" style="177" customWidth="1"/>
    <col min="12050" max="12288" width="9.140625" style="177"/>
    <col min="12289" max="12289" width="5.85546875" style="177" customWidth="1"/>
    <col min="12290" max="12290" width="37.7109375" style="177" customWidth="1"/>
    <col min="12291" max="12291" width="7.42578125" style="177" customWidth="1"/>
    <col min="12292" max="12292" width="6.140625" style="177" customWidth="1"/>
    <col min="12293" max="12293" width="13.140625" style="177" customWidth="1"/>
    <col min="12294" max="12294" width="17.140625" style="177" customWidth="1"/>
    <col min="12295" max="12302" width="0" style="177" hidden="1" customWidth="1"/>
    <col min="12303" max="12303" width="9.140625" style="177"/>
    <col min="12304" max="12304" width="18.28515625" style="177" customWidth="1"/>
    <col min="12305" max="12305" width="14.7109375" style="177" customWidth="1"/>
    <col min="12306" max="12544" width="9.140625" style="177"/>
    <col min="12545" max="12545" width="5.85546875" style="177" customWidth="1"/>
    <col min="12546" max="12546" width="37.7109375" style="177" customWidth="1"/>
    <col min="12547" max="12547" width="7.42578125" style="177" customWidth="1"/>
    <col min="12548" max="12548" width="6.140625" style="177" customWidth="1"/>
    <col min="12549" max="12549" width="13.140625" style="177" customWidth="1"/>
    <col min="12550" max="12550" width="17.140625" style="177" customWidth="1"/>
    <col min="12551" max="12558" width="0" style="177" hidden="1" customWidth="1"/>
    <col min="12559" max="12559" width="9.140625" style="177"/>
    <col min="12560" max="12560" width="18.28515625" style="177" customWidth="1"/>
    <col min="12561" max="12561" width="14.7109375" style="177" customWidth="1"/>
    <col min="12562" max="12800" width="9.140625" style="177"/>
    <col min="12801" max="12801" width="5.85546875" style="177" customWidth="1"/>
    <col min="12802" max="12802" width="37.7109375" style="177" customWidth="1"/>
    <col min="12803" max="12803" width="7.42578125" style="177" customWidth="1"/>
    <col min="12804" max="12804" width="6.140625" style="177" customWidth="1"/>
    <col min="12805" max="12805" width="13.140625" style="177" customWidth="1"/>
    <col min="12806" max="12806" width="17.140625" style="177" customWidth="1"/>
    <col min="12807" max="12814" width="0" style="177" hidden="1" customWidth="1"/>
    <col min="12815" max="12815" width="9.140625" style="177"/>
    <col min="12816" max="12816" width="18.28515625" style="177" customWidth="1"/>
    <col min="12817" max="12817" width="14.7109375" style="177" customWidth="1"/>
    <col min="12818" max="13056" width="9.140625" style="177"/>
    <col min="13057" max="13057" width="5.85546875" style="177" customWidth="1"/>
    <col min="13058" max="13058" width="37.7109375" style="177" customWidth="1"/>
    <col min="13059" max="13059" width="7.42578125" style="177" customWidth="1"/>
    <col min="13060" max="13060" width="6.140625" style="177" customWidth="1"/>
    <col min="13061" max="13061" width="13.140625" style="177" customWidth="1"/>
    <col min="13062" max="13062" width="17.140625" style="177" customWidth="1"/>
    <col min="13063" max="13070" width="0" style="177" hidden="1" customWidth="1"/>
    <col min="13071" max="13071" width="9.140625" style="177"/>
    <col min="13072" max="13072" width="18.28515625" style="177" customWidth="1"/>
    <col min="13073" max="13073" width="14.7109375" style="177" customWidth="1"/>
    <col min="13074" max="13312" width="9.140625" style="177"/>
    <col min="13313" max="13313" width="5.85546875" style="177" customWidth="1"/>
    <col min="13314" max="13314" width="37.7109375" style="177" customWidth="1"/>
    <col min="13315" max="13315" width="7.42578125" style="177" customWidth="1"/>
    <col min="13316" max="13316" width="6.140625" style="177" customWidth="1"/>
    <col min="13317" max="13317" width="13.140625" style="177" customWidth="1"/>
    <col min="13318" max="13318" width="17.140625" style="177" customWidth="1"/>
    <col min="13319" max="13326" width="0" style="177" hidden="1" customWidth="1"/>
    <col min="13327" max="13327" width="9.140625" style="177"/>
    <col min="13328" max="13328" width="18.28515625" style="177" customWidth="1"/>
    <col min="13329" max="13329" width="14.7109375" style="177" customWidth="1"/>
    <col min="13330" max="13568" width="9.140625" style="177"/>
    <col min="13569" max="13569" width="5.85546875" style="177" customWidth="1"/>
    <col min="13570" max="13570" width="37.7109375" style="177" customWidth="1"/>
    <col min="13571" max="13571" width="7.42578125" style="177" customWidth="1"/>
    <col min="13572" max="13572" width="6.140625" style="177" customWidth="1"/>
    <col min="13573" max="13573" width="13.140625" style="177" customWidth="1"/>
    <col min="13574" max="13574" width="17.140625" style="177" customWidth="1"/>
    <col min="13575" max="13582" width="0" style="177" hidden="1" customWidth="1"/>
    <col min="13583" max="13583" width="9.140625" style="177"/>
    <col min="13584" max="13584" width="18.28515625" style="177" customWidth="1"/>
    <col min="13585" max="13585" width="14.7109375" style="177" customWidth="1"/>
    <col min="13586" max="13824" width="9.140625" style="177"/>
    <col min="13825" max="13825" width="5.85546875" style="177" customWidth="1"/>
    <col min="13826" max="13826" width="37.7109375" style="177" customWidth="1"/>
    <col min="13827" max="13827" width="7.42578125" style="177" customWidth="1"/>
    <col min="13828" max="13828" width="6.140625" style="177" customWidth="1"/>
    <col min="13829" max="13829" width="13.140625" style="177" customWidth="1"/>
    <col min="13830" max="13830" width="17.140625" style="177" customWidth="1"/>
    <col min="13831" max="13838" width="0" style="177" hidden="1" customWidth="1"/>
    <col min="13839" max="13839" width="9.140625" style="177"/>
    <col min="13840" max="13840" width="18.28515625" style="177" customWidth="1"/>
    <col min="13841" max="13841" width="14.7109375" style="177" customWidth="1"/>
    <col min="13842" max="14080" width="9.140625" style="177"/>
    <col min="14081" max="14081" width="5.85546875" style="177" customWidth="1"/>
    <col min="14082" max="14082" width="37.7109375" style="177" customWidth="1"/>
    <col min="14083" max="14083" width="7.42578125" style="177" customWidth="1"/>
    <col min="14084" max="14084" width="6.140625" style="177" customWidth="1"/>
    <col min="14085" max="14085" width="13.140625" style="177" customWidth="1"/>
    <col min="14086" max="14086" width="17.140625" style="177" customWidth="1"/>
    <col min="14087" max="14094" width="0" style="177" hidden="1" customWidth="1"/>
    <col min="14095" max="14095" width="9.140625" style="177"/>
    <col min="14096" max="14096" width="18.28515625" style="177" customWidth="1"/>
    <col min="14097" max="14097" width="14.7109375" style="177" customWidth="1"/>
    <col min="14098" max="14336" width="9.140625" style="177"/>
    <col min="14337" max="14337" width="5.85546875" style="177" customWidth="1"/>
    <col min="14338" max="14338" width="37.7109375" style="177" customWidth="1"/>
    <col min="14339" max="14339" width="7.42578125" style="177" customWidth="1"/>
    <col min="14340" max="14340" width="6.140625" style="177" customWidth="1"/>
    <col min="14341" max="14341" width="13.140625" style="177" customWidth="1"/>
    <col min="14342" max="14342" width="17.140625" style="177" customWidth="1"/>
    <col min="14343" max="14350" width="0" style="177" hidden="1" customWidth="1"/>
    <col min="14351" max="14351" width="9.140625" style="177"/>
    <col min="14352" max="14352" width="18.28515625" style="177" customWidth="1"/>
    <col min="14353" max="14353" width="14.7109375" style="177" customWidth="1"/>
    <col min="14354" max="14592" width="9.140625" style="177"/>
    <col min="14593" max="14593" width="5.85546875" style="177" customWidth="1"/>
    <col min="14594" max="14594" width="37.7109375" style="177" customWidth="1"/>
    <col min="14595" max="14595" width="7.42578125" style="177" customWidth="1"/>
    <col min="14596" max="14596" width="6.140625" style="177" customWidth="1"/>
    <col min="14597" max="14597" width="13.140625" style="177" customWidth="1"/>
    <col min="14598" max="14598" width="17.140625" style="177" customWidth="1"/>
    <col min="14599" max="14606" width="0" style="177" hidden="1" customWidth="1"/>
    <col min="14607" max="14607" width="9.140625" style="177"/>
    <col min="14608" max="14608" width="18.28515625" style="177" customWidth="1"/>
    <col min="14609" max="14609" width="14.7109375" style="177" customWidth="1"/>
    <col min="14610" max="14848" width="9.140625" style="177"/>
    <col min="14849" max="14849" width="5.85546875" style="177" customWidth="1"/>
    <col min="14850" max="14850" width="37.7109375" style="177" customWidth="1"/>
    <col min="14851" max="14851" width="7.42578125" style="177" customWidth="1"/>
    <col min="14852" max="14852" width="6.140625" style="177" customWidth="1"/>
    <col min="14853" max="14853" width="13.140625" style="177" customWidth="1"/>
    <col min="14854" max="14854" width="17.140625" style="177" customWidth="1"/>
    <col min="14855" max="14862" width="0" style="177" hidden="1" customWidth="1"/>
    <col min="14863" max="14863" width="9.140625" style="177"/>
    <col min="14864" max="14864" width="18.28515625" style="177" customWidth="1"/>
    <col min="14865" max="14865" width="14.7109375" style="177" customWidth="1"/>
    <col min="14866" max="15104" width="9.140625" style="177"/>
    <col min="15105" max="15105" width="5.85546875" style="177" customWidth="1"/>
    <col min="15106" max="15106" width="37.7109375" style="177" customWidth="1"/>
    <col min="15107" max="15107" width="7.42578125" style="177" customWidth="1"/>
    <col min="15108" max="15108" width="6.140625" style="177" customWidth="1"/>
    <col min="15109" max="15109" width="13.140625" style="177" customWidth="1"/>
    <col min="15110" max="15110" width="17.140625" style="177" customWidth="1"/>
    <col min="15111" max="15118" width="0" style="177" hidden="1" customWidth="1"/>
    <col min="15119" max="15119" width="9.140625" style="177"/>
    <col min="15120" max="15120" width="18.28515625" style="177" customWidth="1"/>
    <col min="15121" max="15121" width="14.7109375" style="177" customWidth="1"/>
    <col min="15122" max="15360" width="9.140625" style="177"/>
    <col min="15361" max="15361" width="5.85546875" style="177" customWidth="1"/>
    <col min="15362" max="15362" width="37.7109375" style="177" customWidth="1"/>
    <col min="15363" max="15363" width="7.42578125" style="177" customWidth="1"/>
    <col min="15364" max="15364" width="6.140625" style="177" customWidth="1"/>
    <col min="15365" max="15365" width="13.140625" style="177" customWidth="1"/>
    <col min="15366" max="15366" width="17.140625" style="177" customWidth="1"/>
    <col min="15367" max="15374" width="0" style="177" hidden="1" customWidth="1"/>
    <col min="15375" max="15375" width="9.140625" style="177"/>
    <col min="15376" max="15376" width="18.28515625" style="177" customWidth="1"/>
    <col min="15377" max="15377" width="14.7109375" style="177" customWidth="1"/>
    <col min="15378" max="15616" width="9.140625" style="177"/>
    <col min="15617" max="15617" width="5.85546875" style="177" customWidth="1"/>
    <col min="15618" max="15618" width="37.7109375" style="177" customWidth="1"/>
    <col min="15619" max="15619" width="7.42578125" style="177" customWidth="1"/>
    <col min="15620" max="15620" width="6.140625" style="177" customWidth="1"/>
    <col min="15621" max="15621" width="13.140625" style="177" customWidth="1"/>
    <col min="15622" max="15622" width="17.140625" style="177" customWidth="1"/>
    <col min="15623" max="15630" width="0" style="177" hidden="1" customWidth="1"/>
    <col min="15631" max="15631" width="9.140625" style="177"/>
    <col min="15632" max="15632" width="18.28515625" style="177" customWidth="1"/>
    <col min="15633" max="15633" width="14.7109375" style="177" customWidth="1"/>
    <col min="15634" max="15872" width="9.140625" style="177"/>
    <col min="15873" max="15873" width="5.85546875" style="177" customWidth="1"/>
    <col min="15874" max="15874" width="37.7109375" style="177" customWidth="1"/>
    <col min="15875" max="15875" width="7.42578125" style="177" customWidth="1"/>
    <col min="15876" max="15876" width="6.140625" style="177" customWidth="1"/>
    <col min="15877" max="15877" width="13.140625" style="177" customWidth="1"/>
    <col min="15878" max="15878" width="17.140625" style="177" customWidth="1"/>
    <col min="15879" max="15886" width="0" style="177" hidden="1" customWidth="1"/>
    <col min="15887" max="15887" width="9.140625" style="177"/>
    <col min="15888" max="15888" width="18.28515625" style="177" customWidth="1"/>
    <col min="15889" max="15889" width="14.7109375" style="177" customWidth="1"/>
    <col min="15890" max="16128" width="9.140625" style="177"/>
    <col min="16129" max="16129" width="5.85546875" style="177" customWidth="1"/>
    <col min="16130" max="16130" width="37.7109375" style="177" customWidth="1"/>
    <col min="16131" max="16131" width="7.42578125" style="177" customWidth="1"/>
    <col min="16132" max="16132" width="6.140625" style="177" customWidth="1"/>
    <col min="16133" max="16133" width="13.140625" style="177" customWidth="1"/>
    <col min="16134" max="16134" width="17.140625" style="177" customWidth="1"/>
    <col min="16135" max="16142" width="0" style="177" hidden="1" customWidth="1"/>
    <col min="16143" max="16143" width="9.140625" style="177"/>
    <col min="16144" max="16144" width="18.28515625" style="177" customWidth="1"/>
    <col min="16145" max="16145" width="14.7109375" style="177" customWidth="1"/>
    <col min="16146" max="16384" width="9.140625" style="177"/>
  </cols>
  <sheetData>
    <row r="1" spans="1:34">
      <c r="A1" s="172"/>
      <c r="B1" s="173"/>
      <c r="D1" s="175"/>
      <c r="E1" s="176"/>
      <c r="F1" s="176"/>
    </row>
    <row r="2" spans="1:34" ht="62.25" customHeight="1">
      <c r="A2" s="178" t="s">
        <v>132</v>
      </c>
      <c r="B2" s="15" t="s">
        <v>234</v>
      </c>
      <c r="D2" s="175"/>
      <c r="E2" s="176"/>
      <c r="F2" s="176"/>
      <c r="G2" s="550"/>
      <c r="H2" s="551"/>
      <c r="I2" s="551"/>
      <c r="J2" s="551"/>
      <c r="K2" s="176"/>
      <c r="L2" s="176"/>
      <c r="M2" s="179" t="s">
        <v>171</v>
      </c>
      <c r="N2" s="176"/>
      <c r="O2" s="176"/>
      <c r="P2" s="176"/>
      <c r="Q2" s="176"/>
      <c r="R2" s="176"/>
      <c r="S2" s="176"/>
      <c r="T2" s="176"/>
      <c r="U2" s="176"/>
      <c r="V2" s="176"/>
      <c r="W2" s="176"/>
      <c r="X2" s="176"/>
      <c r="Y2" s="176"/>
      <c r="Z2" s="176"/>
      <c r="AA2" s="176"/>
      <c r="AB2" s="176"/>
      <c r="AC2" s="176"/>
      <c r="AD2" s="176"/>
      <c r="AE2" s="176"/>
      <c r="AF2" s="176"/>
      <c r="AG2" s="176"/>
      <c r="AH2" s="176"/>
    </row>
    <row r="3" spans="1:34" ht="12" thickBot="1">
      <c r="A3" s="172"/>
      <c r="B3" s="173"/>
      <c r="D3" s="175"/>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s="182" customFormat="1" ht="12.75" customHeight="1">
      <c r="A4" s="552" t="s">
        <v>128</v>
      </c>
      <c r="B4" s="554" t="s">
        <v>129</v>
      </c>
      <c r="C4" s="556" t="s">
        <v>172</v>
      </c>
      <c r="D4" s="558" t="s">
        <v>144</v>
      </c>
      <c r="E4" s="560" t="s">
        <v>173</v>
      </c>
      <c r="F4" s="562" t="s">
        <v>130</v>
      </c>
      <c r="G4" s="180"/>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row>
    <row r="5" spans="1:34" s="181" customFormat="1">
      <c r="A5" s="553"/>
      <c r="B5" s="555"/>
      <c r="C5" s="557"/>
      <c r="D5" s="559"/>
      <c r="E5" s="561"/>
      <c r="F5" s="563"/>
    </row>
    <row r="6" spans="1:34" s="188" customFormat="1">
      <c r="A6" s="183"/>
      <c r="B6" s="184"/>
      <c r="C6" s="185"/>
      <c r="D6" s="186"/>
      <c r="E6" s="187"/>
    </row>
    <row r="7" spans="1:34" s="193" customFormat="1">
      <c r="A7" s="189" t="s">
        <v>131</v>
      </c>
      <c r="B7" s="190" t="s">
        <v>174</v>
      </c>
      <c r="C7" s="191"/>
      <c r="D7" s="192"/>
    </row>
    <row r="8" spans="1:34" s="198" customFormat="1">
      <c r="A8" s="194"/>
      <c r="B8" s="195"/>
      <c r="C8" s="196"/>
      <c r="D8" s="197"/>
    </row>
    <row r="9" spans="1:34" s="198" customFormat="1">
      <c r="A9" s="199" t="s">
        <v>175</v>
      </c>
      <c r="B9" s="200" t="s">
        <v>176</v>
      </c>
      <c r="C9" s="196"/>
      <c r="D9" s="197"/>
      <c r="G9" s="201" t="s">
        <v>177</v>
      </c>
    </row>
    <row r="10" spans="1:34" s="188" customFormat="1">
      <c r="A10" s="194"/>
      <c r="B10" s="184"/>
      <c r="C10" s="185"/>
      <c r="D10" s="186"/>
    </row>
    <row r="11" spans="1:34" s="188" customFormat="1">
      <c r="A11" s="202" t="s">
        <v>178</v>
      </c>
      <c r="B11" s="184" t="s">
        <v>179</v>
      </c>
      <c r="C11" s="185"/>
      <c r="D11" s="203"/>
      <c r="E11" s="204"/>
      <c r="F11" s="204"/>
    </row>
    <row r="12" spans="1:34" s="188" customFormat="1" ht="11.45" customHeight="1">
      <c r="A12" s="202"/>
      <c r="B12" s="184"/>
      <c r="C12" s="185">
        <v>3</v>
      </c>
      <c r="D12" s="203" t="s">
        <v>180</v>
      </c>
      <c r="E12" s="204"/>
      <c r="F12" s="204">
        <f>C12*E12</f>
        <v>0</v>
      </c>
      <c r="G12" s="205" t="e">
        <f>F12+F23+F37+#REF!+#REF!+#REF!+#REF!+#REF!+#REF!+#REF!+#REF!+#REF!++#REF!+#REF!+#REF!+#REF!+#REF!+#REF!+F72+F73+#REF!+#REF!+#REF!+#REF!+#REF!+#REF!+#REF!+#REF!+#REF!+F82+F85+#REF!+#REF!+F88+#REF!</f>
        <v>#REF!</v>
      </c>
      <c r="H12" s="188">
        <v>239.64</v>
      </c>
      <c r="K12" s="204">
        <v>2100</v>
      </c>
    </row>
    <row r="13" spans="1:34" s="188" customFormat="1">
      <c r="A13" s="206"/>
      <c r="B13" s="207"/>
      <c r="C13" s="208"/>
      <c r="D13" s="209"/>
      <c r="E13" s="210"/>
      <c r="F13" s="211"/>
      <c r="K13" s="210"/>
    </row>
    <row r="14" spans="1:34" s="216" customFormat="1" ht="15" customHeight="1">
      <c r="A14" s="212" t="s">
        <v>175</v>
      </c>
      <c r="B14" s="190" t="s">
        <v>181</v>
      </c>
      <c r="C14" s="213"/>
      <c r="D14" s="214"/>
      <c r="E14" s="190"/>
      <c r="F14" s="215">
        <f>SUM(F11:F12)</f>
        <v>0</v>
      </c>
      <c r="K14" s="190"/>
    </row>
    <row r="15" spans="1:34" s="223" customFormat="1" ht="15" customHeight="1" thickBot="1">
      <c r="A15" s="217"/>
      <c r="B15" s="218"/>
      <c r="C15" s="219"/>
      <c r="D15" s="220"/>
      <c r="E15" s="221"/>
      <c r="F15" s="222"/>
      <c r="K15" s="221"/>
    </row>
    <row r="16" spans="1:34" s="227" customFormat="1" ht="12" thickTop="1">
      <c r="A16" s="189" t="s">
        <v>131</v>
      </c>
      <c r="B16" s="190" t="s">
        <v>182</v>
      </c>
      <c r="C16" s="224"/>
      <c r="D16" s="225"/>
      <c r="E16" s="226"/>
      <c r="F16" s="226">
        <f>F14</f>
        <v>0</v>
      </c>
      <c r="K16" s="226"/>
    </row>
    <row r="17" spans="1:12" s="228" customFormat="1">
      <c r="A17" s="189"/>
      <c r="B17" s="190"/>
      <c r="C17" s="224"/>
      <c r="D17" s="225"/>
      <c r="E17" s="226"/>
      <c r="F17" s="226"/>
      <c r="K17" s="226"/>
    </row>
    <row r="18" spans="1:12" s="228" customFormat="1">
      <c r="A18" s="189" t="s">
        <v>132</v>
      </c>
      <c r="B18" s="190" t="s">
        <v>183</v>
      </c>
      <c r="C18" s="224"/>
      <c r="D18" s="225"/>
      <c r="E18" s="226"/>
      <c r="F18" s="226"/>
      <c r="K18" s="226"/>
    </row>
    <row r="19" spans="1:12" s="228" customFormat="1">
      <c r="A19" s="189"/>
      <c r="B19" s="190"/>
      <c r="C19" s="224"/>
      <c r="D19" s="225"/>
      <c r="E19" s="226"/>
      <c r="F19" s="226"/>
      <c r="K19" s="226"/>
    </row>
    <row r="20" spans="1:12" s="228" customFormat="1">
      <c r="A20" s="229" t="s">
        <v>184</v>
      </c>
      <c r="B20" s="230" t="s">
        <v>185</v>
      </c>
      <c r="C20" s="231"/>
      <c r="D20" s="232"/>
      <c r="E20" s="233"/>
      <c r="F20" s="233"/>
      <c r="K20" s="233"/>
    </row>
    <row r="21" spans="1:12" s="228" customFormat="1">
      <c r="A21" s="234"/>
      <c r="B21" s="235"/>
      <c r="C21" s="236"/>
      <c r="D21" s="237"/>
      <c r="E21" s="238"/>
      <c r="F21" s="238"/>
      <c r="K21" s="238"/>
    </row>
    <row r="22" spans="1:12" s="228" customFormat="1" ht="33.75">
      <c r="A22" s="239" t="s">
        <v>186</v>
      </c>
      <c r="B22" s="184" t="s">
        <v>187</v>
      </c>
      <c r="C22" s="240"/>
      <c r="D22" s="241"/>
      <c r="E22" s="242"/>
      <c r="F22" s="242"/>
      <c r="K22" s="242"/>
    </row>
    <row r="23" spans="1:12" s="228" customFormat="1">
      <c r="A23" s="243"/>
      <c r="B23" s="244"/>
      <c r="C23" s="240">
        <v>53</v>
      </c>
      <c r="D23" s="245" t="s">
        <v>34</v>
      </c>
      <c r="E23" s="204"/>
      <c r="F23" s="242">
        <f>C23*E23</f>
        <v>0</v>
      </c>
      <c r="K23" s="242">
        <v>1750</v>
      </c>
      <c r="L23" s="228" t="s">
        <v>188</v>
      </c>
    </row>
    <row r="24" spans="1:12" s="228" customFormat="1">
      <c r="A24" s="243"/>
      <c r="B24" s="244"/>
      <c r="C24" s="240"/>
      <c r="D24" s="245"/>
      <c r="E24" s="204"/>
      <c r="F24" s="242"/>
      <c r="K24" s="242"/>
    </row>
    <row r="25" spans="1:12" s="228" customFormat="1" ht="22.5">
      <c r="A25" s="246" t="s">
        <v>189</v>
      </c>
      <c r="B25" s="244" t="s">
        <v>190</v>
      </c>
      <c r="C25" s="240"/>
      <c r="D25" s="245"/>
      <c r="E25" s="242"/>
      <c r="F25" s="242"/>
      <c r="K25" s="242"/>
    </row>
    <row r="26" spans="1:12" s="228" customFormat="1">
      <c r="A26" s="247"/>
      <c r="B26" s="244"/>
      <c r="C26" s="240">
        <f>C45</f>
        <v>9.5</v>
      </c>
      <c r="D26" s="248" t="s">
        <v>34</v>
      </c>
      <c r="E26" s="204"/>
      <c r="F26" s="242">
        <f>C26*E26</f>
        <v>0</v>
      </c>
      <c r="K26" s="242"/>
    </row>
    <row r="27" spans="1:12" s="228" customFormat="1">
      <c r="A27" s="243"/>
      <c r="B27" s="244"/>
      <c r="C27" s="240"/>
      <c r="D27" s="245"/>
      <c r="E27" s="204"/>
      <c r="F27" s="242"/>
      <c r="K27" s="242"/>
    </row>
    <row r="28" spans="1:12" s="228" customFormat="1" ht="45">
      <c r="A28" s="246" t="s">
        <v>191</v>
      </c>
      <c r="B28" s="244" t="s">
        <v>192</v>
      </c>
      <c r="C28" s="240"/>
      <c r="D28" s="245"/>
      <c r="E28" s="204"/>
      <c r="F28" s="242"/>
      <c r="K28" s="242"/>
    </row>
    <row r="29" spans="1:12" s="228" customFormat="1">
      <c r="A29" s="243"/>
      <c r="B29" s="244"/>
      <c r="C29" s="240">
        <f>C23-C45</f>
        <v>43.5</v>
      </c>
      <c r="D29" s="248" t="s">
        <v>34</v>
      </c>
      <c r="E29" s="204"/>
      <c r="F29" s="242">
        <f>C29*E29</f>
        <v>0</v>
      </c>
      <c r="K29" s="242"/>
    </row>
    <row r="30" spans="1:12" s="228" customFormat="1" ht="22.5">
      <c r="A30" s="243"/>
      <c r="B30" s="249" t="s">
        <v>193</v>
      </c>
      <c r="C30" s="240"/>
      <c r="D30" s="245"/>
      <c r="E30" s="204"/>
      <c r="F30" s="242"/>
      <c r="K30" s="242"/>
    </row>
    <row r="31" spans="1:12" s="228" customFormat="1">
      <c r="A31" s="250"/>
      <c r="B31" s="207"/>
      <c r="C31" s="251"/>
      <c r="D31" s="252"/>
      <c r="E31" s="253"/>
      <c r="F31" s="253"/>
      <c r="K31" s="253"/>
    </row>
    <row r="32" spans="1:12" s="257" customFormat="1" ht="15.75" customHeight="1">
      <c r="A32" s="254" t="s">
        <v>184</v>
      </c>
      <c r="B32" s="190" t="s">
        <v>194</v>
      </c>
      <c r="C32" s="191"/>
      <c r="D32" s="255"/>
      <c r="E32" s="256"/>
      <c r="F32" s="256">
        <f>SUM(F21:F31)</f>
        <v>0</v>
      </c>
      <c r="K32" s="256"/>
    </row>
    <row r="33" spans="1:11" s="260" customFormat="1" ht="9.75" customHeight="1">
      <c r="A33" s="258"/>
      <c r="B33" s="259"/>
      <c r="C33" s="196"/>
      <c r="D33" s="203"/>
      <c r="E33" s="204"/>
      <c r="F33" s="204"/>
      <c r="K33" s="204"/>
    </row>
    <row r="34" spans="1:11" s="260" customFormat="1" ht="12" customHeight="1">
      <c r="A34" s="261" t="s">
        <v>195</v>
      </c>
      <c r="B34" s="262" t="s">
        <v>196</v>
      </c>
      <c r="C34" s="263"/>
      <c r="D34" s="264"/>
      <c r="E34" s="265"/>
      <c r="F34" s="265"/>
      <c r="K34" s="265"/>
    </row>
    <row r="35" spans="1:11" s="266" customFormat="1" ht="10.5" customHeight="1">
      <c r="A35" s="194"/>
      <c r="B35" s="259"/>
      <c r="C35" s="196"/>
      <c r="D35" s="203"/>
      <c r="E35" s="204"/>
      <c r="F35" s="204"/>
      <c r="K35" s="204"/>
    </row>
    <row r="36" spans="1:11" s="266" customFormat="1" ht="15" customHeight="1">
      <c r="A36" s="246" t="s">
        <v>197</v>
      </c>
      <c r="B36" s="267" t="s">
        <v>198</v>
      </c>
      <c r="C36" s="185"/>
      <c r="D36" s="268"/>
      <c r="E36" s="204"/>
      <c r="F36" s="204"/>
      <c r="K36" s="204"/>
    </row>
    <row r="37" spans="1:11" s="266" customFormat="1" ht="12.75" customHeight="1">
      <c r="A37" s="194"/>
      <c r="B37" s="267"/>
      <c r="C37" s="185">
        <f>SUM(C72:C73)*0.75</f>
        <v>35.700000000000003</v>
      </c>
      <c r="D37" s="203" t="s">
        <v>39</v>
      </c>
      <c r="E37" s="204"/>
      <c r="F37" s="204">
        <f>C37*E37</f>
        <v>0</v>
      </c>
      <c r="K37" s="204">
        <v>760</v>
      </c>
    </row>
    <row r="38" spans="1:11" s="271" customFormat="1">
      <c r="A38" s="269"/>
      <c r="B38" s="270"/>
      <c r="C38" s="208"/>
      <c r="D38" s="209"/>
      <c r="E38" s="211"/>
      <c r="F38" s="211"/>
      <c r="K38" s="211"/>
    </row>
    <row r="39" spans="1:11" s="271" customFormat="1">
      <c r="A39" s="272" t="s">
        <v>195</v>
      </c>
      <c r="B39" s="273" t="s">
        <v>199</v>
      </c>
      <c r="C39" s="191"/>
      <c r="D39" s="255"/>
      <c r="E39" s="256"/>
      <c r="F39" s="256">
        <f>SUM(F34:F38)</f>
        <v>0</v>
      </c>
      <c r="K39" s="256"/>
    </row>
    <row r="40" spans="1:11" s="271" customFormat="1" ht="12.75">
      <c r="A40" s="274"/>
      <c r="B40" s="275"/>
      <c r="C40" s="276"/>
      <c r="D40" s="277"/>
      <c r="E40" s="278"/>
      <c r="F40" s="278"/>
      <c r="K40" s="278"/>
    </row>
    <row r="41" spans="1:11" s="271" customFormat="1" ht="12.75">
      <c r="A41" s="279" t="s">
        <v>200</v>
      </c>
      <c r="B41" s="230" t="s">
        <v>201</v>
      </c>
      <c r="C41" s="276"/>
      <c r="D41" s="277"/>
      <c r="E41" s="278"/>
      <c r="F41" s="278"/>
      <c r="K41" s="278"/>
    </row>
    <row r="42" spans="1:11" s="271" customFormat="1" ht="12.75">
      <c r="A42" s="279"/>
      <c r="B42" s="230"/>
      <c r="C42" s="276"/>
      <c r="D42" s="277"/>
      <c r="E42" s="278"/>
      <c r="F42" s="278"/>
      <c r="K42" s="278"/>
    </row>
    <row r="43" spans="1:11" s="271" customFormat="1">
      <c r="A43" s="279"/>
      <c r="B43" s="230"/>
      <c r="C43" s="240"/>
      <c r="D43" s="248"/>
      <c r="E43" s="204"/>
      <c r="F43" s="242"/>
      <c r="K43" s="242"/>
    </row>
    <row r="44" spans="1:11" s="271" customFormat="1" ht="45">
      <c r="A44" s="246" t="s">
        <v>202</v>
      </c>
      <c r="B44" s="280" t="s">
        <v>230</v>
      </c>
      <c r="C44" s="240"/>
      <c r="D44" s="245"/>
      <c r="E44" s="242"/>
      <c r="F44" s="242"/>
      <c r="K44" s="242"/>
    </row>
    <row r="45" spans="1:11" s="271" customFormat="1">
      <c r="A45" s="279"/>
      <c r="B45" s="230"/>
      <c r="C45" s="240">
        <v>9.5</v>
      </c>
      <c r="D45" s="248" t="s">
        <v>34</v>
      </c>
      <c r="E45" s="204"/>
      <c r="F45" s="242">
        <f>C45*E45</f>
        <v>0</v>
      </c>
      <c r="K45" s="242"/>
    </row>
    <row r="46" spans="1:11" s="271" customFormat="1" ht="12.75">
      <c r="A46" s="274"/>
      <c r="B46" s="275"/>
      <c r="D46" s="277"/>
      <c r="E46" s="278"/>
      <c r="F46" s="278"/>
      <c r="K46" s="278"/>
    </row>
    <row r="47" spans="1:11" s="271" customFormat="1" ht="12.75" customHeight="1">
      <c r="A47" s="246"/>
      <c r="B47" s="249" t="s">
        <v>203</v>
      </c>
      <c r="C47" s="276"/>
      <c r="D47" s="277"/>
      <c r="E47" s="278"/>
      <c r="F47" s="278"/>
      <c r="K47" s="278"/>
    </row>
    <row r="48" spans="1:11" s="271" customFormat="1">
      <c r="A48" s="269"/>
      <c r="B48" s="207"/>
      <c r="C48" s="208"/>
      <c r="D48" s="209"/>
      <c r="E48" s="211"/>
      <c r="F48" s="211"/>
      <c r="K48" s="211"/>
    </row>
    <row r="49" spans="1:11" s="271" customFormat="1">
      <c r="A49" s="281" t="s">
        <v>200</v>
      </c>
      <c r="B49" s="195" t="s">
        <v>204</v>
      </c>
      <c r="C49" s="282"/>
      <c r="D49" s="283"/>
      <c r="E49" s="284"/>
      <c r="F49" s="284">
        <f>SUM(F43:F48)</f>
        <v>0</v>
      </c>
      <c r="K49" s="285"/>
    </row>
    <row r="50" spans="1:11" s="228" customFormat="1" ht="12" thickBot="1">
      <c r="A50" s="286"/>
      <c r="B50" s="287"/>
      <c r="C50" s="288"/>
      <c r="D50" s="289"/>
      <c r="E50" s="290"/>
      <c r="F50" s="291"/>
      <c r="K50" s="290"/>
    </row>
    <row r="51" spans="1:11" s="228" customFormat="1" ht="12" thickTop="1">
      <c r="A51" s="292" t="s">
        <v>205</v>
      </c>
      <c r="B51" s="190" t="s">
        <v>206</v>
      </c>
      <c r="C51" s="293"/>
      <c r="D51" s="294"/>
      <c r="E51" s="295"/>
      <c r="F51" s="296">
        <f>F39+F32+F49</f>
        <v>0</v>
      </c>
      <c r="K51" s="295"/>
    </row>
    <row r="52" spans="1:11" s="188" customFormat="1">
      <c r="A52" s="292"/>
      <c r="B52" s="297"/>
      <c r="C52" s="298"/>
      <c r="D52" s="233"/>
      <c r="E52" s="233"/>
      <c r="F52" s="233"/>
      <c r="K52" s="233"/>
    </row>
    <row r="53" spans="1:11" s="300" customFormat="1" ht="13.5" customHeight="1">
      <c r="A53" s="189" t="s">
        <v>133</v>
      </c>
      <c r="B53" s="299" t="s">
        <v>207</v>
      </c>
      <c r="C53" s="298"/>
      <c r="D53" s="233"/>
      <c r="E53" s="233"/>
      <c r="F53" s="233"/>
      <c r="K53" s="233"/>
    </row>
    <row r="54" spans="1:11" s="302" customFormat="1" ht="9.75" customHeight="1">
      <c r="A54" s="301"/>
      <c r="B54" s="173"/>
      <c r="C54" s="297"/>
      <c r="D54" s="233"/>
      <c r="E54" s="233"/>
      <c r="F54" s="233"/>
      <c r="K54" s="233"/>
    </row>
    <row r="55" spans="1:11" s="304" customFormat="1">
      <c r="A55" s="229" t="s">
        <v>208</v>
      </c>
      <c r="B55" s="230" t="s">
        <v>209</v>
      </c>
      <c r="C55" s="303"/>
      <c r="D55" s="232"/>
      <c r="E55" s="233"/>
      <c r="F55" s="233"/>
      <c r="K55" s="233"/>
    </row>
    <row r="56" spans="1:11" s="304" customFormat="1">
      <c r="A56" s="229"/>
      <c r="B56" s="230"/>
      <c r="C56" s="303"/>
      <c r="D56" s="232"/>
      <c r="E56" s="233"/>
      <c r="F56" s="233"/>
      <c r="K56" s="233"/>
    </row>
    <row r="57" spans="1:11" s="304" customFormat="1" ht="45.75" customHeight="1">
      <c r="A57" s="229"/>
      <c r="B57" s="249" t="s">
        <v>210</v>
      </c>
      <c r="C57" s="303"/>
      <c r="D57" s="232"/>
      <c r="E57" s="233"/>
      <c r="F57" s="233"/>
      <c r="K57" s="233"/>
    </row>
    <row r="58" spans="1:11" s="304" customFormat="1">
      <c r="A58" s="229"/>
      <c r="B58" s="230"/>
      <c r="C58" s="303"/>
      <c r="D58" s="232"/>
      <c r="E58" s="233"/>
      <c r="F58" s="233"/>
      <c r="K58" s="233"/>
    </row>
    <row r="59" spans="1:11" s="304" customFormat="1">
      <c r="A59" s="229"/>
      <c r="B59" s="305"/>
      <c r="C59" s="303"/>
      <c r="D59" s="232"/>
      <c r="E59" s="233"/>
      <c r="F59" s="233"/>
      <c r="K59" s="233"/>
    </row>
    <row r="60" spans="1:11" s="304" customFormat="1" ht="56.25">
      <c r="A60" s="306" t="s">
        <v>211</v>
      </c>
      <c r="B60" s="307" t="s">
        <v>213</v>
      </c>
      <c r="C60" s="308"/>
      <c r="D60" s="308"/>
      <c r="E60" s="308"/>
      <c r="F60" s="309"/>
      <c r="G60" s="312"/>
      <c r="K60" s="308"/>
    </row>
    <row r="61" spans="1:11" s="304" customFormat="1">
      <c r="A61" s="306"/>
      <c r="B61" s="310"/>
      <c r="C61" s="308">
        <v>1</v>
      </c>
      <c r="D61" s="308" t="s">
        <v>0</v>
      </c>
      <c r="E61" s="204"/>
      <c r="F61" s="311">
        <f>E61*C61</f>
        <v>0</v>
      </c>
      <c r="G61" s="312"/>
      <c r="K61" s="308">
        <v>165000</v>
      </c>
    </row>
    <row r="62" spans="1:11" s="304" customFormat="1">
      <c r="A62" s="306"/>
      <c r="B62" s="305"/>
      <c r="C62" s="308"/>
      <c r="D62" s="308"/>
      <c r="E62" s="204"/>
      <c r="F62" s="311"/>
      <c r="G62" s="312"/>
      <c r="K62" s="308"/>
    </row>
    <row r="63" spans="1:11" s="304" customFormat="1" ht="48.75" customHeight="1">
      <c r="A63" s="306" t="s">
        <v>212</v>
      </c>
      <c r="B63" s="307" t="s">
        <v>231</v>
      </c>
      <c r="C63" s="308"/>
      <c r="D63" s="308"/>
      <c r="E63" s="308"/>
      <c r="F63" s="309"/>
      <c r="G63" s="312"/>
      <c r="K63" s="308"/>
    </row>
    <row r="64" spans="1:11" s="304" customFormat="1">
      <c r="A64" s="306"/>
      <c r="B64" s="310"/>
      <c r="C64" s="308">
        <v>1</v>
      </c>
      <c r="D64" s="308" t="s">
        <v>0</v>
      </c>
      <c r="E64" s="204"/>
      <c r="F64" s="311">
        <f>E64*C64</f>
        <v>0</v>
      </c>
      <c r="G64" s="312"/>
      <c r="K64" s="308"/>
    </row>
    <row r="65" spans="1:32" s="312" customFormat="1">
      <c r="A65" s="316"/>
      <c r="B65" s="317"/>
      <c r="C65" s="318"/>
      <c r="D65" s="319"/>
      <c r="E65" s="320"/>
      <c r="F65" s="320"/>
      <c r="K65" s="320"/>
      <c r="L65" s="306"/>
      <c r="M65" s="321"/>
      <c r="N65" s="308"/>
      <c r="O65" s="308"/>
      <c r="P65" s="204"/>
      <c r="Q65" s="311"/>
    </row>
    <row r="66" spans="1:32" s="312" customFormat="1" ht="12.75" customHeight="1">
      <c r="A66" s="322" t="s">
        <v>208</v>
      </c>
      <c r="B66" s="195" t="s">
        <v>214</v>
      </c>
      <c r="C66" s="323"/>
      <c r="D66" s="324"/>
      <c r="E66" s="325"/>
      <c r="F66" s="325">
        <f>SUM(F60:F65)</f>
        <v>0</v>
      </c>
      <c r="K66" s="296"/>
      <c r="L66" s="306"/>
      <c r="M66" s="326"/>
      <c r="N66" s="327"/>
      <c r="O66" s="327"/>
      <c r="P66" s="328"/>
      <c r="Q66" s="311"/>
    </row>
    <row r="67" spans="1:32" s="312" customFormat="1" ht="12.75">
      <c r="A67" s="329"/>
      <c r="B67" s="330"/>
      <c r="C67" s="331"/>
      <c r="D67" s="332"/>
      <c r="E67" s="333"/>
      <c r="F67" s="333"/>
      <c r="K67" s="333"/>
      <c r="L67" s="306"/>
      <c r="M67" s="304"/>
      <c r="N67" s="308"/>
      <c r="O67" s="308"/>
      <c r="P67" s="204"/>
      <c r="Q67" s="311"/>
    </row>
    <row r="68" spans="1:32" s="312" customFormat="1" ht="12.75" customHeight="1">
      <c r="A68" s="334" t="s">
        <v>215</v>
      </c>
      <c r="B68" s="335" t="s">
        <v>216</v>
      </c>
      <c r="C68" s="336"/>
      <c r="D68" s="337"/>
      <c r="E68" s="338"/>
      <c r="F68" s="338"/>
      <c r="K68" s="338"/>
      <c r="L68" s="306"/>
      <c r="M68" s="310"/>
      <c r="N68" s="308"/>
      <c r="O68" s="308"/>
      <c r="P68" s="204"/>
      <c r="Q68" s="311"/>
    </row>
    <row r="69" spans="1:32" s="312" customFormat="1" ht="12.75">
      <c r="A69" s="334"/>
      <c r="B69" s="305"/>
      <c r="C69" s="336"/>
      <c r="D69" s="337"/>
      <c r="E69" s="338"/>
      <c r="F69" s="338"/>
      <c r="K69" s="338"/>
    </row>
    <row r="70" spans="1:32" s="312" customFormat="1" ht="45.75" customHeight="1">
      <c r="A70" s="339" t="s">
        <v>217</v>
      </c>
      <c r="B70" s="307" t="s">
        <v>218</v>
      </c>
      <c r="C70" s="336"/>
      <c r="D70" s="337"/>
      <c r="E70" s="338"/>
      <c r="F70" s="338"/>
      <c r="K70" s="338"/>
    </row>
    <row r="71" spans="1:32" s="312" customFormat="1" ht="12.75">
      <c r="A71" s="314"/>
      <c r="B71" s="340"/>
      <c r="C71" s="336"/>
      <c r="D71" s="337"/>
      <c r="E71" s="338"/>
      <c r="F71" s="338"/>
      <c r="K71" s="338"/>
    </row>
    <row r="72" spans="1:32" s="312" customFormat="1" ht="12.75">
      <c r="A72" s="314"/>
      <c r="B72" s="307" t="s">
        <v>219</v>
      </c>
      <c r="C72" s="315">
        <v>36.700000000000003</v>
      </c>
      <c r="D72" s="315" t="s">
        <v>1</v>
      </c>
      <c r="E72" s="204"/>
      <c r="F72" s="341">
        <f>E72*C72</f>
        <v>0</v>
      </c>
      <c r="K72" s="315">
        <v>7100</v>
      </c>
    </row>
    <row r="73" spans="1:32" s="312" customFormat="1" ht="12.75">
      <c r="A73" s="314"/>
      <c r="B73" s="307" t="s">
        <v>220</v>
      </c>
      <c r="C73" s="315">
        <v>10.9</v>
      </c>
      <c r="D73" s="315" t="s">
        <v>1</v>
      </c>
      <c r="E73" s="204"/>
      <c r="F73" s="341">
        <f>E73*C73</f>
        <v>0</v>
      </c>
      <c r="K73" s="315">
        <v>9200</v>
      </c>
    </row>
    <row r="74" spans="1:32" s="312" customFormat="1" ht="11.25" customHeight="1">
      <c r="A74" s="316"/>
      <c r="B74" s="317"/>
      <c r="C74" s="318"/>
      <c r="D74" s="319"/>
      <c r="E74" s="320"/>
      <c r="F74" s="320"/>
      <c r="K74" s="320"/>
      <c r="P74" s="343"/>
      <c r="Q74" s="306"/>
      <c r="R74" s="345"/>
      <c r="S74" s="346"/>
      <c r="T74" s="240"/>
      <c r="U74" s="347"/>
      <c r="V74" s="348"/>
      <c r="W74" s="347"/>
      <c r="X74" s="350"/>
      <c r="Y74" s="350"/>
      <c r="Z74" s="350"/>
      <c r="AA74" s="343"/>
      <c r="AB74" s="343"/>
      <c r="AC74" s="343"/>
      <c r="AD74" s="343"/>
      <c r="AE74" s="343"/>
      <c r="AF74" s="343"/>
    </row>
    <row r="75" spans="1:32" s="312" customFormat="1">
      <c r="A75" s="292" t="s">
        <v>215</v>
      </c>
      <c r="B75" s="190" t="s">
        <v>221</v>
      </c>
      <c r="C75" s="351"/>
      <c r="D75" s="352"/>
      <c r="E75" s="296"/>
      <c r="F75" s="296">
        <f>SUM(F71:F74)</f>
        <v>0</v>
      </c>
      <c r="K75" s="296"/>
      <c r="P75" s="343"/>
      <c r="Q75" s="306"/>
      <c r="R75" s="353"/>
      <c r="S75" s="354"/>
      <c r="T75" s="355"/>
      <c r="U75" s="355"/>
      <c r="V75" s="355"/>
      <c r="W75" s="355"/>
      <c r="X75" s="356"/>
      <c r="Y75" s="356"/>
      <c r="Z75" s="356"/>
      <c r="AA75" s="343"/>
      <c r="AB75" s="343"/>
      <c r="AC75" s="343"/>
      <c r="AD75" s="343"/>
      <c r="AE75" s="343"/>
      <c r="AF75" s="343"/>
    </row>
    <row r="76" spans="1:32" s="361" customFormat="1" ht="12" customHeight="1" thickBot="1">
      <c r="A76" s="357"/>
      <c r="B76" s="358"/>
      <c r="C76" s="359"/>
      <c r="D76" s="359"/>
      <c r="E76" s="359"/>
      <c r="F76" s="360"/>
      <c r="K76" s="359"/>
      <c r="Q76" s="306"/>
      <c r="R76" s="307"/>
      <c r="S76" s="337"/>
      <c r="T76" s="336"/>
      <c r="U76" s="336"/>
      <c r="V76" s="336"/>
      <c r="W76" s="336"/>
      <c r="X76" s="362"/>
      <c r="Y76" s="362"/>
      <c r="Z76" s="362"/>
    </row>
    <row r="77" spans="1:32" s="361" customFormat="1" ht="15" customHeight="1" thickTop="1">
      <c r="A77" s="292" t="s">
        <v>133</v>
      </c>
      <c r="B77" s="190" t="s">
        <v>222</v>
      </c>
      <c r="C77" s="351"/>
      <c r="D77" s="294"/>
      <c r="E77" s="295"/>
      <c r="F77" s="296">
        <f>SUM(F75,F66)</f>
        <v>0</v>
      </c>
      <c r="K77" s="295"/>
      <c r="Q77" s="306"/>
      <c r="R77" s="307"/>
      <c r="S77" s="337"/>
      <c r="T77" s="336"/>
      <c r="U77" s="336"/>
      <c r="V77" s="336"/>
      <c r="W77" s="336"/>
      <c r="X77" s="362"/>
      <c r="Y77" s="362"/>
      <c r="Z77" s="362"/>
    </row>
    <row r="78" spans="1:32" s="361" customFormat="1" ht="11.25" customHeight="1">
      <c r="A78" s="301"/>
      <c r="B78" s="173"/>
      <c r="C78" s="297"/>
      <c r="D78" s="298"/>
      <c r="E78" s="363"/>
      <c r="F78" s="363"/>
      <c r="K78" s="363"/>
      <c r="Q78" s="188"/>
      <c r="R78" s="307"/>
      <c r="S78" s="364"/>
      <c r="T78" s="365"/>
      <c r="U78" s="347"/>
      <c r="V78" s="348"/>
      <c r="W78" s="347"/>
      <c r="X78" s="349"/>
      <c r="Y78" s="349"/>
      <c r="Z78" s="349"/>
    </row>
    <row r="79" spans="1:32" s="369" customFormat="1" ht="12.75">
      <c r="A79" s="189" t="s">
        <v>168</v>
      </c>
      <c r="B79" s="190" t="s">
        <v>223</v>
      </c>
      <c r="C79" s="366"/>
      <c r="D79" s="367"/>
      <c r="E79" s="368"/>
      <c r="F79" s="368"/>
      <c r="K79" s="368"/>
      <c r="Q79" s="339"/>
      <c r="R79" s="307"/>
      <c r="S79" s="364"/>
      <c r="T79" s="365"/>
      <c r="U79" s="347"/>
      <c r="V79" s="348"/>
      <c r="W79" s="347"/>
      <c r="X79" s="349"/>
      <c r="Y79" s="349"/>
      <c r="Z79" s="349"/>
    </row>
    <row r="80" spans="1:32" s="369" customFormat="1" ht="12.75" customHeight="1">
      <c r="A80" s="189"/>
      <c r="B80" s="190"/>
      <c r="C80" s="366"/>
      <c r="D80" s="367"/>
      <c r="E80" s="368"/>
      <c r="F80" s="368"/>
      <c r="K80" s="368"/>
      <c r="Q80" s="339"/>
      <c r="R80" s="307"/>
      <c r="S80" s="364"/>
      <c r="T80" s="365"/>
      <c r="U80" s="347"/>
      <c r="V80" s="348"/>
      <c r="W80" s="347"/>
      <c r="X80" s="349"/>
      <c r="Y80" s="349"/>
      <c r="Z80" s="349"/>
    </row>
    <row r="81" spans="1:26" s="369" customFormat="1" ht="12.75" customHeight="1">
      <c r="A81" s="202" t="s">
        <v>224</v>
      </c>
      <c r="B81" s="244" t="s">
        <v>225</v>
      </c>
      <c r="C81" s="354"/>
      <c r="D81" s="370"/>
      <c r="E81" s="238"/>
      <c r="F81" s="371"/>
      <c r="K81" s="238"/>
      <c r="Q81" s="339"/>
      <c r="R81" s="307"/>
      <c r="S81" s="364"/>
      <c r="T81" s="365"/>
      <c r="U81" s="347"/>
      <c r="V81" s="348"/>
      <c r="W81" s="347"/>
      <c r="X81" s="349"/>
      <c r="Y81" s="349"/>
      <c r="Z81" s="349"/>
    </row>
    <row r="82" spans="1:26" s="369" customFormat="1" ht="12.75">
      <c r="A82" s="306"/>
      <c r="B82" s="184"/>
      <c r="C82" s="371">
        <f>SUM(C72:C73)</f>
        <v>47.6</v>
      </c>
      <c r="D82" s="372" t="s">
        <v>1</v>
      </c>
      <c r="E82" s="204"/>
      <c r="F82" s="341">
        <f>E82*C82</f>
        <v>0</v>
      </c>
      <c r="K82" s="342">
        <v>160</v>
      </c>
      <c r="Q82" s="339"/>
      <c r="R82" s="307"/>
      <c r="S82" s="364"/>
      <c r="T82" s="365"/>
      <c r="U82" s="347"/>
      <c r="V82" s="348"/>
      <c r="W82" s="347"/>
      <c r="X82" s="349"/>
      <c r="Y82" s="349"/>
      <c r="Z82" s="349"/>
    </row>
    <row r="83" spans="1:26" s="369" customFormat="1" ht="12.75">
      <c r="A83" s="189"/>
      <c r="B83" s="190"/>
      <c r="C83" s="366"/>
      <c r="D83" s="366"/>
      <c r="E83" s="368"/>
      <c r="F83" s="368"/>
      <c r="K83" s="368"/>
      <c r="Q83" s="306"/>
      <c r="R83" s="353"/>
      <c r="S83" s="354"/>
      <c r="T83" s="355"/>
      <c r="U83" s="355"/>
      <c r="V83" s="355"/>
      <c r="W83" s="355"/>
      <c r="X83" s="356"/>
      <c r="Y83" s="356"/>
      <c r="Z83" s="356"/>
    </row>
    <row r="84" spans="1:26" s="369" customFormat="1" ht="22.5" customHeight="1">
      <c r="A84" s="202" t="s">
        <v>226</v>
      </c>
      <c r="B84" s="244" t="s">
        <v>227</v>
      </c>
      <c r="C84" s="354"/>
      <c r="D84" s="354"/>
      <c r="E84" s="238"/>
      <c r="F84" s="371"/>
      <c r="K84" s="238"/>
      <c r="Q84" s="306"/>
      <c r="R84" s="310"/>
      <c r="S84" s="373"/>
      <c r="T84" s="373"/>
      <c r="U84" s="373"/>
      <c r="V84" s="373"/>
      <c r="W84" s="373"/>
      <c r="X84" s="311"/>
      <c r="Y84" s="311"/>
      <c r="Z84" s="311"/>
    </row>
    <row r="85" spans="1:26" s="369" customFormat="1" ht="12.75">
      <c r="A85" s="306"/>
      <c r="B85" s="184"/>
      <c r="C85" s="371">
        <f>C82</f>
        <v>47.6</v>
      </c>
      <c r="D85" s="372" t="s">
        <v>1</v>
      </c>
      <c r="E85" s="204"/>
      <c r="F85" s="341">
        <f>E85*C85</f>
        <v>0</v>
      </c>
      <c r="K85" s="342">
        <v>290</v>
      </c>
      <c r="Q85" s="306"/>
      <c r="R85" s="310"/>
      <c r="S85" s="354"/>
      <c r="T85" s="313"/>
      <c r="U85" s="344"/>
      <c r="V85" s="240"/>
      <c r="W85" s="344"/>
      <c r="X85" s="374"/>
      <c r="Y85" s="374"/>
      <c r="Z85" s="374"/>
    </row>
    <row r="86" spans="1:26" s="369" customFormat="1" ht="12.75">
      <c r="A86" s="306"/>
      <c r="B86" s="184"/>
      <c r="C86" s="371"/>
      <c r="D86" s="372"/>
      <c r="E86" s="204"/>
      <c r="F86" s="341"/>
      <c r="K86" s="342"/>
      <c r="Q86" s="306"/>
      <c r="R86" s="310"/>
      <c r="S86" s="354"/>
      <c r="T86" s="313"/>
      <c r="U86" s="344"/>
      <c r="V86" s="240"/>
      <c r="W86" s="344"/>
      <c r="X86" s="374"/>
      <c r="Y86" s="374"/>
      <c r="Z86" s="374"/>
    </row>
    <row r="87" spans="1:26" s="188" customFormat="1" ht="33" customHeight="1">
      <c r="A87" s="202" t="s">
        <v>228</v>
      </c>
      <c r="B87" s="376" t="s">
        <v>674</v>
      </c>
      <c r="C87" s="185"/>
      <c r="D87" s="203"/>
      <c r="E87" s="204"/>
      <c r="F87" s="377"/>
      <c r="K87" s="204"/>
    </row>
    <row r="88" spans="1:26" s="188" customFormat="1">
      <c r="A88" s="202"/>
      <c r="B88" s="375"/>
      <c r="C88" s="315">
        <v>2</v>
      </c>
      <c r="D88" s="315" t="s">
        <v>123</v>
      </c>
      <c r="E88" s="204"/>
      <c r="F88" s="341">
        <f>E88*C88</f>
        <v>0</v>
      </c>
      <c r="K88" s="204"/>
    </row>
    <row r="89" spans="1:26" s="198" customFormat="1" ht="12" thickBot="1">
      <c r="A89" s="378"/>
      <c r="B89" s="358"/>
      <c r="C89" s="379"/>
      <c r="D89" s="380"/>
      <c r="E89" s="381"/>
      <c r="F89" s="382"/>
      <c r="K89" s="381"/>
    </row>
    <row r="90" spans="1:26" s="227" customFormat="1" ht="12" thickTop="1">
      <c r="A90" s="212" t="s">
        <v>168</v>
      </c>
      <c r="B90" s="190" t="s">
        <v>229</v>
      </c>
      <c r="C90" s="213"/>
      <c r="D90" s="214"/>
      <c r="E90" s="190"/>
      <c r="F90" s="215">
        <f>SUM(F81:F89)</f>
        <v>0</v>
      </c>
      <c r="K90" s="190"/>
    </row>
    <row r="91" spans="1:26" ht="13.5" thickBot="1">
      <c r="A91" s="383"/>
      <c r="B91" s="384"/>
      <c r="C91" s="385"/>
      <c r="D91" s="386"/>
      <c r="E91" s="387"/>
      <c r="F91" s="387"/>
    </row>
    <row r="92" spans="1:26" s="227" customFormat="1">
      <c r="A92" s="212"/>
      <c r="B92" s="190" t="s">
        <v>2</v>
      </c>
      <c r="C92" s="213"/>
      <c r="D92" s="214"/>
      <c r="E92" s="190"/>
      <c r="F92" s="215">
        <f>F90+F77+F51+F16</f>
        <v>0</v>
      </c>
      <c r="K92" s="190"/>
    </row>
    <row r="93" spans="1:26" s="176" customFormat="1">
      <c r="A93" s="172"/>
      <c r="B93" s="173"/>
      <c r="C93" s="174"/>
      <c r="D93" s="175"/>
    </row>
    <row r="94" spans="1:26" s="176" customFormat="1">
      <c r="A94" s="172"/>
      <c r="B94" s="173"/>
      <c r="C94" s="174"/>
      <c r="D94" s="175"/>
    </row>
    <row r="95" spans="1:26" s="369" customFormat="1" ht="27" customHeight="1">
      <c r="A95" s="172"/>
      <c r="B95" s="173"/>
      <c r="C95" s="174"/>
      <c r="D95" s="175"/>
      <c r="E95" s="176"/>
      <c r="F95" s="176"/>
    </row>
    <row r="96" spans="1:26" s="176" customFormat="1">
      <c r="A96" s="172"/>
      <c r="B96" s="173"/>
      <c r="C96" s="174"/>
      <c r="D96" s="175"/>
    </row>
    <row r="97" spans="1:6" s="388" customFormat="1">
      <c r="A97" s="172"/>
      <c r="B97" s="173"/>
      <c r="C97" s="174"/>
      <c r="D97" s="175"/>
      <c r="E97" s="176"/>
      <c r="F97" s="176"/>
    </row>
    <row r="98" spans="1:6" s="176" customFormat="1">
      <c r="A98" s="172"/>
      <c r="B98" s="173"/>
      <c r="C98" s="174"/>
      <c r="D98" s="175"/>
    </row>
    <row r="99" spans="1:6" s="176" customFormat="1">
      <c r="A99" s="172"/>
      <c r="B99" s="173"/>
      <c r="C99" s="174"/>
      <c r="D99" s="175"/>
    </row>
    <row r="100" spans="1:6" s="176" customFormat="1">
      <c r="A100" s="172"/>
      <c r="B100" s="173"/>
      <c r="C100" s="174"/>
      <c r="D100" s="175"/>
    </row>
    <row r="101" spans="1:6">
      <c r="A101" s="172"/>
      <c r="B101" s="173"/>
      <c r="D101" s="175"/>
      <c r="E101" s="176"/>
      <c r="F101" s="176"/>
    </row>
    <row r="102" spans="1:6" s="188" customFormat="1">
      <c r="A102" s="172"/>
      <c r="B102" s="173"/>
      <c r="C102" s="174"/>
      <c r="D102" s="175"/>
      <c r="E102" s="176"/>
      <c r="F102" s="176"/>
    </row>
    <row r="103" spans="1:6" s="188" customFormat="1">
      <c r="A103" s="172"/>
      <c r="B103" s="173"/>
      <c r="C103" s="174"/>
      <c r="D103" s="175"/>
      <c r="E103" s="176"/>
      <c r="F103" s="176"/>
    </row>
    <row r="104" spans="1:6">
      <c r="A104" s="172"/>
      <c r="B104" s="173"/>
      <c r="D104" s="175"/>
      <c r="E104" s="176"/>
      <c r="F104" s="176"/>
    </row>
    <row r="105" spans="1:6" s="361" customFormat="1" ht="31.5" customHeight="1">
      <c r="A105" s="172"/>
      <c r="B105" s="173"/>
      <c r="C105" s="174"/>
      <c r="D105" s="175"/>
      <c r="E105" s="176"/>
      <c r="F105" s="176"/>
    </row>
    <row r="106" spans="1:6" s="361" customFormat="1" ht="31.5" customHeight="1">
      <c r="A106" s="172"/>
      <c r="B106" s="173"/>
      <c r="C106" s="174"/>
      <c r="D106" s="175"/>
      <c r="E106" s="176"/>
      <c r="F106" s="176"/>
    </row>
    <row r="107" spans="1:6" s="361" customFormat="1" ht="15" customHeight="1">
      <c r="A107" s="172"/>
      <c r="B107" s="173"/>
      <c r="C107" s="174"/>
      <c r="D107" s="175"/>
      <c r="E107" s="176"/>
      <c r="F107" s="176"/>
    </row>
    <row r="108" spans="1:6" s="361" customFormat="1" ht="15" customHeight="1">
      <c r="A108" s="172"/>
      <c r="B108" s="173"/>
      <c r="C108" s="174"/>
      <c r="D108" s="175"/>
      <c r="E108" s="176"/>
      <c r="F108" s="176"/>
    </row>
    <row r="109" spans="1:6" s="361" customFormat="1" ht="15" customHeight="1">
      <c r="A109" s="172"/>
      <c r="B109" s="173"/>
      <c r="C109" s="174"/>
      <c r="D109" s="175"/>
      <c r="E109" s="176"/>
      <c r="F109" s="176"/>
    </row>
    <row r="110" spans="1:6" s="361" customFormat="1" ht="15" customHeight="1">
      <c r="A110" s="172"/>
      <c r="B110" s="173"/>
      <c r="C110" s="174"/>
      <c r="D110" s="175"/>
      <c r="E110" s="176"/>
      <c r="F110" s="176"/>
    </row>
    <row r="111" spans="1:6" s="227" customFormat="1">
      <c r="A111" s="172"/>
      <c r="B111" s="173"/>
      <c r="C111" s="174"/>
      <c r="D111" s="175"/>
      <c r="E111" s="176"/>
      <c r="F111" s="176"/>
    </row>
    <row r="112" spans="1:6" s="227" customFormat="1">
      <c r="A112" s="172"/>
      <c r="B112" s="173"/>
      <c r="C112" s="174"/>
      <c r="D112" s="175"/>
      <c r="E112" s="176"/>
      <c r="F112" s="176"/>
    </row>
    <row r="113" spans="1:7" s="227" customFormat="1">
      <c r="A113" s="172"/>
      <c r="B113" s="173"/>
      <c r="C113" s="174"/>
      <c r="D113" s="175"/>
      <c r="E113" s="176"/>
      <c r="F113" s="176"/>
    </row>
    <row r="114" spans="1:7" s="227" customFormat="1">
      <c r="A114" s="172"/>
      <c r="B114" s="173"/>
      <c r="C114" s="174"/>
      <c r="D114" s="175"/>
      <c r="E114" s="176"/>
      <c r="F114" s="176"/>
      <c r="G114" s="188"/>
    </row>
    <row r="115" spans="1:7" s="227" customFormat="1">
      <c r="A115" s="172"/>
      <c r="B115" s="173"/>
      <c r="C115" s="174"/>
      <c r="D115" s="175"/>
      <c r="E115" s="176"/>
      <c r="F115" s="176"/>
    </row>
    <row r="116" spans="1:7" s="188" customFormat="1">
      <c r="A116" s="172"/>
      <c r="B116" s="173"/>
      <c r="C116" s="174"/>
      <c r="D116" s="175"/>
      <c r="E116" s="176"/>
      <c r="F116" s="176"/>
    </row>
    <row r="117" spans="1:7" s="188" customFormat="1">
      <c r="A117" s="172"/>
      <c r="B117" s="173"/>
      <c r="C117" s="174"/>
      <c r="D117" s="175"/>
      <c r="E117" s="176"/>
      <c r="F117" s="176"/>
    </row>
    <row r="118" spans="1:7" s="188" customFormat="1">
      <c r="A118" s="172"/>
      <c r="B118" s="173"/>
      <c r="C118" s="174"/>
      <c r="D118" s="175"/>
      <c r="E118" s="176"/>
      <c r="F118" s="176"/>
    </row>
    <row r="119" spans="1:7" s="188" customFormat="1">
      <c r="A119" s="172"/>
      <c r="B119" s="173"/>
      <c r="C119" s="174"/>
      <c r="D119" s="175"/>
      <c r="E119" s="176"/>
      <c r="F119" s="176"/>
    </row>
    <row r="120" spans="1:7" s="188" customFormat="1">
      <c r="A120" s="172"/>
      <c r="B120" s="173"/>
      <c r="C120" s="174"/>
      <c r="D120" s="175"/>
      <c r="E120" s="176"/>
      <c r="F120" s="176"/>
    </row>
    <row r="121" spans="1:7" s="188" customFormat="1">
      <c r="A121" s="172"/>
      <c r="B121" s="173"/>
      <c r="C121" s="174"/>
      <c r="D121" s="175"/>
      <c r="E121" s="176"/>
      <c r="F121" s="176"/>
    </row>
    <row r="122" spans="1:7">
      <c r="A122" s="172"/>
      <c r="B122" s="173"/>
      <c r="D122" s="175"/>
      <c r="E122" s="176"/>
      <c r="F122" s="176"/>
    </row>
    <row r="123" spans="1:7" s="389" customFormat="1" ht="15" customHeight="1">
      <c r="A123" s="172"/>
      <c r="B123" s="173"/>
      <c r="C123" s="174"/>
      <c r="D123" s="175"/>
      <c r="E123" s="176"/>
      <c r="F123" s="176"/>
    </row>
    <row r="124" spans="1:7" s="361" customFormat="1" ht="12.75">
      <c r="A124" s="172"/>
      <c r="B124" s="173"/>
      <c r="C124" s="174"/>
      <c r="D124" s="175"/>
      <c r="E124" s="176"/>
      <c r="F124" s="176"/>
    </row>
    <row r="125" spans="1:7">
      <c r="A125" s="172"/>
      <c r="B125" s="173"/>
      <c r="D125" s="175"/>
      <c r="E125" s="176"/>
      <c r="F125" s="176"/>
    </row>
    <row r="126" spans="1:7" s="390" customFormat="1">
      <c r="A126" s="172"/>
      <c r="B126" s="173"/>
      <c r="C126" s="174"/>
      <c r="D126" s="175"/>
      <c r="E126" s="176"/>
      <c r="F126" s="176"/>
    </row>
    <row r="127" spans="1:7" s="176" customFormat="1">
      <c r="A127" s="172"/>
      <c r="B127" s="173"/>
      <c r="C127" s="174"/>
      <c r="D127" s="175"/>
    </row>
    <row r="128" spans="1:7" s="176" customFormat="1">
      <c r="A128" s="172"/>
      <c r="B128" s="173"/>
      <c r="C128" s="174"/>
      <c r="D128" s="175"/>
    </row>
    <row r="129" spans="1:4" s="176" customFormat="1">
      <c r="A129" s="172"/>
      <c r="B129" s="173"/>
      <c r="C129" s="174"/>
      <c r="D129" s="175"/>
    </row>
    <row r="130" spans="1:4" s="176" customFormat="1">
      <c r="A130" s="172"/>
      <c r="B130" s="173"/>
      <c r="C130" s="174"/>
      <c r="D130" s="175"/>
    </row>
    <row r="131" spans="1:4" s="176" customFormat="1">
      <c r="A131" s="172"/>
      <c r="B131" s="173"/>
      <c r="C131" s="174"/>
      <c r="D131" s="175"/>
    </row>
    <row r="132" spans="1:4" s="176" customFormat="1">
      <c r="A132" s="172"/>
      <c r="B132" s="173"/>
      <c r="C132" s="174"/>
      <c r="D132" s="175"/>
    </row>
    <row r="133" spans="1:4" s="176" customFormat="1">
      <c r="A133" s="172"/>
      <c r="B133" s="173"/>
      <c r="C133" s="174"/>
      <c r="D133" s="175"/>
    </row>
    <row r="134" spans="1:4" s="176" customFormat="1">
      <c r="A134" s="172"/>
      <c r="B134" s="173"/>
      <c r="C134" s="174"/>
      <c r="D134" s="175"/>
    </row>
    <row r="135" spans="1:4" s="176" customFormat="1">
      <c r="A135" s="172"/>
      <c r="B135" s="173"/>
      <c r="C135" s="174"/>
      <c r="D135" s="175"/>
    </row>
    <row r="136" spans="1:4" s="176" customFormat="1">
      <c r="A136" s="172"/>
      <c r="B136" s="173"/>
      <c r="C136" s="174"/>
      <c r="D136" s="175"/>
    </row>
    <row r="137" spans="1:4" s="176" customFormat="1">
      <c r="A137" s="172"/>
      <c r="B137" s="173"/>
      <c r="C137" s="174"/>
      <c r="D137" s="175"/>
    </row>
    <row r="138" spans="1:4" s="176" customFormat="1">
      <c r="A138" s="172"/>
      <c r="B138" s="173"/>
      <c r="C138" s="174"/>
      <c r="D138" s="175"/>
    </row>
    <row r="139" spans="1:4" s="176" customFormat="1">
      <c r="A139" s="172"/>
      <c r="B139" s="173"/>
      <c r="C139" s="174"/>
      <c r="D139" s="175"/>
    </row>
    <row r="140" spans="1:4" s="176" customFormat="1">
      <c r="A140" s="172"/>
      <c r="B140" s="173"/>
      <c r="C140" s="174"/>
      <c r="D140" s="175"/>
    </row>
    <row r="141" spans="1:4" s="176" customFormat="1">
      <c r="A141" s="172"/>
      <c r="B141" s="173"/>
      <c r="C141" s="174"/>
      <c r="D141" s="175"/>
    </row>
    <row r="142" spans="1:4" s="176" customFormat="1">
      <c r="A142" s="172"/>
      <c r="B142" s="173"/>
      <c r="C142" s="174"/>
      <c r="D142" s="175"/>
    </row>
    <row r="143" spans="1:4" s="176" customFormat="1">
      <c r="A143" s="172"/>
      <c r="B143" s="173"/>
      <c r="C143" s="174"/>
      <c r="D143" s="175"/>
    </row>
    <row r="144" spans="1:4" s="176" customFormat="1">
      <c r="A144" s="172"/>
      <c r="B144" s="173"/>
      <c r="C144" s="174"/>
      <c r="D144" s="175"/>
    </row>
    <row r="145" spans="1:4" s="176" customFormat="1">
      <c r="A145" s="172"/>
      <c r="B145" s="173"/>
      <c r="C145" s="174"/>
      <c r="D145" s="175"/>
    </row>
    <row r="146" spans="1:4" s="176" customFormat="1">
      <c r="A146" s="172"/>
      <c r="B146" s="173"/>
      <c r="C146" s="174"/>
      <c r="D146" s="175"/>
    </row>
    <row r="147" spans="1:4" s="176" customFormat="1">
      <c r="A147" s="172"/>
      <c r="B147" s="173"/>
      <c r="C147" s="174"/>
      <c r="D147" s="175"/>
    </row>
    <row r="148" spans="1:4" s="176" customFormat="1">
      <c r="A148" s="172"/>
      <c r="B148" s="173"/>
      <c r="C148" s="174"/>
      <c r="D148" s="175"/>
    </row>
    <row r="149" spans="1:4" s="176" customFormat="1">
      <c r="A149" s="172"/>
      <c r="B149" s="173"/>
      <c r="C149" s="174"/>
      <c r="D149" s="175"/>
    </row>
    <row r="150" spans="1:4" s="176" customFormat="1">
      <c r="A150" s="172"/>
      <c r="B150" s="173"/>
      <c r="C150" s="174"/>
      <c r="D150" s="175"/>
    </row>
    <row r="151" spans="1:4" s="176" customFormat="1">
      <c r="A151" s="172"/>
      <c r="B151" s="173"/>
      <c r="C151" s="174"/>
      <c r="D151" s="175"/>
    </row>
    <row r="152" spans="1:4" s="176" customFormat="1">
      <c r="A152" s="172"/>
      <c r="B152" s="173"/>
      <c r="C152" s="174"/>
      <c r="D152" s="175"/>
    </row>
    <row r="153" spans="1:4" s="176" customFormat="1">
      <c r="A153" s="172"/>
      <c r="B153" s="173"/>
      <c r="C153" s="174"/>
      <c r="D153" s="175"/>
    </row>
    <row r="154" spans="1:4" s="176" customFormat="1">
      <c r="A154" s="172"/>
      <c r="B154" s="173"/>
      <c r="C154" s="174"/>
      <c r="D154" s="175"/>
    </row>
    <row r="155" spans="1:4" s="176" customFormat="1">
      <c r="A155" s="172"/>
      <c r="B155" s="173"/>
      <c r="C155" s="174"/>
      <c r="D155" s="175"/>
    </row>
    <row r="156" spans="1:4" s="176" customFormat="1">
      <c r="A156" s="172"/>
      <c r="B156" s="173"/>
      <c r="C156" s="174"/>
      <c r="D156" s="175"/>
    </row>
    <row r="157" spans="1:4" s="176" customFormat="1">
      <c r="A157" s="172"/>
      <c r="B157" s="173"/>
      <c r="C157" s="174"/>
      <c r="D157" s="175"/>
    </row>
    <row r="158" spans="1:4" s="176" customFormat="1">
      <c r="A158" s="172"/>
      <c r="B158" s="173"/>
      <c r="C158" s="174"/>
      <c r="D158" s="175"/>
    </row>
    <row r="159" spans="1:4" s="176" customFormat="1">
      <c r="A159" s="172"/>
      <c r="B159" s="173"/>
      <c r="C159" s="174"/>
      <c r="D159" s="175"/>
    </row>
    <row r="160" spans="1:4" s="176" customFormat="1">
      <c r="A160" s="172"/>
      <c r="B160" s="173"/>
      <c r="C160" s="174"/>
      <c r="D160" s="175"/>
    </row>
    <row r="161" spans="1:6" s="176" customFormat="1">
      <c r="A161" s="172"/>
      <c r="B161" s="173"/>
      <c r="C161" s="174"/>
      <c r="D161" s="175"/>
    </row>
    <row r="162" spans="1:6" s="176" customFormat="1">
      <c r="A162" s="172"/>
      <c r="B162" s="173"/>
      <c r="C162" s="174"/>
      <c r="D162" s="175"/>
    </row>
    <row r="163" spans="1:6" s="176" customFormat="1">
      <c r="A163" s="172"/>
      <c r="B163" s="173"/>
      <c r="C163" s="174"/>
      <c r="D163" s="175"/>
    </row>
    <row r="164" spans="1:6">
      <c r="A164" s="172"/>
      <c r="B164" s="173"/>
      <c r="D164" s="175"/>
      <c r="E164" s="176"/>
      <c r="F164" s="176"/>
    </row>
    <row r="165" spans="1:6">
      <c r="A165" s="172"/>
      <c r="B165" s="173"/>
      <c r="D165" s="175"/>
      <c r="E165" s="176"/>
      <c r="F165" s="176"/>
    </row>
    <row r="166" spans="1:6">
      <c r="A166" s="172"/>
      <c r="B166" s="173"/>
      <c r="D166" s="175"/>
      <c r="E166" s="176"/>
      <c r="F166" s="176"/>
    </row>
    <row r="167" spans="1:6">
      <c r="A167" s="172"/>
      <c r="B167" s="173"/>
      <c r="D167" s="175"/>
      <c r="E167" s="176"/>
      <c r="F167" s="176"/>
    </row>
    <row r="168" spans="1:6">
      <c r="A168" s="172"/>
      <c r="B168" s="173"/>
      <c r="D168" s="175"/>
      <c r="E168" s="176"/>
      <c r="F168" s="176"/>
    </row>
    <row r="169" spans="1:6">
      <c r="A169" s="172"/>
      <c r="B169" s="173"/>
      <c r="D169" s="175"/>
      <c r="E169" s="176"/>
      <c r="F169" s="176"/>
    </row>
    <row r="170" spans="1:6">
      <c r="A170" s="172"/>
      <c r="B170" s="173"/>
      <c r="D170" s="175"/>
      <c r="E170" s="176"/>
      <c r="F170" s="176"/>
    </row>
    <row r="171" spans="1:6">
      <c r="A171" s="172"/>
      <c r="B171" s="173"/>
      <c r="D171" s="175"/>
      <c r="E171" s="176"/>
      <c r="F171" s="176"/>
    </row>
    <row r="172" spans="1:6">
      <c r="A172" s="172"/>
      <c r="B172" s="173"/>
      <c r="D172" s="175"/>
      <c r="E172" s="176"/>
      <c r="F172" s="176"/>
    </row>
    <row r="173" spans="1:6">
      <c r="A173" s="172"/>
      <c r="B173" s="173"/>
      <c r="D173" s="175"/>
      <c r="E173" s="176"/>
      <c r="F173" s="176"/>
    </row>
    <row r="174" spans="1:6">
      <c r="A174" s="172"/>
      <c r="B174" s="173"/>
      <c r="D174" s="175"/>
      <c r="E174" s="176"/>
      <c r="F174" s="176"/>
    </row>
    <row r="175" spans="1:6">
      <c r="A175" s="172"/>
      <c r="B175" s="173"/>
      <c r="D175" s="175"/>
      <c r="E175" s="176"/>
      <c r="F175" s="176"/>
    </row>
    <row r="176" spans="1:6">
      <c r="A176" s="172"/>
      <c r="B176" s="173"/>
      <c r="D176" s="175"/>
      <c r="E176" s="176"/>
      <c r="F176" s="176"/>
    </row>
    <row r="177" spans="1:6">
      <c r="A177" s="172"/>
      <c r="B177" s="173"/>
      <c r="D177" s="175"/>
      <c r="E177" s="176"/>
      <c r="F177" s="176"/>
    </row>
    <row r="178" spans="1:6">
      <c r="A178" s="172"/>
      <c r="B178" s="173"/>
      <c r="D178" s="175"/>
      <c r="E178" s="176"/>
      <c r="F178" s="176"/>
    </row>
    <row r="179" spans="1:6">
      <c r="A179" s="172"/>
      <c r="B179" s="173"/>
      <c r="D179" s="175"/>
      <c r="E179" s="176"/>
      <c r="F179" s="176"/>
    </row>
    <row r="180" spans="1:6">
      <c r="A180" s="172"/>
      <c r="B180" s="173"/>
      <c r="D180" s="175"/>
      <c r="E180" s="176"/>
      <c r="F180" s="176"/>
    </row>
    <row r="181" spans="1:6">
      <c r="A181" s="172"/>
      <c r="B181" s="173"/>
      <c r="D181" s="175"/>
      <c r="E181" s="176"/>
      <c r="F181" s="176"/>
    </row>
    <row r="182" spans="1:6">
      <c r="A182" s="172"/>
      <c r="B182" s="173"/>
      <c r="D182" s="175"/>
      <c r="E182" s="176"/>
      <c r="F182" s="176"/>
    </row>
    <row r="183" spans="1:6">
      <c r="A183" s="172"/>
      <c r="B183" s="173"/>
      <c r="D183" s="175"/>
      <c r="E183" s="176"/>
      <c r="F183" s="176"/>
    </row>
    <row r="184" spans="1:6">
      <c r="A184" s="172"/>
      <c r="B184" s="173"/>
      <c r="D184" s="175"/>
      <c r="E184" s="176"/>
      <c r="F184" s="176"/>
    </row>
    <row r="185" spans="1:6">
      <c r="A185" s="172"/>
      <c r="B185" s="173"/>
      <c r="D185" s="175"/>
      <c r="E185" s="176"/>
      <c r="F185" s="176"/>
    </row>
    <row r="186" spans="1:6">
      <c r="A186" s="172"/>
      <c r="B186" s="173"/>
      <c r="D186" s="175"/>
      <c r="E186" s="176"/>
      <c r="F186" s="176"/>
    </row>
    <row r="187" spans="1:6">
      <c r="A187" s="172"/>
      <c r="B187" s="173"/>
      <c r="D187" s="175"/>
      <c r="E187" s="176"/>
      <c r="F187" s="176"/>
    </row>
    <row r="188" spans="1:6">
      <c r="A188" s="172"/>
      <c r="B188" s="173"/>
      <c r="D188" s="175"/>
      <c r="E188" s="176"/>
      <c r="F188" s="176"/>
    </row>
    <row r="189" spans="1:6">
      <c r="A189" s="172"/>
      <c r="B189" s="173"/>
      <c r="D189" s="175"/>
      <c r="E189" s="176"/>
      <c r="F189" s="176"/>
    </row>
    <row r="190" spans="1:6">
      <c r="A190" s="172"/>
      <c r="B190" s="173"/>
      <c r="D190" s="175"/>
      <c r="E190" s="176"/>
      <c r="F190" s="176"/>
    </row>
    <row r="191" spans="1:6">
      <c r="A191" s="172"/>
      <c r="B191" s="173"/>
      <c r="D191" s="175"/>
      <c r="E191" s="176"/>
      <c r="F191" s="176"/>
    </row>
    <row r="192" spans="1:6">
      <c r="A192" s="172"/>
      <c r="B192" s="173"/>
      <c r="D192" s="175"/>
      <c r="E192" s="176"/>
      <c r="F192" s="176"/>
    </row>
    <row r="193" spans="1:6">
      <c r="A193" s="172"/>
      <c r="B193" s="173"/>
      <c r="D193" s="175"/>
      <c r="E193" s="176"/>
      <c r="F193" s="176"/>
    </row>
    <row r="194" spans="1:6">
      <c r="A194" s="172"/>
      <c r="B194" s="173"/>
      <c r="D194" s="175"/>
      <c r="E194" s="176"/>
      <c r="F194" s="176"/>
    </row>
    <row r="195" spans="1:6">
      <c r="A195" s="172"/>
      <c r="B195" s="173"/>
      <c r="D195" s="175"/>
      <c r="E195" s="176"/>
      <c r="F195" s="176"/>
    </row>
    <row r="196" spans="1:6">
      <c r="A196" s="172"/>
      <c r="B196" s="173"/>
      <c r="D196" s="175"/>
      <c r="E196" s="176"/>
      <c r="F196" s="176"/>
    </row>
    <row r="197" spans="1:6">
      <c r="A197" s="172"/>
      <c r="B197" s="173"/>
      <c r="D197" s="175"/>
      <c r="E197" s="176"/>
      <c r="F197" s="176"/>
    </row>
    <row r="198" spans="1:6">
      <c r="A198" s="172"/>
      <c r="B198" s="173"/>
      <c r="D198" s="175"/>
      <c r="E198" s="176"/>
      <c r="F198" s="176"/>
    </row>
    <row r="199" spans="1:6">
      <c r="A199" s="172"/>
      <c r="B199" s="173"/>
      <c r="D199" s="175"/>
      <c r="E199" s="176"/>
      <c r="F199" s="176"/>
    </row>
    <row r="200" spans="1:6">
      <c r="A200" s="172"/>
      <c r="B200" s="173"/>
      <c r="D200" s="175"/>
      <c r="E200" s="176"/>
      <c r="F200" s="176"/>
    </row>
    <row r="201" spans="1:6">
      <c r="A201" s="172"/>
      <c r="B201" s="173"/>
      <c r="D201" s="175"/>
      <c r="E201" s="176"/>
      <c r="F201" s="176"/>
    </row>
    <row r="202" spans="1:6">
      <c r="A202" s="172"/>
      <c r="B202" s="173"/>
      <c r="D202" s="175"/>
      <c r="E202" s="176"/>
      <c r="F202" s="176"/>
    </row>
    <row r="203" spans="1:6">
      <c r="A203" s="172"/>
      <c r="B203" s="173"/>
      <c r="D203" s="175"/>
      <c r="E203" s="176"/>
      <c r="F203" s="176"/>
    </row>
    <row r="204" spans="1:6">
      <c r="A204" s="172"/>
      <c r="B204" s="173"/>
      <c r="D204" s="175"/>
      <c r="E204" s="176"/>
      <c r="F204" s="176"/>
    </row>
    <row r="205" spans="1:6">
      <c r="A205" s="172"/>
      <c r="B205" s="173"/>
      <c r="D205" s="175"/>
      <c r="E205" s="176"/>
      <c r="F205" s="176"/>
    </row>
    <row r="206" spans="1:6">
      <c r="A206" s="172"/>
      <c r="B206" s="173"/>
      <c r="D206" s="175"/>
      <c r="E206" s="176"/>
      <c r="F206" s="176"/>
    </row>
    <row r="207" spans="1:6">
      <c r="A207" s="172"/>
      <c r="B207" s="173"/>
      <c r="D207" s="175"/>
      <c r="E207" s="176"/>
      <c r="F207" s="176"/>
    </row>
    <row r="208" spans="1:6">
      <c r="A208" s="172"/>
      <c r="B208" s="173"/>
      <c r="D208" s="175"/>
      <c r="E208" s="176"/>
      <c r="F208" s="176"/>
    </row>
    <row r="209" spans="1:6">
      <c r="A209" s="172"/>
      <c r="B209" s="173"/>
      <c r="D209" s="175"/>
      <c r="E209" s="176"/>
      <c r="F209" s="176"/>
    </row>
    <row r="210" spans="1:6">
      <c r="A210" s="172"/>
      <c r="B210" s="173"/>
      <c r="D210" s="175"/>
      <c r="E210" s="176"/>
      <c r="F210" s="176"/>
    </row>
    <row r="211" spans="1:6">
      <c r="A211" s="172"/>
      <c r="B211" s="173"/>
      <c r="D211" s="175"/>
      <c r="E211" s="176"/>
      <c r="F211" s="176"/>
    </row>
    <row r="212" spans="1:6">
      <c r="A212" s="172"/>
      <c r="B212" s="173"/>
      <c r="D212" s="175"/>
      <c r="E212" s="176"/>
      <c r="F212" s="176"/>
    </row>
    <row r="213" spans="1:6">
      <c r="A213" s="172"/>
      <c r="B213" s="173"/>
      <c r="D213" s="175"/>
      <c r="E213" s="176"/>
      <c r="F213" s="176"/>
    </row>
    <row r="214" spans="1:6">
      <c r="A214" s="172"/>
      <c r="B214" s="173"/>
      <c r="D214" s="175"/>
      <c r="E214" s="176"/>
      <c r="F214" s="176"/>
    </row>
    <row r="215" spans="1:6">
      <c r="A215" s="172"/>
      <c r="B215" s="173"/>
      <c r="D215" s="175"/>
      <c r="E215" s="176"/>
      <c r="F215" s="176"/>
    </row>
    <row r="216" spans="1:6">
      <c r="A216" s="172"/>
      <c r="B216" s="173"/>
      <c r="D216" s="175"/>
      <c r="E216" s="176"/>
      <c r="F216" s="176"/>
    </row>
    <row r="217" spans="1:6">
      <c r="A217" s="172"/>
      <c r="B217" s="173"/>
      <c r="D217" s="175"/>
      <c r="E217" s="176"/>
      <c r="F217" s="176"/>
    </row>
    <row r="218" spans="1:6">
      <c r="A218" s="172"/>
      <c r="B218" s="173"/>
      <c r="D218" s="175"/>
      <c r="E218" s="176"/>
      <c r="F218" s="176"/>
    </row>
    <row r="219" spans="1:6">
      <c r="A219" s="172"/>
      <c r="B219" s="173"/>
      <c r="D219" s="175"/>
      <c r="E219" s="176"/>
      <c r="F219" s="176"/>
    </row>
    <row r="220" spans="1:6">
      <c r="A220" s="172"/>
      <c r="B220" s="173"/>
      <c r="D220" s="175"/>
      <c r="E220" s="176"/>
      <c r="F220" s="176"/>
    </row>
    <row r="221" spans="1:6">
      <c r="A221" s="172"/>
      <c r="B221" s="173"/>
      <c r="D221" s="175"/>
      <c r="E221" s="176"/>
      <c r="F221" s="176"/>
    </row>
    <row r="222" spans="1:6">
      <c r="A222" s="172"/>
      <c r="B222" s="173"/>
      <c r="D222" s="175"/>
      <c r="E222" s="176"/>
      <c r="F222" s="176"/>
    </row>
    <row r="223" spans="1:6">
      <c r="A223" s="172"/>
      <c r="B223" s="173"/>
      <c r="D223" s="175"/>
      <c r="E223" s="176"/>
      <c r="F223" s="176"/>
    </row>
    <row r="224" spans="1:6">
      <c r="A224" s="172"/>
      <c r="B224" s="173"/>
      <c r="D224" s="175"/>
      <c r="E224" s="176"/>
      <c r="F224" s="176"/>
    </row>
    <row r="225" spans="1:6">
      <c r="A225" s="172"/>
      <c r="B225" s="173"/>
      <c r="D225" s="175"/>
      <c r="E225" s="176"/>
      <c r="F225" s="176"/>
    </row>
    <row r="226" spans="1:6">
      <c r="A226" s="172"/>
      <c r="B226" s="173"/>
      <c r="D226" s="175"/>
      <c r="E226" s="176"/>
      <c r="F226" s="176"/>
    </row>
    <row r="227" spans="1:6">
      <c r="A227" s="172"/>
      <c r="B227" s="173"/>
      <c r="D227" s="175"/>
      <c r="E227" s="176"/>
      <c r="F227" s="176"/>
    </row>
    <row r="228" spans="1:6">
      <c r="A228" s="172"/>
      <c r="B228" s="173"/>
      <c r="D228" s="175"/>
      <c r="E228" s="176"/>
      <c r="F228" s="176"/>
    </row>
    <row r="229" spans="1:6">
      <c r="A229" s="172"/>
      <c r="B229" s="173"/>
      <c r="D229" s="175"/>
      <c r="E229" s="176"/>
      <c r="F229" s="176"/>
    </row>
    <row r="230" spans="1:6">
      <c r="A230" s="172"/>
      <c r="B230" s="173"/>
      <c r="D230" s="175"/>
      <c r="E230" s="176"/>
      <c r="F230" s="176"/>
    </row>
    <row r="231" spans="1:6">
      <c r="A231" s="172"/>
      <c r="B231" s="173"/>
      <c r="D231" s="175"/>
      <c r="E231" s="176"/>
      <c r="F231" s="176"/>
    </row>
    <row r="232" spans="1:6">
      <c r="A232" s="172"/>
      <c r="B232" s="173"/>
      <c r="D232" s="175"/>
      <c r="E232" s="176"/>
      <c r="F232" s="176"/>
    </row>
    <row r="233" spans="1:6">
      <c r="A233" s="172"/>
      <c r="B233" s="173"/>
      <c r="D233" s="175"/>
      <c r="E233" s="176"/>
      <c r="F233" s="176"/>
    </row>
    <row r="234" spans="1:6">
      <c r="A234" s="172"/>
      <c r="B234" s="173"/>
      <c r="D234" s="175"/>
      <c r="E234" s="176"/>
      <c r="F234" s="176"/>
    </row>
    <row r="235" spans="1:6">
      <c r="A235" s="172"/>
      <c r="B235" s="173"/>
      <c r="D235" s="175"/>
      <c r="E235" s="176"/>
      <c r="F235" s="176"/>
    </row>
    <row r="236" spans="1:6">
      <c r="A236" s="172"/>
      <c r="B236" s="173"/>
      <c r="D236" s="175"/>
      <c r="E236" s="176"/>
      <c r="F236" s="176"/>
    </row>
    <row r="237" spans="1:6">
      <c r="A237" s="172"/>
      <c r="B237" s="173"/>
      <c r="D237" s="175"/>
      <c r="E237" s="176"/>
      <c r="F237" s="176"/>
    </row>
    <row r="238" spans="1:6">
      <c r="A238" s="172"/>
      <c r="B238" s="173"/>
      <c r="D238" s="175"/>
      <c r="E238" s="176"/>
      <c r="F238" s="176"/>
    </row>
    <row r="239" spans="1:6">
      <c r="A239" s="172"/>
      <c r="B239" s="173"/>
      <c r="D239" s="175"/>
      <c r="E239" s="176"/>
      <c r="F239" s="176"/>
    </row>
    <row r="240" spans="1:6">
      <c r="A240" s="172"/>
      <c r="B240" s="173"/>
      <c r="D240" s="175"/>
      <c r="E240" s="176"/>
      <c r="F240" s="176"/>
    </row>
    <row r="241" spans="1:6">
      <c r="A241" s="172"/>
      <c r="B241" s="173"/>
      <c r="D241" s="175"/>
      <c r="E241" s="176"/>
      <c r="F241" s="176"/>
    </row>
    <row r="242" spans="1:6">
      <c r="A242" s="172"/>
      <c r="B242" s="173"/>
      <c r="D242" s="175"/>
      <c r="E242" s="176"/>
      <c r="F242" s="176"/>
    </row>
    <row r="243" spans="1:6">
      <c r="A243" s="172"/>
      <c r="B243" s="173"/>
      <c r="D243" s="175"/>
      <c r="E243" s="176"/>
      <c r="F243" s="176"/>
    </row>
    <row r="244" spans="1:6">
      <c r="A244" s="172"/>
      <c r="B244" s="173"/>
      <c r="D244" s="175"/>
      <c r="E244" s="176"/>
      <c r="F244" s="176"/>
    </row>
    <row r="245" spans="1:6">
      <c r="A245" s="172"/>
      <c r="B245" s="173"/>
      <c r="D245" s="175"/>
      <c r="E245" s="176"/>
      <c r="F245" s="176"/>
    </row>
    <row r="246" spans="1:6">
      <c r="A246" s="172"/>
      <c r="B246" s="173"/>
      <c r="D246" s="175"/>
      <c r="E246" s="176"/>
      <c r="F246" s="176"/>
    </row>
    <row r="247" spans="1:6">
      <c r="A247" s="172"/>
      <c r="B247" s="173"/>
      <c r="D247" s="175"/>
      <c r="E247" s="176"/>
      <c r="F247" s="176"/>
    </row>
    <row r="248" spans="1:6">
      <c r="A248" s="172"/>
      <c r="B248" s="173"/>
      <c r="D248" s="175"/>
      <c r="E248" s="176"/>
      <c r="F248" s="176"/>
    </row>
    <row r="249" spans="1:6">
      <c r="A249" s="172"/>
      <c r="B249" s="173"/>
      <c r="D249" s="175"/>
      <c r="E249" s="176"/>
      <c r="F249" s="176"/>
    </row>
    <row r="250" spans="1:6">
      <c r="A250" s="172"/>
      <c r="B250" s="173"/>
      <c r="D250" s="175"/>
      <c r="E250" s="176"/>
      <c r="F250" s="176"/>
    </row>
    <row r="251" spans="1:6">
      <c r="A251" s="172"/>
      <c r="B251" s="173"/>
      <c r="D251" s="175"/>
      <c r="E251" s="176"/>
      <c r="F251" s="176"/>
    </row>
    <row r="252" spans="1:6">
      <c r="A252" s="172"/>
      <c r="B252" s="173"/>
      <c r="D252" s="175"/>
      <c r="E252" s="176"/>
      <c r="F252" s="176"/>
    </row>
    <row r="253" spans="1:6">
      <c r="A253" s="172"/>
      <c r="B253" s="173"/>
      <c r="D253" s="175"/>
      <c r="E253" s="176"/>
      <c r="F253" s="176"/>
    </row>
    <row r="254" spans="1:6">
      <c r="A254" s="172"/>
      <c r="B254" s="173"/>
      <c r="D254" s="175"/>
      <c r="E254" s="176"/>
      <c r="F254" s="176"/>
    </row>
    <row r="255" spans="1:6">
      <c r="A255" s="172"/>
      <c r="B255" s="173"/>
      <c r="D255" s="175"/>
      <c r="E255" s="176"/>
      <c r="F255" s="176"/>
    </row>
    <row r="256" spans="1:6">
      <c r="A256" s="172"/>
      <c r="B256" s="173"/>
      <c r="D256" s="175"/>
      <c r="E256" s="176"/>
      <c r="F256" s="176"/>
    </row>
    <row r="257" spans="1:6">
      <c r="A257" s="172"/>
      <c r="B257" s="173"/>
      <c r="D257" s="175"/>
      <c r="E257" s="176"/>
      <c r="F257" s="176"/>
    </row>
    <row r="258" spans="1:6">
      <c r="A258" s="172"/>
      <c r="B258" s="173"/>
      <c r="D258" s="175"/>
      <c r="E258" s="176"/>
      <c r="F258" s="176"/>
    </row>
    <row r="259" spans="1:6">
      <c r="A259" s="172"/>
      <c r="B259" s="173"/>
      <c r="D259" s="175"/>
      <c r="E259" s="176"/>
      <c r="F259" s="176"/>
    </row>
    <row r="260" spans="1:6">
      <c r="A260" s="172"/>
      <c r="B260" s="173"/>
      <c r="D260" s="175"/>
      <c r="E260" s="176"/>
      <c r="F260" s="176"/>
    </row>
    <row r="261" spans="1:6">
      <c r="A261" s="172"/>
      <c r="B261" s="173"/>
      <c r="D261" s="175"/>
      <c r="E261" s="176"/>
      <c r="F261" s="176"/>
    </row>
    <row r="262" spans="1:6">
      <c r="A262" s="172"/>
      <c r="B262" s="173"/>
      <c r="D262" s="175"/>
      <c r="E262" s="176"/>
      <c r="F262" s="176"/>
    </row>
    <row r="263" spans="1:6">
      <c r="A263" s="172"/>
      <c r="B263" s="173"/>
      <c r="D263" s="175"/>
      <c r="E263" s="176"/>
      <c r="F263" s="176"/>
    </row>
    <row r="264" spans="1:6">
      <c r="A264" s="172"/>
      <c r="B264" s="173"/>
      <c r="D264" s="175"/>
      <c r="E264" s="176"/>
      <c r="F264" s="176"/>
    </row>
    <row r="265" spans="1:6">
      <c r="A265" s="172"/>
      <c r="B265" s="173"/>
      <c r="D265" s="175"/>
      <c r="E265" s="176"/>
      <c r="F265" s="176"/>
    </row>
    <row r="266" spans="1:6">
      <c r="A266" s="172"/>
      <c r="B266" s="173"/>
      <c r="D266" s="175"/>
      <c r="E266" s="176"/>
      <c r="F266" s="176"/>
    </row>
    <row r="267" spans="1:6">
      <c r="A267" s="172"/>
      <c r="B267" s="173"/>
      <c r="D267" s="175"/>
      <c r="E267" s="176"/>
      <c r="F267" s="176"/>
    </row>
    <row r="268" spans="1:6">
      <c r="A268" s="172"/>
      <c r="B268" s="173"/>
      <c r="D268" s="175"/>
      <c r="E268" s="176"/>
      <c r="F268" s="176"/>
    </row>
    <row r="269" spans="1:6">
      <c r="A269" s="172"/>
      <c r="B269" s="173"/>
      <c r="D269" s="175"/>
      <c r="E269" s="176"/>
      <c r="F269" s="176"/>
    </row>
    <row r="270" spans="1:6">
      <c r="A270" s="172"/>
      <c r="B270" s="173"/>
      <c r="D270" s="175"/>
      <c r="E270" s="176"/>
      <c r="F270" s="176"/>
    </row>
    <row r="271" spans="1:6">
      <c r="A271" s="172"/>
      <c r="B271" s="173"/>
      <c r="D271" s="175"/>
      <c r="E271" s="176"/>
      <c r="F271" s="176"/>
    </row>
    <row r="272" spans="1:6">
      <c r="A272" s="172"/>
      <c r="B272" s="173"/>
      <c r="D272" s="175"/>
      <c r="E272" s="176"/>
      <c r="F272" s="176"/>
    </row>
    <row r="273" spans="1:6">
      <c r="A273" s="172"/>
      <c r="B273" s="173"/>
      <c r="D273" s="175"/>
      <c r="E273" s="176"/>
      <c r="F273" s="176"/>
    </row>
    <row r="274" spans="1:6">
      <c r="A274" s="172"/>
      <c r="B274" s="173"/>
      <c r="D274" s="175"/>
      <c r="E274" s="176"/>
      <c r="F274" s="176"/>
    </row>
    <row r="275" spans="1:6">
      <c r="A275" s="172"/>
      <c r="B275" s="173"/>
      <c r="D275" s="175"/>
      <c r="E275" s="176"/>
      <c r="F275" s="176"/>
    </row>
    <row r="276" spans="1:6">
      <c r="A276" s="172"/>
      <c r="B276" s="173"/>
      <c r="D276" s="175"/>
      <c r="E276" s="176"/>
      <c r="F276" s="176"/>
    </row>
    <row r="277" spans="1:6">
      <c r="A277" s="172"/>
      <c r="B277" s="173"/>
      <c r="D277" s="175"/>
      <c r="E277" s="176"/>
      <c r="F277" s="176"/>
    </row>
    <row r="278" spans="1:6">
      <c r="A278" s="172"/>
      <c r="B278" s="173"/>
      <c r="D278" s="175"/>
      <c r="E278" s="176"/>
      <c r="F278" s="176"/>
    </row>
    <row r="279" spans="1:6">
      <c r="A279" s="172"/>
      <c r="B279" s="173"/>
      <c r="D279" s="175"/>
      <c r="E279" s="176"/>
      <c r="F279" s="176"/>
    </row>
    <row r="280" spans="1:6">
      <c r="A280" s="172"/>
      <c r="B280" s="173"/>
      <c r="D280" s="175"/>
      <c r="E280" s="176"/>
      <c r="F280" s="176"/>
    </row>
    <row r="281" spans="1:6">
      <c r="A281" s="172"/>
      <c r="B281" s="173"/>
      <c r="D281" s="175"/>
      <c r="E281" s="176"/>
      <c r="F281" s="176"/>
    </row>
    <row r="282" spans="1:6">
      <c r="A282" s="172"/>
      <c r="B282" s="173"/>
      <c r="D282" s="175"/>
      <c r="E282" s="176"/>
      <c r="F282" s="176"/>
    </row>
    <row r="283" spans="1:6">
      <c r="A283" s="172"/>
      <c r="B283" s="173"/>
      <c r="D283" s="175"/>
      <c r="E283" s="176"/>
      <c r="F283" s="176"/>
    </row>
    <row r="284" spans="1:6">
      <c r="A284" s="172"/>
      <c r="B284" s="173"/>
      <c r="D284" s="175"/>
      <c r="E284" s="176"/>
      <c r="F284" s="176"/>
    </row>
    <row r="285" spans="1:6">
      <c r="A285" s="172"/>
      <c r="B285" s="173"/>
      <c r="D285" s="175"/>
      <c r="E285" s="176"/>
      <c r="F285" s="176"/>
    </row>
    <row r="286" spans="1:6">
      <c r="A286" s="172"/>
      <c r="B286" s="173"/>
      <c r="D286" s="175"/>
      <c r="E286" s="176"/>
      <c r="F286" s="176"/>
    </row>
    <row r="287" spans="1:6">
      <c r="A287" s="172"/>
      <c r="B287" s="173"/>
      <c r="D287" s="175"/>
      <c r="E287" s="176"/>
      <c r="F287" s="176"/>
    </row>
    <row r="288" spans="1:6">
      <c r="A288" s="172"/>
      <c r="B288" s="173"/>
      <c r="D288" s="175"/>
      <c r="E288" s="176"/>
      <c r="F288" s="176"/>
    </row>
    <row r="289" spans="1:6">
      <c r="A289" s="172"/>
      <c r="B289" s="173"/>
      <c r="D289" s="175"/>
      <c r="E289" s="176"/>
      <c r="F289" s="176"/>
    </row>
    <row r="290" spans="1:6">
      <c r="A290" s="172"/>
      <c r="B290" s="173"/>
      <c r="D290" s="175"/>
      <c r="E290" s="176"/>
      <c r="F290" s="176"/>
    </row>
    <row r="291" spans="1:6">
      <c r="A291" s="172"/>
      <c r="B291" s="173"/>
      <c r="D291" s="175"/>
      <c r="E291" s="176"/>
      <c r="F291" s="176"/>
    </row>
    <row r="292" spans="1:6">
      <c r="A292" s="172"/>
      <c r="B292" s="173"/>
      <c r="D292" s="175"/>
      <c r="E292" s="176"/>
      <c r="F292" s="176"/>
    </row>
    <row r="293" spans="1:6">
      <c r="A293" s="172"/>
      <c r="B293" s="173"/>
      <c r="D293" s="175"/>
      <c r="E293" s="176"/>
      <c r="F293" s="176"/>
    </row>
    <row r="294" spans="1:6">
      <c r="A294" s="172"/>
      <c r="B294" s="173"/>
      <c r="D294" s="175"/>
      <c r="E294" s="176"/>
      <c r="F294" s="176"/>
    </row>
    <row r="295" spans="1:6">
      <c r="A295" s="172"/>
      <c r="B295" s="173"/>
      <c r="D295" s="175"/>
      <c r="E295" s="176"/>
      <c r="F295" s="176"/>
    </row>
    <row r="296" spans="1:6">
      <c r="A296" s="172"/>
      <c r="B296" s="173"/>
      <c r="D296" s="175"/>
      <c r="E296" s="176"/>
      <c r="F296" s="176"/>
    </row>
    <row r="297" spans="1:6">
      <c r="A297" s="172"/>
      <c r="B297" s="173"/>
      <c r="D297" s="175"/>
      <c r="E297" s="176"/>
      <c r="F297" s="176"/>
    </row>
    <row r="298" spans="1:6">
      <c r="A298" s="172"/>
      <c r="B298" s="173"/>
      <c r="D298" s="175"/>
      <c r="E298" s="176"/>
      <c r="F298" s="176"/>
    </row>
    <row r="299" spans="1:6">
      <c r="A299" s="172"/>
      <c r="B299" s="173"/>
      <c r="D299" s="175"/>
      <c r="E299" s="176"/>
      <c r="F299" s="176"/>
    </row>
    <row r="300" spans="1:6">
      <c r="A300" s="172"/>
      <c r="B300" s="173"/>
      <c r="D300" s="175"/>
      <c r="E300" s="176"/>
      <c r="F300" s="176"/>
    </row>
    <row r="301" spans="1:6">
      <c r="A301" s="172"/>
      <c r="B301" s="173"/>
      <c r="D301" s="175"/>
      <c r="E301" s="176"/>
      <c r="F301" s="176"/>
    </row>
    <row r="302" spans="1:6">
      <c r="A302" s="172"/>
      <c r="B302" s="173"/>
      <c r="D302" s="175"/>
      <c r="E302" s="176"/>
      <c r="F302" s="176"/>
    </row>
    <row r="303" spans="1:6">
      <c r="A303" s="172"/>
      <c r="B303" s="173"/>
      <c r="D303" s="175"/>
      <c r="E303" s="176"/>
      <c r="F303" s="176"/>
    </row>
    <row r="304" spans="1:6">
      <c r="A304" s="172"/>
      <c r="B304" s="173"/>
      <c r="D304" s="175"/>
      <c r="E304" s="176"/>
      <c r="F304" s="176"/>
    </row>
    <row r="305" spans="1:6">
      <c r="A305" s="172"/>
      <c r="B305" s="173"/>
      <c r="D305" s="175"/>
      <c r="E305" s="176"/>
      <c r="F305" s="176"/>
    </row>
    <row r="306" spans="1:6">
      <c r="A306" s="172"/>
      <c r="B306" s="173"/>
      <c r="D306" s="175"/>
      <c r="E306" s="176"/>
      <c r="F306" s="176"/>
    </row>
    <row r="307" spans="1:6">
      <c r="A307" s="172"/>
      <c r="B307" s="173"/>
      <c r="D307" s="175"/>
      <c r="E307" s="176"/>
      <c r="F307" s="176"/>
    </row>
    <row r="308" spans="1:6">
      <c r="A308" s="172"/>
      <c r="B308" s="173"/>
      <c r="D308" s="175"/>
      <c r="E308" s="176"/>
      <c r="F308" s="176"/>
    </row>
    <row r="309" spans="1:6">
      <c r="A309" s="172"/>
      <c r="B309" s="173"/>
      <c r="D309" s="175"/>
      <c r="E309" s="176"/>
      <c r="F309" s="176"/>
    </row>
    <row r="310" spans="1:6">
      <c r="A310" s="172"/>
      <c r="B310" s="173"/>
      <c r="D310" s="175"/>
      <c r="E310" s="176"/>
      <c r="F310" s="176"/>
    </row>
    <row r="311" spans="1:6">
      <c r="A311" s="172"/>
      <c r="B311" s="173"/>
      <c r="D311" s="175"/>
      <c r="E311" s="176"/>
      <c r="F311" s="176"/>
    </row>
    <row r="312" spans="1:6">
      <c r="A312" s="172"/>
      <c r="B312" s="173"/>
      <c r="D312" s="175"/>
      <c r="E312" s="176"/>
      <c r="F312" s="176"/>
    </row>
    <row r="313" spans="1:6">
      <c r="A313" s="172"/>
      <c r="B313" s="173"/>
      <c r="D313" s="175"/>
      <c r="E313" s="176"/>
      <c r="F313" s="176"/>
    </row>
    <row r="314" spans="1:6">
      <c r="A314" s="172"/>
      <c r="B314" s="173"/>
      <c r="D314" s="175"/>
      <c r="E314" s="176"/>
      <c r="F314" s="176"/>
    </row>
    <row r="315" spans="1:6">
      <c r="A315" s="172"/>
      <c r="B315" s="173"/>
      <c r="D315" s="175"/>
      <c r="E315" s="176"/>
      <c r="F315" s="176"/>
    </row>
    <row r="316" spans="1:6">
      <c r="A316" s="172"/>
      <c r="B316" s="173"/>
      <c r="D316" s="175"/>
      <c r="E316" s="176"/>
      <c r="F316" s="176"/>
    </row>
    <row r="317" spans="1:6">
      <c r="A317" s="172"/>
      <c r="B317" s="173"/>
      <c r="D317" s="175"/>
      <c r="E317" s="176"/>
      <c r="F317" s="176"/>
    </row>
    <row r="318" spans="1:6">
      <c r="A318" s="172"/>
      <c r="B318" s="173"/>
      <c r="D318" s="175"/>
      <c r="E318" s="176"/>
      <c r="F318" s="176"/>
    </row>
    <row r="319" spans="1:6">
      <c r="A319" s="172"/>
      <c r="B319" s="173"/>
      <c r="D319" s="175"/>
      <c r="E319" s="176"/>
      <c r="F319" s="176"/>
    </row>
    <row r="320" spans="1:6">
      <c r="A320" s="172"/>
      <c r="B320" s="173"/>
      <c r="D320" s="175"/>
      <c r="E320" s="176"/>
      <c r="F320" s="176"/>
    </row>
    <row r="321" spans="1:6">
      <c r="A321" s="172"/>
      <c r="B321" s="173"/>
      <c r="D321" s="175"/>
      <c r="E321" s="176"/>
      <c r="F321" s="176"/>
    </row>
    <row r="322" spans="1:6">
      <c r="A322" s="172"/>
      <c r="B322" s="173"/>
      <c r="D322" s="175"/>
      <c r="E322" s="176"/>
      <c r="F322" s="176"/>
    </row>
    <row r="323" spans="1:6">
      <c r="A323" s="172"/>
      <c r="B323" s="173"/>
      <c r="D323" s="175"/>
      <c r="E323" s="176"/>
      <c r="F323" s="176"/>
    </row>
    <row r="324" spans="1:6">
      <c r="A324" s="172"/>
      <c r="B324" s="173"/>
      <c r="D324" s="175"/>
      <c r="E324" s="176"/>
      <c r="F324" s="176"/>
    </row>
    <row r="325" spans="1:6">
      <c r="A325" s="172"/>
      <c r="B325" s="173"/>
      <c r="D325" s="175"/>
      <c r="E325" s="176"/>
      <c r="F325" s="176"/>
    </row>
    <row r="326" spans="1:6">
      <c r="A326" s="172"/>
      <c r="B326" s="173"/>
      <c r="D326" s="175"/>
      <c r="E326" s="176"/>
      <c r="F326" s="176"/>
    </row>
    <row r="327" spans="1:6">
      <c r="A327" s="172"/>
      <c r="B327" s="173"/>
      <c r="D327" s="175"/>
      <c r="E327" s="176"/>
      <c r="F327" s="176"/>
    </row>
    <row r="328" spans="1:6">
      <c r="A328" s="172"/>
      <c r="B328" s="173"/>
      <c r="D328" s="175"/>
      <c r="E328" s="176"/>
      <c r="F328" s="176"/>
    </row>
    <row r="329" spans="1:6">
      <c r="A329" s="172"/>
      <c r="B329" s="173"/>
      <c r="D329" s="175"/>
      <c r="E329" s="176"/>
      <c r="F329" s="176"/>
    </row>
    <row r="330" spans="1:6">
      <c r="A330" s="172"/>
      <c r="B330" s="173"/>
      <c r="D330" s="175"/>
      <c r="E330" s="176"/>
      <c r="F330" s="176"/>
    </row>
    <row r="331" spans="1:6">
      <c r="A331" s="172"/>
      <c r="B331" s="173"/>
      <c r="D331" s="175"/>
      <c r="E331" s="176"/>
      <c r="F331" s="176"/>
    </row>
    <row r="332" spans="1:6">
      <c r="A332" s="172"/>
      <c r="B332" s="173"/>
      <c r="D332" s="175"/>
      <c r="E332" s="176"/>
      <c r="F332" s="176"/>
    </row>
    <row r="333" spans="1:6">
      <c r="A333" s="172"/>
      <c r="B333" s="173"/>
      <c r="D333" s="175"/>
      <c r="E333" s="176"/>
      <c r="F333" s="176"/>
    </row>
    <row r="334" spans="1:6">
      <c r="A334" s="172"/>
      <c r="B334" s="173"/>
      <c r="D334" s="175"/>
      <c r="E334" s="176"/>
      <c r="F334" s="176"/>
    </row>
    <row r="335" spans="1:6">
      <c r="A335" s="172"/>
      <c r="B335" s="173"/>
      <c r="D335" s="175"/>
      <c r="E335" s="176"/>
      <c r="F335" s="176"/>
    </row>
    <row r="336" spans="1:6">
      <c r="A336" s="172"/>
      <c r="B336" s="173"/>
      <c r="D336" s="175"/>
      <c r="E336" s="176"/>
      <c r="F336" s="176"/>
    </row>
    <row r="337" spans="1:6">
      <c r="A337" s="172"/>
      <c r="B337" s="173"/>
      <c r="D337" s="175"/>
      <c r="E337" s="176"/>
      <c r="F337" s="176"/>
    </row>
    <row r="338" spans="1:6">
      <c r="A338" s="172"/>
      <c r="B338" s="173"/>
      <c r="D338" s="175"/>
      <c r="E338" s="176"/>
      <c r="F338" s="176"/>
    </row>
    <row r="339" spans="1:6">
      <c r="A339" s="172"/>
      <c r="B339" s="173"/>
      <c r="D339" s="175"/>
      <c r="E339" s="176"/>
      <c r="F339" s="176"/>
    </row>
    <row r="340" spans="1:6">
      <c r="A340" s="172"/>
      <c r="B340" s="173"/>
      <c r="D340" s="175"/>
      <c r="E340" s="176"/>
      <c r="F340" s="176"/>
    </row>
    <row r="341" spans="1:6">
      <c r="A341" s="172"/>
      <c r="B341" s="173"/>
      <c r="D341" s="175"/>
      <c r="E341" s="176"/>
      <c r="F341" s="176"/>
    </row>
    <row r="342" spans="1:6">
      <c r="A342" s="172"/>
      <c r="B342" s="173"/>
      <c r="D342" s="175"/>
      <c r="E342" s="176"/>
      <c r="F342" s="176"/>
    </row>
    <row r="343" spans="1:6">
      <c r="A343" s="172"/>
      <c r="B343" s="173"/>
      <c r="D343" s="175"/>
      <c r="E343" s="176"/>
      <c r="F343" s="176"/>
    </row>
    <row r="344" spans="1:6">
      <c r="A344" s="172"/>
      <c r="B344" s="173"/>
      <c r="D344" s="175"/>
      <c r="E344" s="176"/>
      <c r="F344" s="176"/>
    </row>
    <row r="345" spans="1:6">
      <c r="A345" s="172"/>
      <c r="B345" s="173"/>
      <c r="D345" s="175"/>
      <c r="E345" s="176"/>
      <c r="F345" s="176"/>
    </row>
    <row r="346" spans="1:6">
      <c r="A346" s="172"/>
      <c r="B346" s="173"/>
      <c r="D346" s="175"/>
      <c r="E346" s="176"/>
      <c r="F346" s="176"/>
    </row>
    <row r="347" spans="1:6">
      <c r="A347" s="172"/>
      <c r="B347" s="173"/>
      <c r="D347" s="175"/>
      <c r="E347" s="176"/>
      <c r="F347" s="176"/>
    </row>
    <row r="348" spans="1:6">
      <c r="A348" s="172"/>
      <c r="B348" s="173"/>
      <c r="D348" s="175"/>
      <c r="E348" s="176"/>
      <c r="F348" s="176"/>
    </row>
    <row r="349" spans="1:6">
      <c r="A349" s="172"/>
      <c r="B349" s="173"/>
      <c r="D349" s="175"/>
      <c r="E349" s="176"/>
      <c r="F349" s="176"/>
    </row>
    <row r="350" spans="1:6">
      <c r="A350" s="172"/>
      <c r="B350" s="173"/>
      <c r="D350" s="175"/>
      <c r="E350" s="176"/>
      <c r="F350" s="176"/>
    </row>
    <row r="351" spans="1:6">
      <c r="A351" s="172"/>
      <c r="B351" s="173"/>
      <c r="D351" s="175"/>
      <c r="E351" s="176"/>
      <c r="F351" s="176"/>
    </row>
    <row r="352" spans="1:6">
      <c r="A352" s="172"/>
      <c r="B352" s="173"/>
      <c r="D352" s="175"/>
      <c r="E352" s="176"/>
      <c r="F352" s="176"/>
    </row>
    <row r="353" spans="1:6">
      <c r="A353" s="172"/>
      <c r="B353" s="173"/>
      <c r="D353" s="175"/>
      <c r="E353" s="176"/>
      <c r="F353" s="176"/>
    </row>
    <row r="354" spans="1:6">
      <c r="A354" s="172"/>
      <c r="B354" s="173"/>
      <c r="D354" s="175"/>
      <c r="E354" s="176"/>
      <c r="F354" s="176"/>
    </row>
    <row r="355" spans="1:6">
      <c r="A355" s="172"/>
      <c r="B355" s="173"/>
      <c r="D355" s="175"/>
      <c r="E355" s="176"/>
      <c r="F355" s="176"/>
    </row>
    <row r="356" spans="1:6">
      <c r="A356" s="172"/>
      <c r="B356" s="173"/>
      <c r="D356" s="175"/>
      <c r="E356" s="176"/>
      <c r="F356" s="176"/>
    </row>
    <row r="357" spans="1:6">
      <c r="A357" s="172"/>
      <c r="B357" s="173"/>
      <c r="D357" s="175"/>
      <c r="E357" s="176"/>
      <c r="F357" s="176"/>
    </row>
    <row r="358" spans="1:6">
      <c r="A358" s="172"/>
      <c r="B358" s="173"/>
      <c r="D358" s="175"/>
      <c r="E358" s="176"/>
      <c r="F358" s="176"/>
    </row>
    <row r="359" spans="1:6">
      <c r="A359" s="172"/>
      <c r="B359" s="173"/>
      <c r="D359" s="175"/>
      <c r="E359" s="176"/>
      <c r="F359" s="176"/>
    </row>
    <row r="360" spans="1:6">
      <c r="A360" s="172"/>
      <c r="B360" s="173"/>
      <c r="D360" s="175"/>
      <c r="E360" s="176"/>
      <c r="F360" s="176"/>
    </row>
    <row r="361" spans="1:6">
      <c r="A361" s="172"/>
      <c r="B361" s="173"/>
      <c r="D361" s="175"/>
      <c r="E361" s="176"/>
      <c r="F361" s="176"/>
    </row>
    <row r="362" spans="1:6">
      <c r="A362" s="172"/>
      <c r="B362" s="173"/>
      <c r="D362" s="175"/>
      <c r="E362" s="176"/>
      <c r="F362" s="176"/>
    </row>
    <row r="363" spans="1:6">
      <c r="A363" s="172"/>
      <c r="B363" s="173"/>
      <c r="D363" s="175"/>
      <c r="E363" s="176"/>
      <c r="F363" s="176"/>
    </row>
    <row r="364" spans="1:6">
      <c r="A364" s="172"/>
      <c r="B364" s="173"/>
      <c r="D364" s="175"/>
      <c r="E364" s="176"/>
      <c r="F364" s="176"/>
    </row>
    <row r="365" spans="1:6">
      <c r="A365" s="172"/>
      <c r="B365" s="173"/>
      <c r="D365" s="175"/>
      <c r="E365" s="176"/>
      <c r="F365" s="176"/>
    </row>
    <row r="366" spans="1:6">
      <c r="A366" s="172"/>
      <c r="B366" s="173"/>
      <c r="D366" s="175"/>
      <c r="E366" s="176"/>
      <c r="F366" s="176"/>
    </row>
    <row r="367" spans="1:6">
      <c r="A367" s="172"/>
      <c r="B367" s="173"/>
      <c r="D367" s="175"/>
      <c r="E367" s="176"/>
      <c r="F367" s="176"/>
    </row>
    <row r="368" spans="1:6">
      <c r="A368" s="172"/>
      <c r="B368" s="173"/>
      <c r="D368" s="175"/>
      <c r="E368" s="176"/>
      <c r="F368" s="176"/>
    </row>
    <row r="369" spans="1:6">
      <c r="A369" s="172"/>
      <c r="B369" s="173"/>
      <c r="D369" s="175"/>
      <c r="E369" s="176"/>
      <c r="F369" s="176"/>
    </row>
    <row r="370" spans="1:6">
      <c r="A370" s="172"/>
      <c r="B370" s="173"/>
      <c r="D370" s="175"/>
      <c r="E370" s="176"/>
      <c r="F370" s="176"/>
    </row>
    <row r="371" spans="1:6">
      <c r="A371" s="172"/>
      <c r="B371" s="173"/>
      <c r="D371" s="175"/>
      <c r="E371" s="176"/>
      <c r="F371" s="176"/>
    </row>
    <row r="372" spans="1:6">
      <c r="A372" s="172"/>
      <c r="B372" s="173"/>
      <c r="D372" s="175"/>
      <c r="E372" s="176"/>
      <c r="F372" s="176"/>
    </row>
    <row r="373" spans="1:6">
      <c r="A373" s="172"/>
      <c r="B373" s="173"/>
      <c r="D373" s="175"/>
      <c r="E373" s="176"/>
      <c r="F373" s="176"/>
    </row>
    <row r="374" spans="1:6">
      <c r="A374" s="172"/>
      <c r="B374" s="173"/>
      <c r="D374" s="175"/>
      <c r="E374" s="176"/>
      <c r="F374" s="176"/>
    </row>
    <row r="375" spans="1:6">
      <c r="A375" s="172"/>
      <c r="B375" s="173"/>
      <c r="D375" s="175"/>
      <c r="E375" s="176"/>
      <c r="F375" s="176"/>
    </row>
    <row r="376" spans="1:6">
      <c r="A376" s="172"/>
      <c r="B376" s="173"/>
      <c r="D376" s="175"/>
      <c r="E376" s="176"/>
      <c r="F376" s="176"/>
    </row>
    <row r="377" spans="1:6">
      <c r="A377" s="172"/>
      <c r="B377" s="173"/>
      <c r="D377" s="175"/>
      <c r="E377" s="176"/>
      <c r="F377" s="176"/>
    </row>
    <row r="378" spans="1:6">
      <c r="A378" s="172"/>
      <c r="B378" s="173"/>
      <c r="D378" s="175"/>
      <c r="E378" s="176"/>
      <c r="F378" s="176"/>
    </row>
    <row r="379" spans="1:6">
      <c r="A379" s="172"/>
      <c r="B379" s="173"/>
      <c r="D379" s="175"/>
      <c r="E379" s="176"/>
      <c r="F379" s="176"/>
    </row>
    <row r="380" spans="1:6">
      <c r="A380" s="172"/>
      <c r="B380" s="173"/>
      <c r="D380" s="175"/>
      <c r="E380" s="176"/>
      <c r="F380" s="176"/>
    </row>
    <row r="381" spans="1:6">
      <c r="A381" s="172"/>
      <c r="B381" s="173"/>
      <c r="D381" s="175"/>
      <c r="E381" s="176"/>
      <c r="F381" s="176"/>
    </row>
    <row r="382" spans="1:6">
      <c r="A382" s="172"/>
      <c r="B382" s="173"/>
      <c r="D382" s="175"/>
      <c r="E382" s="176"/>
      <c r="F382" s="176"/>
    </row>
    <row r="383" spans="1:6">
      <c r="A383" s="172"/>
      <c r="B383" s="173"/>
      <c r="D383" s="175"/>
      <c r="E383" s="176"/>
      <c r="F383" s="176"/>
    </row>
    <row r="384" spans="1:6">
      <c r="A384" s="172"/>
      <c r="B384" s="173"/>
      <c r="D384" s="175"/>
      <c r="E384" s="176"/>
      <c r="F384" s="176"/>
    </row>
    <row r="385" spans="1:6">
      <c r="A385" s="172"/>
      <c r="B385" s="173"/>
      <c r="D385" s="175"/>
      <c r="E385" s="176"/>
      <c r="F385" s="176"/>
    </row>
    <row r="386" spans="1:6">
      <c r="A386" s="172"/>
      <c r="B386" s="173"/>
      <c r="D386" s="175"/>
      <c r="E386" s="176"/>
      <c r="F386" s="176"/>
    </row>
    <row r="387" spans="1:6">
      <c r="A387" s="172"/>
      <c r="B387" s="173"/>
      <c r="D387" s="175"/>
      <c r="E387" s="176"/>
      <c r="F387" s="176"/>
    </row>
    <row r="388" spans="1:6">
      <c r="A388" s="172"/>
      <c r="B388" s="173"/>
      <c r="D388" s="175"/>
      <c r="E388" s="176"/>
      <c r="F388" s="176"/>
    </row>
    <row r="389" spans="1:6">
      <c r="A389" s="172"/>
      <c r="B389" s="173"/>
      <c r="D389" s="175"/>
      <c r="E389" s="176"/>
      <c r="F389" s="176"/>
    </row>
    <row r="390" spans="1:6">
      <c r="A390" s="172"/>
      <c r="B390" s="173"/>
      <c r="D390" s="175"/>
      <c r="E390" s="176"/>
      <c r="F390" s="176"/>
    </row>
    <row r="391" spans="1:6">
      <c r="A391" s="172"/>
      <c r="B391" s="173"/>
      <c r="D391" s="175"/>
      <c r="E391" s="176"/>
      <c r="F391" s="176"/>
    </row>
    <row r="392" spans="1:6">
      <c r="A392" s="172"/>
      <c r="B392" s="173"/>
      <c r="D392" s="175"/>
      <c r="E392" s="176"/>
      <c r="F392" s="176"/>
    </row>
    <row r="393" spans="1:6">
      <c r="A393" s="172"/>
      <c r="B393" s="173"/>
      <c r="D393" s="175"/>
      <c r="E393" s="176"/>
      <c r="F393" s="176"/>
    </row>
    <row r="394" spans="1:6">
      <c r="A394" s="172"/>
      <c r="B394" s="173"/>
      <c r="D394" s="175"/>
      <c r="E394" s="176"/>
      <c r="F394" s="176"/>
    </row>
    <row r="395" spans="1:6">
      <c r="A395" s="172"/>
      <c r="B395" s="173"/>
      <c r="D395" s="175"/>
      <c r="E395" s="176"/>
      <c r="F395" s="176"/>
    </row>
    <row r="396" spans="1:6">
      <c r="A396" s="172"/>
      <c r="B396" s="173"/>
      <c r="D396" s="175"/>
      <c r="E396" s="176"/>
      <c r="F396" s="176"/>
    </row>
    <row r="397" spans="1:6">
      <c r="A397" s="172"/>
      <c r="B397" s="173"/>
      <c r="D397" s="175"/>
      <c r="E397" s="176"/>
      <c r="F397" s="176"/>
    </row>
    <row r="398" spans="1:6">
      <c r="A398" s="172"/>
      <c r="B398" s="173"/>
      <c r="D398" s="175"/>
      <c r="E398" s="176"/>
      <c r="F398" s="176"/>
    </row>
    <row r="399" spans="1:6">
      <c r="A399" s="172"/>
      <c r="B399" s="173"/>
      <c r="D399" s="175"/>
      <c r="E399" s="176"/>
      <c r="F399" s="176"/>
    </row>
    <row r="400" spans="1:6">
      <c r="A400" s="172"/>
      <c r="B400" s="173"/>
      <c r="D400" s="175"/>
      <c r="E400" s="176"/>
      <c r="F400" s="176"/>
    </row>
    <row r="401" spans="1:6">
      <c r="A401" s="172"/>
      <c r="B401" s="173"/>
      <c r="D401" s="175"/>
      <c r="E401" s="176"/>
      <c r="F401" s="176"/>
    </row>
    <row r="402" spans="1:6">
      <c r="A402" s="172"/>
      <c r="B402" s="173"/>
      <c r="D402" s="175"/>
      <c r="E402" s="176"/>
      <c r="F402" s="176"/>
    </row>
    <row r="403" spans="1:6">
      <c r="A403" s="172"/>
      <c r="B403" s="173"/>
      <c r="D403" s="175"/>
      <c r="E403" s="176"/>
      <c r="F403" s="176"/>
    </row>
    <row r="404" spans="1:6">
      <c r="A404" s="172"/>
      <c r="B404" s="173"/>
      <c r="D404" s="175"/>
      <c r="E404" s="176"/>
      <c r="F404" s="176"/>
    </row>
    <row r="405" spans="1:6">
      <c r="A405" s="172"/>
      <c r="B405" s="173"/>
      <c r="D405" s="175"/>
      <c r="E405" s="176"/>
      <c r="F405" s="176"/>
    </row>
    <row r="406" spans="1:6">
      <c r="A406" s="172"/>
      <c r="B406" s="173"/>
      <c r="D406" s="175"/>
      <c r="E406" s="176"/>
      <c r="F406" s="176"/>
    </row>
    <row r="407" spans="1:6">
      <c r="A407" s="172"/>
      <c r="B407" s="173"/>
      <c r="D407" s="175"/>
      <c r="E407" s="176"/>
      <c r="F407" s="176"/>
    </row>
    <row r="408" spans="1:6">
      <c r="A408" s="172"/>
      <c r="B408" s="173"/>
      <c r="D408" s="175"/>
      <c r="E408" s="176"/>
      <c r="F408" s="176"/>
    </row>
    <row r="409" spans="1:6">
      <c r="A409" s="172"/>
      <c r="B409" s="173"/>
      <c r="D409" s="175"/>
      <c r="E409" s="176"/>
      <c r="F409" s="176"/>
    </row>
    <row r="410" spans="1:6">
      <c r="A410" s="172"/>
      <c r="B410" s="173"/>
      <c r="D410" s="175"/>
      <c r="E410" s="176"/>
      <c r="F410" s="176"/>
    </row>
    <row r="411" spans="1:6">
      <c r="A411" s="172"/>
      <c r="B411" s="173"/>
      <c r="D411" s="175"/>
      <c r="E411" s="176"/>
      <c r="F411" s="176"/>
    </row>
    <row r="412" spans="1:6">
      <c r="A412" s="172"/>
      <c r="B412" s="173"/>
      <c r="D412" s="175"/>
      <c r="E412" s="176"/>
      <c r="F412" s="176"/>
    </row>
    <row r="413" spans="1:6">
      <c r="A413" s="172"/>
      <c r="B413" s="173"/>
      <c r="D413" s="175"/>
      <c r="E413" s="176"/>
      <c r="F413" s="176"/>
    </row>
    <row r="414" spans="1:6">
      <c r="A414" s="172"/>
      <c r="B414" s="173"/>
      <c r="D414" s="175"/>
      <c r="E414" s="176"/>
      <c r="F414" s="176"/>
    </row>
    <row r="415" spans="1:6">
      <c r="A415" s="172"/>
      <c r="B415" s="173"/>
      <c r="D415" s="175"/>
      <c r="E415" s="176"/>
      <c r="F415" s="176"/>
    </row>
    <row r="416" spans="1:6">
      <c r="A416" s="172"/>
      <c r="B416" s="173"/>
      <c r="D416" s="175"/>
      <c r="E416" s="176"/>
      <c r="F416" s="176"/>
    </row>
    <row r="417" spans="1:6">
      <c r="A417" s="172"/>
      <c r="B417" s="173"/>
      <c r="D417" s="175"/>
      <c r="E417" s="176"/>
      <c r="F417" s="176"/>
    </row>
    <row r="418" spans="1:6">
      <c r="A418" s="172"/>
      <c r="B418" s="173"/>
      <c r="D418" s="175"/>
      <c r="E418" s="176"/>
      <c r="F418" s="176"/>
    </row>
    <row r="419" spans="1:6">
      <c r="A419" s="172"/>
      <c r="B419" s="173"/>
      <c r="D419" s="175"/>
      <c r="E419" s="176"/>
      <c r="F419" s="176"/>
    </row>
    <row r="420" spans="1:6">
      <c r="A420" s="172"/>
      <c r="B420" s="173"/>
      <c r="D420" s="175"/>
      <c r="E420" s="176"/>
      <c r="F420" s="176"/>
    </row>
    <row r="421" spans="1:6">
      <c r="A421" s="172"/>
      <c r="B421" s="173"/>
      <c r="D421" s="175"/>
      <c r="E421" s="176"/>
      <c r="F421" s="176"/>
    </row>
    <row r="422" spans="1:6">
      <c r="A422" s="172"/>
      <c r="B422" s="173"/>
      <c r="D422" s="175"/>
      <c r="E422" s="176"/>
      <c r="F422" s="176"/>
    </row>
    <row r="423" spans="1:6">
      <c r="A423" s="172"/>
      <c r="B423" s="173"/>
      <c r="D423" s="175"/>
      <c r="E423" s="176"/>
      <c r="F423" s="176"/>
    </row>
    <row r="424" spans="1:6">
      <c r="A424" s="172"/>
      <c r="B424" s="173"/>
      <c r="D424" s="175"/>
      <c r="E424" s="176"/>
      <c r="F424" s="176"/>
    </row>
    <row r="425" spans="1:6">
      <c r="A425" s="172"/>
      <c r="B425" s="173"/>
      <c r="D425" s="175"/>
      <c r="E425" s="176"/>
      <c r="F425" s="176"/>
    </row>
    <row r="426" spans="1:6">
      <c r="A426" s="172"/>
      <c r="B426" s="173"/>
      <c r="D426" s="175"/>
      <c r="E426" s="176"/>
      <c r="F426" s="176"/>
    </row>
    <row r="427" spans="1:6">
      <c r="A427" s="172"/>
      <c r="B427" s="173"/>
      <c r="D427" s="175"/>
      <c r="E427" s="176"/>
      <c r="F427" s="176"/>
    </row>
    <row r="428" spans="1:6">
      <c r="A428" s="172"/>
      <c r="B428" s="173"/>
      <c r="D428" s="175"/>
      <c r="E428" s="176"/>
      <c r="F428" s="176"/>
    </row>
    <row r="429" spans="1:6">
      <c r="A429" s="172"/>
      <c r="B429" s="173"/>
      <c r="D429" s="175"/>
      <c r="E429" s="176"/>
      <c r="F429" s="176"/>
    </row>
    <row r="430" spans="1:6">
      <c r="A430" s="172"/>
      <c r="B430" s="173"/>
      <c r="D430" s="175"/>
      <c r="E430" s="176"/>
      <c r="F430" s="176"/>
    </row>
    <row r="431" spans="1:6">
      <c r="A431" s="172"/>
      <c r="B431" s="173"/>
      <c r="D431" s="175"/>
      <c r="E431" s="176"/>
      <c r="F431" s="176"/>
    </row>
    <row r="432" spans="1:6">
      <c r="A432" s="172"/>
      <c r="B432" s="173"/>
      <c r="D432" s="175"/>
      <c r="E432" s="176"/>
      <c r="F432" s="176"/>
    </row>
    <row r="433" spans="1:6">
      <c r="A433" s="172"/>
      <c r="B433" s="173"/>
      <c r="D433" s="175"/>
      <c r="E433" s="176"/>
      <c r="F433" s="176"/>
    </row>
    <row r="434" spans="1:6">
      <c r="A434" s="172"/>
      <c r="B434" s="173"/>
      <c r="D434" s="175"/>
      <c r="E434" s="176"/>
      <c r="F434" s="176"/>
    </row>
    <row r="435" spans="1:6">
      <c r="A435" s="172"/>
      <c r="B435" s="173"/>
      <c r="D435" s="175"/>
      <c r="E435" s="176"/>
      <c r="F435" s="176"/>
    </row>
    <row r="436" spans="1:6">
      <c r="A436" s="172"/>
      <c r="B436" s="173"/>
      <c r="D436" s="175"/>
      <c r="E436" s="176"/>
      <c r="F436" s="176"/>
    </row>
    <row r="437" spans="1:6">
      <c r="A437" s="172"/>
      <c r="B437" s="173"/>
      <c r="D437" s="175"/>
      <c r="E437" s="176"/>
      <c r="F437" s="176"/>
    </row>
    <row r="438" spans="1:6">
      <c r="A438" s="172"/>
      <c r="B438" s="173"/>
      <c r="D438" s="175"/>
      <c r="E438" s="176"/>
      <c r="F438" s="176"/>
    </row>
    <row r="439" spans="1:6">
      <c r="A439" s="172"/>
      <c r="B439" s="173"/>
      <c r="D439" s="175"/>
      <c r="E439" s="176"/>
      <c r="F439" s="176"/>
    </row>
    <row r="440" spans="1:6">
      <c r="A440" s="172"/>
      <c r="B440" s="173"/>
      <c r="D440" s="175"/>
      <c r="E440" s="176"/>
      <c r="F440" s="176"/>
    </row>
    <row r="441" spans="1:6">
      <c r="A441" s="172"/>
      <c r="B441" s="173"/>
      <c r="D441" s="175"/>
      <c r="E441" s="176"/>
      <c r="F441" s="176"/>
    </row>
    <row r="442" spans="1:6">
      <c r="A442" s="172"/>
      <c r="B442" s="173"/>
      <c r="D442" s="175"/>
      <c r="E442" s="176"/>
      <c r="F442" s="176"/>
    </row>
    <row r="443" spans="1:6">
      <c r="A443" s="172"/>
      <c r="B443" s="173"/>
      <c r="D443" s="175"/>
      <c r="E443" s="176"/>
      <c r="F443" s="176"/>
    </row>
    <row r="444" spans="1:6">
      <c r="A444" s="172"/>
      <c r="B444" s="173"/>
      <c r="D444" s="175"/>
      <c r="E444" s="176"/>
      <c r="F444" s="176"/>
    </row>
    <row r="445" spans="1:6">
      <c r="A445" s="172"/>
      <c r="B445" s="173"/>
      <c r="D445" s="175"/>
      <c r="E445" s="176"/>
      <c r="F445" s="176"/>
    </row>
    <row r="446" spans="1:6">
      <c r="A446" s="172"/>
      <c r="B446" s="173"/>
      <c r="D446" s="175"/>
      <c r="E446" s="176"/>
      <c r="F446" s="176"/>
    </row>
    <row r="447" spans="1:6">
      <c r="A447" s="172"/>
      <c r="B447" s="173"/>
      <c r="D447" s="175"/>
      <c r="E447" s="176"/>
      <c r="F447" s="176"/>
    </row>
    <row r="448" spans="1:6">
      <c r="A448" s="172"/>
      <c r="B448" s="173"/>
      <c r="D448" s="175"/>
      <c r="E448" s="176"/>
      <c r="F448" s="176"/>
    </row>
    <row r="449" spans="1:6">
      <c r="A449" s="172"/>
      <c r="B449" s="173"/>
      <c r="D449" s="175"/>
      <c r="E449" s="176"/>
      <c r="F449" s="176"/>
    </row>
    <row r="450" spans="1:6">
      <c r="A450" s="172"/>
      <c r="B450" s="173"/>
      <c r="D450" s="175"/>
      <c r="E450" s="176"/>
      <c r="F450" s="176"/>
    </row>
    <row r="451" spans="1:6">
      <c r="A451" s="172"/>
      <c r="B451" s="173"/>
      <c r="D451" s="175"/>
      <c r="E451" s="176"/>
      <c r="F451" s="176"/>
    </row>
    <row r="452" spans="1:6">
      <c r="A452" s="172"/>
      <c r="B452" s="173"/>
      <c r="D452" s="175"/>
      <c r="E452" s="176"/>
      <c r="F452" s="176"/>
    </row>
    <row r="453" spans="1:6">
      <c r="A453" s="172"/>
      <c r="B453" s="173"/>
      <c r="D453" s="175"/>
      <c r="E453" s="176"/>
      <c r="F453" s="176"/>
    </row>
    <row r="454" spans="1:6">
      <c r="A454" s="172"/>
      <c r="B454" s="173"/>
      <c r="D454" s="175"/>
      <c r="E454" s="176"/>
      <c r="F454" s="176"/>
    </row>
    <row r="455" spans="1:6">
      <c r="A455" s="172"/>
      <c r="B455" s="173"/>
      <c r="D455" s="175"/>
      <c r="E455" s="176"/>
      <c r="F455" s="176"/>
    </row>
    <row r="456" spans="1:6">
      <c r="A456" s="172"/>
      <c r="B456" s="173"/>
      <c r="D456" s="175"/>
      <c r="E456" s="176"/>
      <c r="F456" s="176"/>
    </row>
    <row r="457" spans="1:6">
      <c r="A457" s="172"/>
      <c r="B457" s="173"/>
      <c r="D457" s="175"/>
      <c r="E457" s="176"/>
      <c r="F457" s="176"/>
    </row>
    <row r="458" spans="1:6">
      <c r="A458" s="172"/>
      <c r="B458" s="173"/>
      <c r="D458" s="175"/>
      <c r="E458" s="176"/>
      <c r="F458" s="176"/>
    </row>
    <row r="459" spans="1:6">
      <c r="A459" s="172"/>
      <c r="B459" s="173"/>
      <c r="D459" s="175"/>
      <c r="E459" s="176"/>
      <c r="F459" s="176"/>
    </row>
    <row r="460" spans="1:6">
      <c r="A460" s="172"/>
      <c r="B460" s="173"/>
      <c r="D460" s="175"/>
      <c r="E460" s="176"/>
      <c r="F460" s="176"/>
    </row>
    <row r="461" spans="1:6">
      <c r="A461" s="172"/>
      <c r="B461" s="173"/>
      <c r="D461" s="175"/>
      <c r="E461" s="176"/>
      <c r="F461" s="176"/>
    </row>
    <row r="462" spans="1:6">
      <c r="A462" s="172"/>
      <c r="B462" s="173"/>
      <c r="D462" s="175"/>
      <c r="E462" s="176"/>
      <c r="F462" s="176"/>
    </row>
    <row r="463" spans="1:6">
      <c r="A463" s="172"/>
      <c r="B463" s="173"/>
      <c r="D463" s="175"/>
      <c r="E463" s="176"/>
      <c r="F463" s="176"/>
    </row>
    <row r="464" spans="1:6">
      <c r="A464" s="172"/>
      <c r="B464" s="173"/>
      <c r="D464" s="175"/>
      <c r="E464" s="176"/>
      <c r="F464" s="176"/>
    </row>
    <row r="465" spans="1:6">
      <c r="A465" s="172"/>
      <c r="B465" s="173"/>
      <c r="D465" s="175"/>
      <c r="E465" s="176"/>
      <c r="F465" s="176"/>
    </row>
    <row r="466" spans="1:6">
      <c r="A466" s="172"/>
      <c r="B466" s="173"/>
      <c r="D466" s="175"/>
      <c r="E466" s="176"/>
      <c r="F466" s="176"/>
    </row>
    <row r="467" spans="1:6">
      <c r="A467" s="172"/>
      <c r="B467" s="173"/>
      <c r="D467" s="175"/>
      <c r="E467" s="176"/>
      <c r="F467" s="176"/>
    </row>
    <row r="468" spans="1:6">
      <c r="A468" s="172"/>
      <c r="B468" s="173"/>
      <c r="D468" s="175"/>
      <c r="E468" s="176"/>
      <c r="F468" s="176"/>
    </row>
    <row r="469" spans="1:6">
      <c r="A469" s="172"/>
      <c r="B469" s="173"/>
      <c r="D469" s="175"/>
      <c r="E469" s="176"/>
      <c r="F469" s="176"/>
    </row>
    <row r="470" spans="1:6">
      <c r="A470" s="172"/>
      <c r="B470" s="173"/>
      <c r="D470" s="175"/>
      <c r="E470" s="176"/>
      <c r="F470" s="176"/>
    </row>
    <row r="471" spans="1:6">
      <c r="A471" s="172"/>
      <c r="B471" s="173"/>
      <c r="D471" s="175"/>
      <c r="E471" s="176"/>
      <c r="F471" s="176"/>
    </row>
    <row r="472" spans="1:6">
      <c r="A472" s="172"/>
      <c r="B472" s="173"/>
      <c r="D472" s="175"/>
      <c r="E472" s="176"/>
      <c r="F472" s="176"/>
    </row>
    <row r="473" spans="1:6">
      <c r="A473" s="172"/>
      <c r="B473" s="173"/>
      <c r="D473" s="175"/>
      <c r="E473" s="176"/>
      <c r="F473" s="176"/>
    </row>
    <row r="474" spans="1:6">
      <c r="A474" s="172"/>
      <c r="B474" s="173"/>
      <c r="D474" s="175"/>
      <c r="E474" s="176"/>
      <c r="F474" s="176"/>
    </row>
    <row r="475" spans="1:6">
      <c r="A475" s="172"/>
      <c r="B475" s="173"/>
      <c r="D475" s="175"/>
      <c r="E475" s="176"/>
      <c r="F475" s="176"/>
    </row>
    <row r="476" spans="1:6">
      <c r="A476" s="172"/>
      <c r="B476" s="173"/>
      <c r="D476" s="175"/>
      <c r="E476" s="176"/>
      <c r="F476" s="176"/>
    </row>
    <row r="477" spans="1:6">
      <c r="A477" s="172"/>
      <c r="B477" s="173"/>
      <c r="D477" s="175"/>
      <c r="E477" s="176"/>
      <c r="F477" s="176"/>
    </row>
    <row r="478" spans="1:6">
      <c r="A478" s="172"/>
      <c r="B478" s="173"/>
      <c r="D478" s="175"/>
      <c r="E478" s="176"/>
      <c r="F478" s="176"/>
    </row>
    <row r="479" spans="1:6">
      <c r="A479" s="172"/>
      <c r="B479" s="173"/>
      <c r="D479" s="175"/>
      <c r="E479" s="176"/>
      <c r="F479" s="176"/>
    </row>
    <row r="480" spans="1:6">
      <c r="A480" s="172"/>
      <c r="B480" s="173"/>
      <c r="D480" s="175"/>
      <c r="E480" s="176"/>
      <c r="F480" s="176"/>
    </row>
    <row r="481" spans="1:6">
      <c r="A481" s="172"/>
      <c r="B481" s="173"/>
      <c r="D481" s="175"/>
      <c r="E481" s="176"/>
      <c r="F481" s="176"/>
    </row>
    <row r="482" spans="1:6">
      <c r="A482" s="172"/>
      <c r="B482" s="173"/>
      <c r="D482" s="175"/>
      <c r="E482" s="176"/>
      <c r="F482" s="176"/>
    </row>
    <row r="483" spans="1:6">
      <c r="A483" s="172"/>
      <c r="B483" s="173"/>
      <c r="D483" s="175"/>
      <c r="E483" s="176"/>
      <c r="F483" s="176"/>
    </row>
    <row r="484" spans="1:6">
      <c r="A484" s="172"/>
      <c r="B484" s="173"/>
      <c r="D484" s="175"/>
      <c r="E484" s="176"/>
      <c r="F484" s="176"/>
    </row>
    <row r="485" spans="1:6">
      <c r="A485" s="172"/>
      <c r="B485" s="173"/>
      <c r="D485" s="175"/>
      <c r="E485" s="176"/>
      <c r="F485" s="176"/>
    </row>
    <row r="486" spans="1:6">
      <c r="A486" s="172"/>
      <c r="B486" s="173"/>
      <c r="D486" s="175"/>
      <c r="E486" s="176"/>
      <c r="F486" s="176"/>
    </row>
    <row r="487" spans="1:6">
      <c r="A487" s="172"/>
      <c r="B487" s="173"/>
      <c r="D487" s="175"/>
      <c r="E487" s="176"/>
      <c r="F487" s="176"/>
    </row>
    <row r="488" spans="1:6">
      <c r="A488" s="172"/>
      <c r="B488" s="173"/>
      <c r="D488" s="175"/>
      <c r="E488" s="176"/>
      <c r="F488" s="176"/>
    </row>
    <row r="489" spans="1:6">
      <c r="A489" s="172"/>
      <c r="B489" s="173"/>
      <c r="D489" s="175"/>
      <c r="E489" s="176"/>
      <c r="F489" s="176"/>
    </row>
    <row r="490" spans="1:6">
      <c r="A490" s="172"/>
      <c r="B490" s="173"/>
      <c r="D490" s="175"/>
      <c r="E490" s="176"/>
      <c r="F490" s="176"/>
    </row>
    <row r="491" spans="1:6">
      <c r="A491" s="172"/>
      <c r="B491" s="173"/>
      <c r="D491" s="175"/>
      <c r="E491" s="176"/>
      <c r="F491" s="176"/>
    </row>
    <row r="492" spans="1:6">
      <c r="A492" s="172"/>
      <c r="B492" s="173"/>
      <c r="D492" s="175"/>
      <c r="E492" s="176"/>
      <c r="F492" s="176"/>
    </row>
    <row r="493" spans="1:6">
      <c r="A493" s="172"/>
      <c r="B493" s="173"/>
      <c r="D493" s="175"/>
      <c r="E493" s="176"/>
      <c r="F493" s="176"/>
    </row>
    <row r="494" spans="1:6">
      <c r="A494" s="172"/>
      <c r="B494" s="173"/>
      <c r="D494" s="175"/>
      <c r="E494" s="176"/>
      <c r="F494" s="176"/>
    </row>
    <row r="495" spans="1:6">
      <c r="A495" s="172"/>
      <c r="B495" s="173"/>
      <c r="D495" s="175"/>
      <c r="E495" s="176"/>
      <c r="F495" s="176"/>
    </row>
    <row r="496" spans="1:6">
      <c r="A496" s="172"/>
      <c r="B496" s="173"/>
      <c r="D496" s="175"/>
      <c r="E496" s="176"/>
      <c r="F496" s="176"/>
    </row>
    <row r="497" spans="1:6">
      <c r="A497" s="172"/>
      <c r="B497" s="173"/>
      <c r="D497" s="175"/>
      <c r="E497" s="176"/>
      <c r="F497" s="176"/>
    </row>
    <row r="498" spans="1:6">
      <c r="A498" s="172"/>
      <c r="B498" s="173"/>
      <c r="D498" s="175"/>
      <c r="E498" s="176"/>
      <c r="F498" s="176"/>
    </row>
    <row r="499" spans="1:6">
      <c r="A499" s="172"/>
      <c r="B499" s="173"/>
      <c r="D499" s="175"/>
      <c r="E499" s="176"/>
      <c r="F499" s="176"/>
    </row>
    <row r="500" spans="1:6">
      <c r="A500" s="172"/>
      <c r="B500" s="173"/>
      <c r="D500" s="175"/>
      <c r="E500" s="176"/>
      <c r="F500" s="176"/>
    </row>
    <row r="501" spans="1:6">
      <c r="A501" s="172"/>
      <c r="B501" s="173"/>
      <c r="D501" s="175"/>
      <c r="E501" s="176"/>
      <c r="F501" s="176"/>
    </row>
    <row r="502" spans="1:6">
      <c r="A502" s="172"/>
      <c r="B502" s="173"/>
      <c r="D502" s="175"/>
      <c r="E502" s="176"/>
      <c r="F502" s="176"/>
    </row>
    <row r="503" spans="1:6">
      <c r="A503" s="172"/>
      <c r="B503" s="173"/>
      <c r="D503" s="175"/>
      <c r="E503" s="176"/>
      <c r="F503" s="176"/>
    </row>
    <row r="504" spans="1:6">
      <c r="A504" s="172"/>
      <c r="B504" s="173"/>
      <c r="D504" s="175"/>
      <c r="E504" s="176"/>
      <c r="F504" s="176"/>
    </row>
    <row r="505" spans="1:6">
      <c r="A505" s="172"/>
      <c r="B505" s="173"/>
      <c r="D505" s="175"/>
      <c r="E505" s="176"/>
      <c r="F505" s="176"/>
    </row>
    <row r="506" spans="1:6">
      <c r="A506" s="172"/>
      <c r="B506" s="173"/>
      <c r="D506" s="175"/>
      <c r="E506" s="176"/>
      <c r="F506" s="176"/>
    </row>
    <row r="507" spans="1:6">
      <c r="A507" s="172"/>
      <c r="B507" s="173"/>
      <c r="D507" s="175"/>
      <c r="E507" s="176"/>
      <c r="F507" s="176"/>
    </row>
    <row r="508" spans="1:6">
      <c r="A508" s="172"/>
      <c r="B508" s="173"/>
      <c r="D508" s="175"/>
      <c r="E508" s="176"/>
      <c r="F508" s="176"/>
    </row>
    <row r="509" spans="1:6">
      <c r="A509" s="172"/>
      <c r="B509" s="173"/>
      <c r="D509" s="175"/>
      <c r="E509" s="176"/>
      <c r="F509" s="176"/>
    </row>
    <row r="510" spans="1:6">
      <c r="A510" s="172"/>
      <c r="B510" s="173"/>
      <c r="D510" s="175"/>
      <c r="E510" s="176"/>
      <c r="F510" s="176"/>
    </row>
    <row r="511" spans="1:6">
      <c r="A511" s="172"/>
      <c r="B511" s="173"/>
      <c r="D511" s="175"/>
      <c r="E511" s="176"/>
      <c r="F511" s="176"/>
    </row>
    <row r="512" spans="1:6">
      <c r="A512" s="172"/>
      <c r="B512" s="173"/>
      <c r="D512" s="175"/>
      <c r="E512" s="176"/>
      <c r="F512" s="176"/>
    </row>
    <row r="513" spans="1:6">
      <c r="A513" s="172"/>
      <c r="B513" s="173"/>
      <c r="D513" s="175"/>
      <c r="E513" s="176"/>
      <c r="F513" s="176"/>
    </row>
    <row r="514" spans="1:6">
      <c r="A514" s="172"/>
      <c r="B514" s="173"/>
      <c r="D514" s="175"/>
      <c r="E514" s="176"/>
      <c r="F514" s="176"/>
    </row>
    <row r="515" spans="1:6">
      <c r="A515" s="172"/>
      <c r="B515" s="173"/>
      <c r="D515" s="175"/>
      <c r="E515" s="176"/>
      <c r="F515" s="176"/>
    </row>
    <row r="516" spans="1:6">
      <c r="A516" s="172"/>
      <c r="B516" s="173"/>
      <c r="D516" s="175"/>
      <c r="E516" s="176"/>
      <c r="F516" s="176"/>
    </row>
    <row r="517" spans="1:6">
      <c r="A517" s="172"/>
      <c r="B517" s="173"/>
      <c r="D517" s="175"/>
      <c r="E517" s="176"/>
      <c r="F517" s="176"/>
    </row>
    <row r="518" spans="1:6">
      <c r="A518" s="172"/>
      <c r="B518" s="173"/>
      <c r="D518" s="175"/>
      <c r="E518" s="176"/>
      <c r="F518" s="176"/>
    </row>
    <row r="519" spans="1:6">
      <c r="A519" s="172"/>
      <c r="B519" s="173"/>
      <c r="D519" s="175"/>
      <c r="E519" s="176"/>
      <c r="F519" s="176"/>
    </row>
    <row r="520" spans="1:6">
      <c r="A520" s="172"/>
      <c r="B520" s="173"/>
      <c r="D520" s="175"/>
      <c r="E520" s="176"/>
      <c r="F520" s="176"/>
    </row>
    <row r="521" spans="1:6">
      <c r="A521" s="172"/>
      <c r="B521" s="173"/>
      <c r="D521" s="175"/>
      <c r="E521" s="176"/>
      <c r="F521" s="176"/>
    </row>
    <row r="522" spans="1:6">
      <c r="A522" s="172"/>
      <c r="B522" s="173"/>
      <c r="D522" s="175"/>
      <c r="E522" s="176"/>
      <c r="F522" s="176"/>
    </row>
    <row r="523" spans="1:6">
      <c r="A523" s="172"/>
      <c r="B523" s="173"/>
      <c r="D523" s="175"/>
      <c r="E523" s="176"/>
      <c r="F523" s="176"/>
    </row>
    <row r="524" spans="1:6">
      <c r="A524" s="172"/>
      <c r="B524" s="173"/>
      <c r="D524" s="175"/>
      <c r="E524" s="176"/>
      <c r="F524" s="176"/>
    </row>
    <row r="525" spans="1:6">
      <c r="A525" s="172"/>
      <c r="B525" s="173"/>
      <c r="D525" s="175"/>
      <c r="E525" s="176"/>
      <c r="F525" s="176"/>
    </row>
    <row r="526" spans="1:6">
      <c r="A526" s="172"/>
      <c r="B526" s="173"/>
      <c r="D526" s="175"/>
      <c r="E526" s="176"/>
      <c r="F526" s="176"/>
    </row>
    <row r="527" spans="1:6">
      <c r="A527" s="172"/>
      <c r="B527" s="173"/>
      <c r="D527" s="175"/>
      <c r="E527" s="176"/>
      <c r="F527" s="176"/>
    </row>
    <row r="528" spans="1:6">
      <c r="A528" s="172"/>
      <c r="B528" s="173"/>
      <c r="D528" s="175"/>
      <c r="E528" s="176"/>
      <c r="F528" s="176"/>
    </row>
    <row r="529" spans="1:6">
      <c r="A529" s="172"/>
      <c r="B529" s="173"/>
      <c r="D529" s="175"/>
      <c r="E529" s="176"/>
      <c r="F529" s="176"/>
    </row>
    <row r="530" spans="1:6">
      <c r="A530" s="172"/>
      <c r="B530" s="173"/>
      <c r="D530" s="175"/>
      <c r="E530" s="176"/>
      <c r="F530" s="176"/>
    </row>
    <row r="531" spans="1:6">
      <c r="A531" s="172"/>
      <c r="B531" s="173"/>
      <c r="D531" s="175"/>
      <c r="E531" s="176"/>
      <c r="F531" s="176"/>
    </row>
    <row r="532" spans="1:6">
      <c r="A532" s="172"/>
      <c r="B532" s="173"/>
      <c r="D532" s="175"/>
      <c r="E532" s="176"/>
      <c r="F532" s="176"/>
    </row>
    <row r="533" spans="1:6">
      <c r="A533" s="172"/>
      <c r="B533" s="173"/>
      <c r="D533" s="175"/>
      <c r="E533" s="176"/>
      <c r="F533" s="176"/>
    </row>
    <row r="534" spans="1:6">
      <c r="A534" s="172"/>
      <c r="B534" s="173"/>
      <c r="D534" s="175"/>
      <c r="E534" s="176"/>
      <c r="F534" s="176"/>
    </row>
    <row r="535" spans="1:6">
      <c r="A535" s="172"/>
      <c r="B535" s="173"/>
      <c r="D535" s="175"/>
      <c r="E535" s="176"/>
      <c r="F535" s="176"/>
    </row>
    <row r="536" spans="1:6">
      <c r="A536" s="172"/>
      <c r="B536" s="173"/>
      <c r="D536" s="175"/>
      <c r="E536" s="176"/>
      <c r="F536" s="176"/>
    </row>
    <row r="537" spans="1:6">
      <c r="A537" s="172"/>
      <c r="B537" s="173"/>
      <c r="D537" s="175"/>
      <c r="E537" s="176"/>
      <c r="F537" s="176"/>
    </row>
    <row r="538" spans="1:6">
      <c r="A538" s="172"/>
      <c r="B538" s="173"/>
      <c r="D538" s="175"/>
      <c r="E538" s="176"/>
      <c r="F538" s="176"/>
    </row>
    <row r="539" spans="1:6">
      <c r="A539" s="172"/>
      <c r="B539" s="173"/>
      <c r="D539" s="175"/>
      <c r="E539" s="176"/>
      <c r="F539" s="176"/>
    </row>
    <row r="540" spans="1:6">
      <c r="A540" s="172"/>
      <c r="B540" s="173"/>
      <c r="D540" s="175"/>
      <c r="E540" s="176"/>
      <c r="F540" s="176"/>
    </row>
    <row r="541" spans="1:6">
      <c r="A541" s="172"/>
      <c r="B541" s="173"/>
      <c r="D541" s="175"/>
      <c r="E541" s="176"/>
      <c r="F541" s="176"/>
    </row>
    <row r="542" spans="1:6">
      <c r="A542" s="172"/>
      <c r="B542" s="173"/>
      <c r="D542" s="175"/>
      <c r="E542" s="176"/>
      <c r="F542" s="176"/>
    </row>
    <row r="543" spans="1:6">
      <c r="A543" s="172"/>
      <c r="B543" s="173"/>
      <c r="D543" s="175"/>
      <c r="E543" s="176"/>
      <c r="F543" s="176"/>
    </row>
    <row r="544" spans="1:6">
      <c r="A544" s="172"/>
      <c r="B544" s="173"/>
      <c r="D544" s="175"/>
      <c r="E544" s="176"/>
      <c r="F544" s="176"/>
    </row>
    <row r="545" spans="1:6">
      <c r="A545" s="172"/>
      <c r="B545" s="173"/>
      <c r="D545" s="175"/>
      <c r="E545" s="176"/>
      <c r="F545" s="176"/>
    </row>
    <row r="546" spans="1:6">
      <c r="A546" s="172"/>
      <c r="B546" s="173"/>
      <c r="D546" s="175"/>
      <c r="E546" s="176"/>
      <c r="F546" s="176"/>
    </row>
    <row r="547" spans="1:6">
      <c r="A547" s="172"/>
      <c r="B547" s="173"/>
      <c r="D547" s="175"/>
      <c r="E547" s="176"/>
      <c r="F547" s="176"/>
    </row>
    <row r="548" spans="1:6">
      <c r="A548" s="172"/>
      <c r="B548" s="173"/>
      <c r="D548" s="175"/>
      <c r="E548" s="176"/>
      <c r="F548" s="176"/>
    </row>
    <row r="549" spans="1:6">
      <c r="A549" s="172"/>
      <c r="B549" s="173"/>
      <c r="D549" s="175"/>
      <c r="E549" s="176"/>
      <c r="F549" s="176"/>
    </row>
    <row r="550" spans="1:6">
      <c r="A550" s="172"/>
      <c r="B550" s="173"/>
      <c r="D550" s="175"/>
      <c r="E550" s="176"/>
      <c r="F550" s="176"/>
    </row>
    <row r="551" spans="1:6">
      <c r="A551" s="172"/>
      <c r="B551" s="173"/>
      <c r="D551" s="175"/>
      <c r="E551" s="176"/>
      <c r="F551" s="176"/>
    </row>
    <row r="552" spans="1:6">
      <c r="A552" s="172"/>
      <c r="B552" s="173"/>
      <c r="D552" s="175"/>
      <c r="E552" s="176"/>
      <c r="F552" s="176"/>
    </row>
    <row r="553" spans="1:6">
      <c r="A553" s="172"/>
      <c r="B553" s="173"/>
      <c r="D553" s="175"/>
      <c r="E553" s="176"/>
      <c r="F553" s="176"/>
    </row>
    <row r="554" spans="1:6">
      <c r="A554" s="172"/>
      <c r="B554" s="173"/>
      <c r="D554" s="175"/>
      <c r="E554" s="176"/>
      <c r="F554" s="176"/>
    </row>
    <row r="555" spans="1:6">
      <c r="A555" s="172"/>
      <c r="B555" s="173"/>
      <c r="D555" s="175"/>
      <c r="E555" s="176"/>
      <c r="F555" s="176"/>
    </row>
    <row r="556" spans="1:6">
      <c r="A556" s="172"/>
      <c r="B556" s="173"/>
      <c r="D556" s="175"/>
      <c r="E556" s="176"/>
      <c r="F556" s="176"/>
    </row>
    <row r="557" spans="1:6">
      <c r="A557" s="172"/>
      <c r="B557" s="173"/>
      <c r="D557" s="175"/>
      <c r="E557" s="176"/>
      <c r="F557" s="176"/>
    </row>
    <row r="558" spans="1:6">
      <c r="A558" s="172"/>
      <c r="B558" s="173"/>
      <c r="D558" s="175"/>
      <c r="E558" s="176"/>
      <c r="F558" s="176"/>
    </row>
    <row r="559" spans="1:6">
      <c r="A559" s="172"/>
      <c r="B559" s="173"/>
      <c r="D559" s="175"/>
      <c r="E559" s="176"/>
      <c r="F559" s="176"/>
    </row>
    <row r="560" spans="1:6">
      <c r="A560" s="172"/>
      <c r="B560" s="173"/>
      <c r="D560" s="175"/>
      <c r="E560" s="176"/>
      <c r="F560" s="176"/>
    </row>
    <row r="561" spans="1:6">
      <c r="A561" s="172"/>
      <c r="B561" s="173"/>
      <c r="D561" s="175"/>
      <c r="E561" s="176"/>
      <c r="F561" s="176"/>
    </row>
    <row r="562" spans="1:6">
      <c r="A562" s="172"/>
      <c r="B562" s="173"/>
      <c r="D562" s="175"/>
      <c r="E562" s="176"/>
      <c r="F562" s="176"/>
    </row>
    <row r="563" spans="1:6">
      <c r="A563" s="172"/>
      <c r="B563" s="173"/>
      <c r="D563" s="175"/>
      <c r="E563" s="176"/>
      <c r="F563" s="176"/>
    </row>
    <row r="564" spans="1:6">
      <c r="A564" s="172"/>
      <c r="B564" s="173"/>
      <c r="D564" s="175"/>
      <c r="E564" s="176"/>
      <c r="F564" s="176"/>
    </row>
    <row r="565" spans="1:6">
      <c r="A565" s="172"/>
      <c r="B565" s="173"/>
      <c r="D565" s="175"/>
      <c r="E565" s="176"/>
      <c r="F565" s="176"/>
    </row>
    <row r="566" spans="1:6">
      <c r="A566" s="172"/>
      <c r="B566" s="173"/>
      <c r="D566" s="175"/>
      <c r="E566" s="176"/>
      <c r="F566" s="176"/>
    </row>
    <row r="567" spans="1:6">
      <c r="A567" s="172"/>
      <c r="B567" s="173"/>
      <c r="D567" s="175"/>
      <c r="E567" s="176"/>
      <c r="F567" s="176"/>
    </row>
    <row r="568" spans="1:6">
      <c r="A568" s="172"/>
      <c r="B568" s="173"/>
      <c r="D568" s="175"/>
      <c r="E568" s="176"/>
      <c r="F568" s="176"/>
    </row>
    <row r="569" spans="1:6">
      <c r="A569" s="172"/>
      <c r="B569" s="173"/>
      <c r="D569" s="175"/>
      <c r="E569" s="176"/>
      <c r="F569" s="176"/>
    </row>
    <row r="570" spans="1:6">
      <c r="A570" s="172"/>
      <c r="B570" s="173"/>
      <c r="D570" s="175"/>
      <c r="E570" s="176"/>
      <c r="F570" s="176"/>
    </row>
    <row r="571" spans="1:6">
      <c r="A571" s="172"/>
      <c r="B571" s="173"/>
      <c r="D571" s="175"/>
      <c r="E571" s="176"/>
      <c r="F571" s="176"/>
    </row>
    <row r="572" spans="1:6">
      <c r="A572" s="172"/>
      <c r="B572" s="173"/>
      <c r="D572" s="175"/>
      <c r="E572" s="176"/>
      <c r="F572" s="176"/>
    </row>
    <row r="573" spans="1:6">
      <c r="A573" s="172"/>
      <c r="B573" s="173"/>
      <c r="D573" s="175"/>
      <c r="E573" s="176"/>
      <c r="F573" s="176"/>
    </row>
    <row r="574" spans="1:6">
      <c r="A574" s="172"/>
      <c r="B574" s="173"/>
      <c r="D574" s="175"/>
      <c r="E574" s="176"/>
      <c r="F574" s="176"/>
    </row>
    <row r="575" spans="1:6">
      <c r="A575" s="172"/>
      <c r="B575" s="173"/>
      <c r="D575" s="175"/>
      <c r="E575" s="176"/>
      <c r="F575" s="176"/>
    </row>
    <row r="576" spans="1:6">
      <c r="A576" s="172"/>
      <c r="B576" s="173"/>
      <c r="D576" s="175"/>
      <c r="E576" s="176"/>
      <c r="F576" s="176"/>
    </row>
    <row r="577" spans="1:6">
      <c r="A577" s="172"/>
      <c r="B577" s="173"/>
      <c r="D577" s="175"/>
      <c r="E577" s="176"/>
      <c r="F577" s="176"/>
    </row>
    <row r="578" spans="1:6">
      <c r="A578" s="172"/>
      <c r="B578" s="173"/>
      <c r="D578" s="175"/>
      <c r="E578" s="176"/>
      <c r="F578" s="176"/>
    </row>
    <row r="579" spans="1:6">
      <c r="A579" s="172"/>
      <c r="B579" s="173"/>
      <c r="D579" s="175"/>
      <c r="E579" s="176"/>
      <c r="F579" s="176"/>
    </row>
    <row r="580" spans="1:6">
      <c r="A580" s="172"/>
      <c r="B580" s="173"/>
      <c r="D580" s="175"/>
      <c r="E580" s="176"/>
      <c r="F580" s="176"/>
    </row>
    <row r="581" spans="1:6">
      <c r="A581" s="172"/>
      <c r="B581" s="173"/>
      <c r="D581" s="175"/>
      <c r="E581" s="176"/>
      <c r="F581" s="176"/>
    </row>
    <row r="582" spans="1:6">
      <c r="A582" s="172"/>
      <c r="B582" s="173"/>
      <c r="D582" s="175"/>
      <c r="E582" s="176"/>
      <c r="F582" s="176"/>
    </row>
    <row r="583" spans="1:6">
      <c r="A583" s="172"/>
      <c r="B583" s="173"/>
      <c r="D583" s="175"/>
      <c r="E583" s="176"/>
      <c r="F583" s="176"/>
    </row>
    <row r="584" spans="1:6">
      <c r="A584" s="172"/>
      <c r="B584" s="173"/>
      <c r="D584" s="175"/>
      <c r="E584" s="176"/>
      <c r="F584" s="176"/>
    </row>
    <row r="585" spans="1:6">
      <c r="A585" s="172"/>
      <c r="B585" s="173"/>
      <c r="D585" s="175"/>
      <c r="E585" s="176"/>
      <c r="F585" s="176"/>
    </row>
    <row r="586" spans="1:6">
      <c r="A586" s="172"/>
      <c r="B586" s="173"/>
      <c r="D586" s="175"/>
      <c r="E586" s="176"/>
      <c r="F586" s="176"/>
    </row>
    <row r="587" spans="1:6">
      <c r="A587" s="172"/>
      <c r="B587" s="173"/>
      <c r="D587" s="175"/>
      <c r="E587" s="176"/>
      <c r="F587" s="176"/>
    </row>
    <row r="588" spans="1:6">
      <c r="A588" s="172"/>
      <c r="B588" s="173"/>
      <c r="D588" s="175"/>
      <c r="E588" s="176"/>
      <c r="F588" s="176"/>
    </row>
    <row r="589" spans="1:6">
      <c r="A589" s="172"/>
      <c r="B589" s="173"/>
      <c r="D589" s="175"/>
      <c r="E589" s="176"/>
      <c r="F589" s="176"/>
    </row>
    <row r="590" spans="1:6">
      <c r="A590" s="172"/>
      <c r="B590" s="173"/>
      <c r="D590" s="175"/>
      <c r="E590" s="176"/>
      <c r="F590" s="176"/>
    </row>
    <row r="591" spans="1:6">
      <c r="A591" s="172"/>
      <c r="B591" s="173"/>
      <c r="D591" s="175"/>
      <c r="E591" s="176"/>
      <c r="F591" s="176"/>
    </row>
    <row r="592" spans="1:6">
      <c r="A592" s="172"/>
      <c r="B592" s="173"/>
      <c r="D592" s="175"/>
      <c r="E592" s="176"/>
      <c r="F592" s="176"/>
    </row>
    <row r="593" spans="1:6">
      <c r="A593" s="172"/>
      <c r="B593" s="173"/>
      <c r="D593" s="175"/>
      <c r="E593" s="176"/>
      <c r="F593" s="176"/>
    </row>
    <row r="594" spans="1:6">
      <c r="A594" s="172"/>
      <c r="B594" s="173"/>
      <c r="D594" s="175"/>
      <c r="E594" s="176"/>
      <c r="F594" s="176"/>
    </row>
    <row r="595" spans="1:6">
      <c r="A595" s="172"/>
      <c r="B595" s="173"/>
      <c r="D595" s="175"/>
      <c r="E595" s="176"/>
      <c r="F595" s="176"/>
    </row>
    <row r="596" spans="1:6">
      <c r="A596" s="172"/>
      <c r="B596" s="173"/>
      <c r="D596" s="175"/>
      <c r="E596" s="176"/>
      <c r="F596" s="176"/>
    </row>
    <row r="597" spans="1:6">
      <c r="A597" s="172"/>
      <c r="B597" s="173"/>
      <c r="D597" s="175"/>
      <c r="E597" s="176"/>
      <c r="F597" s="176"/>
    </row>
    <row r="598" spans="1:6">
      <c r="A598" s="172"/>
      <c r="B598" s="173"/>
      <c r="D598" s="175"/>
      <c r="E598" s="176"/>
      <c r="F598" s="176"/>
    </row>
    <row r="599" spans="1:6">
      <c r="A599" s="172"/>
      <c r="B599" s="173"/>
      <c r="D599" s="175"/>
      <c r="E599" s="176"/>
      <c r="F599" s="176"/>
    </row>
    <row r="600" spans="1:6">
      <c r="A600" s="172"/>
      <c r="B600" s="173"/>
      <c r="D600" s="175"/>
      <c r="E600" s="176"/>
      <c r="F600" s="176"/>
    </row>
    <row r="601" spans="1:6">
      <c r="A601" s="172"/>
      <c r="B601" s="173"/>
      <c r="D601" s="175"/>
      <c r="E601" s="176"/>
      <c r="F601" s="176"/>
    </row>
    <row r="602" spans="1:6">
      <c r="A602" s="172"/>
      <c r="B602" s="173"/>
      <c r="D602" s="175"/>
      <c r="E602" s="176"/>
      <c r="F602" s="176"/>
    </row>
    <row r="603" spans="1:6">
      <c r="A603" s="172"/>
      <c r="B603" s="173"/>
      <c r="D603" s="175"/>
      <c r="E603" s="176"/>
      <c r="F603" s="176"/>
    </row>
    <row r="604" spans="1:6">
      <c r="A604" s="172"/>
      <c r="B604" s="173"/>
      <c r="D604" s="175"/>
      <c r="E604" s="176"/>
      <c r="F604" s="176"/>
    </row>
    <row r="605" spans="1:6">
      <c r="A605" s="172"/>
      <c r="B605" s="173"/>
      <c r="D605" s="175"/>
      <c r="E605" s="176"/>
      <c r="F605" s="176"/>
    </row>
    <row r="606" spans="1:6">
      <c r="A606" s="172"/>
      <c r="B606" s="173"/>
      <c r="D606" s="175"/>
      <c r="E606" s="176"/>
      <c r="F606" s="176"/>
    </row>
    <row r="607" spans="1:6">
      <c r="A607" s="172"/>
      <c r="B607" s="173"/>
      <c r="D607" s="175"/>
      <c r="E607" s="176"/>
      <c r="F607" s="176"/>
    </row>
    <row r="608" spans="1:6">
      <c r="A608" s="172"/>
      <c r="B608" s="173"/>
      <c r="D608" s="175"/>
      <c r="E608" s="176"/>
      <c r="F608" s="176"/>
    </row>
    <row r="609" spans="1:6">
      <c r="A609" s="172"/>
      <c r="B609" s="173"/>
      <c r="D609" s="175"/>
      <c r="E609" s="176"/>
      <c r="F609" s="176"/>
    </row>
    <row r="610" spans="1:6">
      <c r="A610" s="172"/>
      <c r="B610" s="173"/>
      <c r="D610" s="175"/>
      <c r="E610" s="176"/>
      <c r="F610" s="176"/>
    </row>
    <row r="611" spans="1:6">
      <c r="A611" s="172"/>
      <c r="B611" s="173"/>
      <c r="D611" s="175"/>
      <c r="E611" s="176"/>
      <c r="F611" s="176"/>
    </row>
    <row r="612" spans="1:6">
      <c r="A612" s="172"/>
      <c r="B612" s="173"/>
      <c r="D612" s="175"/>
      <c r="E612" s="176"/>
      <c r="F612" s="176"/>
    </row>
    <row r="613" spans="1:6">
      <c r="A613" s="172"/>
      <c r="B613" s="173"/>
      <c r="D613" s="175"/>
      <c r="E613" s="176"/>
      <c r="F613" s="176"/>
    </row>
    <row r="614" spans="1:6">
      <c r="A614" s="172"/>
      <c r="B614" s="173"/>
      <c r="D614" s="175"/>
      <c r="E614" s="176"/>
      <c r="F614" s="176"/>
    </row>
    <row r="615" spans="1:6">
      <c r="A615" s="172"/>
      <c r="B615" s="173"/>
      <c r="D615" s="175"/>
      <c r="E615" s="176"/>
      <c r="F615" s="176"/>
    </row>
    <row r="616" spans="1:6">
      <c r="A616" s="172"/>
      <c r="B616" s="173"/>
      <c r="D616" s="175"/>
      <c r="E616" s="176"/>
      <c r="F616" s="176"/>
    </row>
    <row r="617" spans="1:6">
      <c r="A617" s="172"/>
      <c r="B617" s="173"/>
      <c r="D617" s="175"/>
      <c r="E617" s="176"/>
      <c r="F617" s="176"/>
    </row>
    <row r="618" spans="1:6">
      <c r="A618" s="172"/>
      <c r="B618" s="173"/>
      <c r="D618" s="175"/>
      <c r="E618" s="176"/>
      <c r="F618" s="176"/>
    </row>
    <row r="619" spans="1:6">
      <c r="A619" s="172"/>
      <c r="B619" s="173"/>
      <c r="D619" s="175"/>
      <c r="E619" s="176"/>
      <c r="F619" s="176"/>
    </row>
    <row r="620" spans="1:6">
      <c r="A620" s="172"/>
      <c r="B620" s="173"/>
      <c r="D620" s="175"/>
      <c r="E620" s="176"/>
      <c r="F620" s="176"/>
    </row>
    <row r="621" spans="1:6">
      <c r="A621" s="172"/>
      <c r="B621" s="173"/>
      <c r="D621" s="175"/>
      <c r="E621" s="176"/>
      <c r="F621" s="176"/>
    </row>
    <row r="622" spans="1:6">
      <c r="A622" s="172"/>
      <c r="B622" s="173"/>
      <c r="D622" s="175"/>
      <c r="E622" s="176"/>
      <c r="F622" s="176"/>
    </row>
    <row r="623" spans="1:6">
      <c r="A623" s="172"/>
      <c r="B623" s="173"/>
      <c r="D623" s="175"/>
      <c r="E623" s="176"/>
      <c r="F623" s="176"/>
    </row>
    <row r="624" spans="1:6">
      <c r="A624" s="172"/>
      <c r="B624" s="173"/>
      <c r="D624" s="175"/>
      <c r="E624" s="176"/>
      <c r="F624" s="176"/>
    </row>
    <row r="625" spans="1:6">
      <c r="A625" s="172"/>
      <c r="B625" s="173"/>
      <c r="D625" s="175"/>
      <c r="E625" s="176"/>
      <c r="F625" s="176"/>
    </row>
    <row r="626" spans="1:6">
      <c r="A626" s="172"/>
      <c r="B626" s="173"/>
      <c r="D626" s="175"/>
      <c r="E626" s="176"/>
      <c r="F626" s="176"/>
    </row>
    <row r="627" spans="1:6">
      <c r="A627" s="172"/>
      <c r="B627" s="173"/>
      <c r="D627" s="175"/>
      <c r="E627" s="176"/>
      <c r="F627" s="176"/>
    </row>
    <row r="628" spans="1:6">
      <c r="A628" s="172"/>
      <c r="B628" s="173"/>
      <c r="D628" s="175"/>
      <c r="E628" s="176"/>
      <c r="F628" s="176"/>
    </row>
    <row r="629" spans="1:6">
      <c r="A629" s="172"/>
      <c r="B629" s="173"/>
      <c r="D629" s="175"/>
      <c r="E629" s="176"/>
      <c r="F629" s="176"/>
    </row>
    <row r="630" spans="1:6">
      <c r="A630" s="172"/>
      <c r="B630" s="173"/>
      <c r="D630" s="175"/>
      <c r="E630" s="176"/>
      <c r="F630" s="176"/>
    </row>
    <row r="631" spans="1:6">
      <c r="A631" s="172"/>
      <c r="B631" s="173"/>
      <c r="D631" s="175"/>
      <c r="E631" s="176"/>
      <c r="F631" s="176"/>
    </row>
    <row r="632" spans="1:6">
      <c r="A632" s="172"/>
      <c r="B632" s="173"/>
      <c r="D632" s="175"/>
      <c r="E632" s="176"/>
      <c r="F632" s="176"/>
    </row>
    <row r="633" spans="1:6">
      <c r="A633" s="172"/>
      <c r="B633" s="173"/>
      <c r="D633" s="175"/>
      <c r="E633" s="176"/>
      <c r="F633" s="176"/>
    </row>
    <row r="634" spans="1:6">
      <c r="A634" s="172"/>
      <c r="B634" s="173"/>
      <c r="D634" s="175"/>
      <c r="E634" s="176"/>
      <c r="F634" s="176"/>
    </row>
    <row r="635" spans="1:6">
      <c r="A635" s="172"/>
      <c r="B635" s="173"/>
      <c r="D635" s="175"/>
      <c r="E635" s="176"/>
      <c r="F635" s="176"/>
    </row>
    <row r="636" spans="1:6">
      <c r="A636" s="172"/>
      <c r="B636" s="173"/>
      <c r="D636" s="175"/>
      <c r="E636" s="176"/>
      <c r="F636" s="176"/>
    </row>
    <row r="637" spans="1:6">
      <c r="A637" s="172"/>
      <c r="B637" s="173"/>
      <c r="D637" s="175"/>
      <c r="E637" s="176"/>
      <c r="F637" s="176"/>
    </row>
    <row r="638" spans="1:6">
      <c r="A638" s="172"/>
      <c r="B638" s="173"/>
      <c r="D638" s="175"/>
      <c r="E638" s="176"/>
      <c r="F638" s="176"/>
    </row>
    <row r="639" spans="1:6">
      <c r="A639" s="172"/>
      <c r="B639" s="173"/>
      <c r="D639" s="175"/>
      <c r="E639" s="176"/>
      <c r="F639" s="176"/>
    </row>
    <row r="640" spans="1:6">
      <c r="A640" s="172"/>
      <c r="B640" s="173"/>
      <c r="D640" s="175"/>
      <c r="E640" s="176"/>
      <c r="F640" s="176"/>
    </row>
    <row r="641" spans="1:6">
      <c r="A641" s="172"/>
      <c r="B641" s="173"/>
      <c r="D641" s="175"/>
      <c r="E641" s="176"/>
      <c r="F641" s="176"/>
    </row>
    <row r="642" spans="1:6">
      <c r="A642" s="172"/>
      <c r="B642" s="173"/>
      <c r="D642" s="175"/>
      <c r="E642" s="176"/>
      <c r="F642" s="176"/>
    </row>
    <row r="643" spans="1:6">
      <c r="A643" s="172"/>
      <c r="B643" s="173"/>
      <c r="D643" s="175"/>
      <c r="E643" s="176"/>
      <c r="F643" s="176"/>
    </row>
    <row r="644" spans="1:6">
      <c r="A644" s="172"/>
      <c r="B644" s="173"/>
      <c r="D644" s="175"/>
      <c r="E644" s="176"/>
      <c r="F644" s="176"/>
    </row>
    <row r="645" spans="1:6">
      <c r="A645" s="172"/>
      <c r="B645" s="173"/>
      <c r="D645" s="175"/>
      <c r="E645" s="176"/>
      <c r="F645" s="176"/>
    </row>
    <row r="646" spans="1:6">
      <c r="A646" s="172"/>
      <c r="B646" s="173"/>
      <c r="D646" s="175"/>
      <c r="E646" s="176"/>
      <c r="F646" s="176"/>
    </row>
    <row r="647" spans="1:6">
      <c r="A647" s="172"/>
      <c r="B647" s="173"/>
      <c r="D647" s="175"/>
      <c r="E647" s="176"/>
      <c r="F647" s="176"/>
    </row>
    <row r="648" spans="1:6">
      <c r="A648" s="172"/>
      <c r="B648" s="173"/>
      <c r="D648" s="175"/>
      <c r="E648" s="176"/>
      <c r="F648" s="176"/>
    </row>
    <row r="649" spans="1:6">
      <c r="A649" s="172"/>
      <c r="B649" s="173"/>
      <c r="D649" s="175"/>
      <c r="E649" s="176"/>
      <c r="F649" s="176"/>
    </row>
    <row r="650" spans="1:6">
      <c r="A650" s="172"/>
      <c r="B650" s="173"/>
      <c r="D650" s="175"/>
      <c r="E650" s="176"/>
      <c r="F650" s="176"/>
    </row>
    <row r="651" spans="1:6">
      <c r="A651" s="172"/>
      <c r="B651" s="173"/>
      <c r="D651" s="175"/>
      <c r="E651" s="176"/>
      <c r="F651" s="176"/>
    </row>
    <row r="652" spans="1:6">
      <c r="A652" s="172"/>
      <c r="B652" s="173"/>
      <c r="D652" s="175"/>
      <c r="E652" s="176"/>
      <c r="F652" s="176"/>
    </row>
    <row r="653" spans="1:6">
      <c r="A653" s="172"/>
      <c r="B653" s="173"/>
      <c r="D653" s="175"/>
      <c r="E653" s="176"/>
      <c r="F653" s="176"/>
    </row>
    <row r="654" spans="1:6">
      <c r="A654" s="172"/>
      <c r="B654" s="173"/>
      <c r="D654" s="175"/>
      <c r="E654" s="176"/>
      <c r="F654" s="176"/>
    </row>
    <row r="655" spans="1:6">
      <c r="A655" s="172"/>
      <c r="B655" s="173"/>
      <c r="D655" s="175"/>
      <c r="E655" s="176"/>
      <c r="F655" s="176"/>
    </row>
    <row r="656" spans="1:6">
      <c r="A656" s="172"/>
      <c r="B656" s="173"/>
      <c r="D656" s="175"/>
      <c r="E656" s="176"/>
      <c r="F656" s="176"/>
    </row>
    <row r="657" spans="1:6">
      <c r="A657" s="172"/>
      <c r="B657" s="173"/>
      <c r="D657" s="175"/>
      <c r="E657" s="176"/>
      <c r="F657" s="176"/>
    </row>
    <row r="658" spans="1:6">
      <c r="A658" s="172"/>
      <c r="B658" s="173"/>
      <c r="D658" s="175"/>
      <c r="E658" s="176"/>
      <c r="F658" s="176"/>
    </row>
    <row r="659" spans="1:6">
      <c r="A659" s="172"/>
      <c r="B659" s="173"/>
      <c r="D659" s="175"/>
      <c r="E659" s="176"/>
      <c r="F659" s="176"/>
    </row>
    <row r="660" spans="1:6">
      <c r="A660" s="172"/>
      <c r="B660" s="173"/>
      <c r="D660" s="175"/>
      <c r="E660" s="176"/>
      <c r="F660" s="176"/>
    </row>
    <row r="661" spans="1:6">
      <c r="A661" s="172"/>
      <c r="B661" s="173"/>
      <c r="D661" s="175"/>
      <c r="E661" s="176"/>
      <c r="F661" s="176"/>
    </row>
    <row r="662" spans="1:6">
      <c r="A662" s="172"/>
      <c r="B662" s="173"/>
      <c r="D662" s="175"/>
      <c r="E662" s="176"/>
      <c r="F662" s="176"/>
    </row>
    <row r="663" spans="1:6">
      <c r="A663" s="172"/>
      <c r="B663" s="173"/>
      <c r="D663" s="175"/>
      <c r="E663" s="176"/>
      <c r="F663" s="176"/>
    </row>
    <row r="664" spans="1:6">
      <c r="A664" s="172"/>
      <c r="B664" s="173"/>
      <c r="D664" s="175"/>
      <c r="E664" s="176"/>
      <c r="F664" s="176"/>
    </row>
    <row r="665" spans="1:6">
      <c r="A665" s="172"/>
      <c r="B665" s="173"/>
      <c r="D665" s="175"/>
      <c r="E665" s="176"/>
      <c r="F665" s="176"/>
    </row>
    <row r="666" spans="1:6">
      <c r="A666" s="172"/>
      <c r="B666" s="173"/>
      <c r="D666" s="175"/>
      <c r="E666" s="176"/>
      <c r="F666" s="176"/>
    </row>
    <row r="667" spans="1:6">
      <c r="A667" s="172"/>
      <c r="B667" s="173"/>
      <c r="D667" s="175"/>
      <c r="E667" s="176"/>
      <c r="F667" s="176"/>
    </row>
    <row r="668" spans="1:6">
      <c r="A668" s="172"/>
      <c r="B668" s="173"/>
      <c r="D668" s="175"/>
      <c r="E668" s="176"/>
      <c r="F668" s="176"/>
    </row>
    <row r="669" spans="1:6">
      <c r="A669" s="172"/>
      <c r="B669" s="173"/>
      <c r="D669" s="175"/>
      <c r="E669" s="176"/>
      <c r="F669" s="176"/>
    </row>
    <row r="670" spans="1:6">
      <c r="A670" s="172"/>
      <c r="B670" s="173"/>
      <c r="D670" s="175"/>
      <c r="E670" s="176"/>
      <c r="F670" s="176"/>
    </row>
    <row r="671" spans="1:6">
      <c r="A671" s="172"/>
      <c r="B671" s="173"/>
      <c r="D671" s="175"/>
      <c r="E671" s="176"/>
      <c r="F671" s="176"/>
    </row>
    <row r="672" spans="1:6">
      <c r="A672" s="172"/>
      <c r="B672" s="173"/>
      <c r="D672" s="175"/>
      <c r="E672" s="176"/>
      <c r="F672" s="176"/>
    </row>
    <row r="673" spans="1:6">
      <c r="A673" s="172"/>
      <c r="B673" s="173"/>
      <c r="D673" s="175"/>
      <c r="E673" s="176"/>
      <c r="F673" s="176"/>
    </row>
    <row r="674" spans="1:6">
      <c r="A674" s="172"/>
      <c r="B674" s="173"/>
      <c r="D674" s="175"/>
      <c r="E674" s="176"/>
      <c r="F674" s="176"/>
    </row>
    <row r="675" spans="1:6">
      <c r="A675" s="172"/>
      <c r="B675" s="173"/>
      <c r="D675" s="175"/>
      <c r="E675" s="176"/>
      <c r="F675" s="176"/>
    </row>
    <row r="676" spans="1:6">
      <c r="A676" s="172"/>
      <c r="B676" s="173"/>
      <c r="D676" s="175"/>
      <c r="E676" s="176"/>
      <c r="F676" s="176"/>
    </row>
    <row r="677" spans="1:6">
      <c r="A677" s="172"/>
      <c r="B677" s="173"/>
      <c r="D677" s="175"/>
      <c r="E677" s="176"/>
      <c r="F677" s="176"/>
    </row>
    <row r="678" spans="1:6">
      <c r="A678" s="172"/>
      <c r="B678" s="173"/>
      <c r="D678" s="175"/>
      <c r="E678" s="176"/>
      <c r="F678" s="176"/>
    </row>
    <row r="679" spans="1:6">
      <c r="A679" s="172"/>
      <c r="B679" s="173"/>
      <c r="D679" s="175"/>
      <c r="E679" s="176"/>
      <c r="F679" s="176"/>
    </row>
    <row r="680" spans="1:6">
      <c r="A680" s="172"/>
      <c r="B680" s="173"/>
      <c r="D680" s="175"/>
      <c r="E680" s="176"/>
      <c r="F680" s="176"/>
    </row>
    <row r="681" spans="1:6">
      <c r="A681" s="172"/>
      <c r="B681" s="173"/>
      <c r="D681" s="175"/>
      <c r="E681" s="176"/>
      <c r="F681" s="176"/>
    </row>
    <row r="682" spans="1:6">
      <c r="A682" s="172"/>
      <c r="B682" s="173"/>
      <c r="D682" s="175"/>
      <c r="E682" s="176"/>
      <c r="F682" s="176"/>
    </row>
    <row r="683" spans="1:6">
      <c r="A683" s="172"/>
      <c r="B683" s="173"/>
      <c r="D683" s="175"/>
      <c r="E683" s="176"/>
      <c r="F683" s="176"/>
    </row>
    <row r="684" spans="1:6">
      <c r="A684" s="172"/>
      <c r="B684" s="173"/>
      <c r="D684" s="175"/>
      <c r="E684" s="176"/>
      <c r="F684" s="176"/>
    </row>
    <row r="685" spans="1:6">
      <c r="A685" s="172"/>
      <c r="B685" s="173"/>
      <c r="D685" s="175"/>
      <c r="E685" s="176"/>
      <c r="F685" s="176"/>
    </row>
    <row r="686" spans="1:6">
      <c r="A686" s="172"/>
      <c r="B686" s="173"/>
      <c r="D686" s="175"/>
      <c r="E686" s="176"/>
      <c r="F686" s="176"/>
    </row>
    <row r="687" spans="1:6">
      <c r="A687" s="172"/>
      <c r="B687" s="173"/>
      <c r="D687" s="175"/>
      <c r="E687" s="176"/>
      <c r="F687" s="176"/>
    </row>
    <row r="688" spans="1:6">
      <c r="A688" s="172"/>
      <c r="B688" s="173"/>
      <c r="D688" s="175"/>
      <c r="E688" s="176"/>
      <c r="F688" s="176"/>
    </row>
    <row r="689" spans="1:6">
      <c r="A689" s="172"/>
      <c r="B689" s="173"/>
      <c r="D689" s="175"/>
      <c r="E689" s="176"/>
      <c r="F689" s="176"/>
    </row>
    <row r="690" spans="1:6">
      <c r="A690" s="172"/>
      <c r="B690" s="173"/>
      <c r="D690" s="175"/>
      <c r="E690" s="176"/>
      <c r="F690" s="176"/>
    </row>
    <row r="691" spans="1:6">
      <c r="A691" s="172"/>
      <c r="B691" s="173"/>
      <c r="D691" s="175"/>
      <c r="E691" s="176"/>
      <c r="F691" s="176"/>
    </row>
    <row r="692" spans="1:6">
      <c r="A692" s="172"/>
      <c r="B692" s="173"/>
      <c r="D692" s="175"/>
      <c r="E692" s="176"/>
      <c r="F692" s="176"/>
    </row>
    <row r="693" spans="1:6">
      <c r="A693" s="172"/>
      <c r="B693" s="173"/>
      <c r="D693" s="175"/>
      <c r="E693" s="176"/>
      <c r="F693" s="176"/>
    </row>
    <row r="694" spans="1:6">
      <c r="A694" s="172"/>
      <c r="B694" s="173"/>
      <c r="D694" s="175"/>
      <c r="E694" s="176"/>
      <c r="F694" s="176"/>
    </row>
    <row r="695" spans="1:6">
      <c r="A695" s="172"/>
      <c r="B695" s="173"/>
      <c r="D695" s="175"/>
      <c r="E695" s="176"/>
      <c r="F695" s="176"/>
    </row>
    <row r="696" spans="1:6">
      <c r="A696" s="172"/>
      <c r="B696" s="173"/>
      <c r="D696" s="175"/>
      <c r="E696" s="176"/>
      <c r="F696" s="176"/>
    </row>
    <row r="697" spans="1:6">
      <c r="A697" s="172"/>
      <c r="B697" s="173"/>
      <c r="D697" s="175"/>
      <c r="E697" s="176"/>
      <c r="F697" s="176"/>
    </row>
    <row r="698" spans="1:6">
      <c r="A698" s="172"/>
      <c r="B698" s="173"/>
      <c r="D698" s="175"/>
      <c r="E698" s="176"/>
      <c r="F698" s="176"/>
    </row>
    <row r="699" spans="1:6">
      <c r="A699" s="172"/>
      <c r="B699" s="173"/>
      <c r="D699" s="175"/>
      <c r="E699" s="176"/>
      <c r="F699" s="176"/>
    </row>
    <row r="700" spans="1:6">
      <c r="A700" s="172"/>
      <c r="B700" s="173"/>
      <c r="D700" s="175"/>
      <c r="E700" s="176"/>
      <c r="F700" s="176"/>
    </row>
    <row r="701" spans="1:6">
      <c r="A701" s="172"/>
      <c r="B701" s="173"/>
      <c r="D701" s="175"/>
      <c r="E701" s="176"/>
      <c r="F701" s="176"/>
    </row>
    <row r="702" spans="1:6">
      <c r="A702" s="172"/>
      <c r="B702" s="173"/>
      <c r="D702" s="175"/>
      <c r="E702" s="176"/>
      <c r="F702" s="176"/>
    </row>
    <row r="703" spans="1:6">
      <c r="A703" s="172"/>
      <c r="B703" s="173"/>
      <c r="D703" s="175"/>
      <c r="E703" s="176"/>
      <c r="F703" s="176"/>
    </row>
    <row r="704" spans="1:6">
      <c r="A704" s="172"/>
      <c r="B704" s="173"/>
      <c r="D704" s="175"/>
      <c r="E704" s="176"/>
      <c r="F704" s="176"/>
    </row>
    <row r="705" spans="1:6">
      <c r="A705" s="172"/>
      <c r="B705" s="173"/>
      <c r="D705" s="175"/>
      <c r="E705" s="176"/>
      <c r="F705" s="176"/>
    </row>
    <row r="706" spans="1:6">
      <c r="A706" s="172"/>
      <c r="B706" s="173"/>
      <c r="D706" s="175"/>
      <c r="E706" s="176"/>
      <c r="F706" s="176"/>
    </row>
    <row r="707" spans="1:6">
      <c r="A707" s="172"/>
      <c r="B707" s="173"/>
      <c r="D707" s="175"/>
      <c r="E707" s="176"/>
      <c r="F707" s="176"/>
    </row>
    <row r="708" spans="1:6">
      <c r="A708" s="172"/>
      <c r="B708" s="173"/>
      <c r="D708" s="175"/>
      <c r="E708" s="176"/>
      <c r="F708" s="176"/>
    </row>
    <row r="709" spans="1:6">
      <c r="A709" s="172"/>
      <c r="B709" s="173"/>
      <c r="D709" s="175"/>
      <c r="E709" s="176"/>
      <c r="F709" s="176"/>
    </row>
    <row r="710" spans="1:6">
      <c r="A710" s="172"/>
      <c r="B710" s="173"/>
      <c r="D710" s="175"/>
      <c r="E710" s="176"/>
      <c r="F710" s="176"/>
    </row>
    <row r="711" spans="1:6">
      <c r="A711" s="172"/>
      <c r="B711" s="173"/>
      <c r="D711" s="175"/>
      <c r="E711" s="176"/>
      <c r="F711" s="176"/>
    </row>
    <row r="712" spans="1:6">
      <c r="A712" s="172"/>
      <c r="B712" s="173"/>
      <c r="D712" s="175"/>
      <c r="E712" s="176"/>
      <c r="F712" s="176"/>
    </row>
    <row r="713" spans="1:6">
      <c r="A713" s="172"/>
      <c r="B713" s="173"/>
      <c r="D713" s="175"/>
      <c r="E713" s="176"/>
      <c r="F713" s="176"/>
    </row>
    <row r="714" spans="1:6">
      <c r="A714" s="172"/>
      <c r="B714" s="173"/>
      <c r="D714" s="175"/>
      <c r="E714" s="176"/>
      <c r="F714" s="176"/>
    </row>
    <row r="715" spans="1:6">
      <c r="A715" s="172"/>
      <c r="B715" s="173"/>
      <c r="D715" s="175"/>
      <c r="E715" s="176"/>
      <c r="F715" s="176"/>
    </row>
    <row r="716" spans="1:6">
      <c r="A716" s="172"/>
      <c r="B716" s="173"/>
      <c r="D716" s="175"/>
      <c r="E716" s="176"/>
      <c r="F716" s="176"/>
    </row>
    <row r="717" spans="1:6">
      <c r="A717" s="172"/>
      <c r="B717" s="173"/>
      <c r="D717" s="175"/>
      <c r="E717" s="176"/>
      <c r="F717" s="176"/>
    </row>
    <row r="718" spans="1:6">
      <c r="A718" s="172"/>
      <c r="B718" s="173"/>
      <c r="D718" s="175"/>
      <c r="E718" s="176"/>
      <c r="F718" s="176"/>
    </row>
    <row r="719" spans="1:6">
      <c r="A719" s="172"/>
      <c r="B719" s="173"/>
      <c r="D719" s="175"/>
      <c r="E719" s="176"/>
      <c r="F719" s="176"/>
    </row>
    <row r="720" spans="1:6">
      <c r="A720" s="172"/>
      <c r="B720" s="173"/>
      <c r="D720" s="175"/>
      <c r="E720" s="176"/>
      <c r="F720" s="176"/>
    </row>
    <row r="721" spans="1:6">
      <c r="A721" s="172"/>
      <c r="B721" s="173"/>
      <c r="D721" s="175"/>
      <c r="E721" s="176"/>
      <c r="F721" s="176"/>
    </row>
    <row r="722" spans="1:6">
      <c r="A722" s="172"/>
      <c r="B722" s="173"/>
      <c r="D722" s="175"/>
      <c r="E722" s="176"/>
      <c r="F722" s="176"/>
    </row>
    <row r="723" spans="1:6">
      <c r="A723" s="172"/>
      <c r="B723" s="173"/>
      <c r="D723" s="175"/>
      <c r="E723" s="176"/>
      <c r="F723" s="176"/>
    </row>
    <row r="724" spans="1:6">
      <c r="A724" s="172"/>
      <c r="B724" s="173"/>
      <c r="D724" s="175"/>
      <c r="E724" s="176"/>
      <c r="F724" s="176"/>
    </row>
    <row r="725" spans="1:6">
      <c r="A725" s="172"/>
      <c r="B725" s="173"/>
      <c r="D725" s="175"/>
      <c r="E725" s="176"/>
      <c r="F725" s="176"/>
    </row>
    <row r="726" spans="1:6">
      <c r="A726" s="172"/>
      <c r="B726" s="173"/>
      <c r="D726" s="175"/>
      <c r="E726" s="176"/>
      <c r="F726" s="176"/>
    </row>
    <row r="727" spans="1:6">
      <c r="A727" s="172"/>
      <c r="B727" s="173"/>
      <c r="D727" s="175"/>
      <c r="E727" s="176"/>
      <c r="F727" s="176"/>
    </row>
    <row r="728" spans="1:6">
      <c r="A728" s="172"/>
      <c r="B728" s="173"/>
      <c r="D728" s="175"/>
      <c r="E728" s="176"/>
      <c r="F728" s="176"/>
    </row>
    <row r="729" spans="1:6">
      <c r="A729" s="172"/>
      <c r="B729" s="173"/>
      <c r="D729" s="175"/>
      <c r="E729" s="176"/>
      <c r="F729" s="176"/>
    </row>
    <row r="730" spans="1:6">
      <c r="A730" s="172"/>
      <c r="B730" s="173"/>
      <c r="D730" s="175"/>
      <c r="E730" s="176"/>
      <c r="F730" s="176"/>
    </row>
    <row r="731" spans="1:6">
      <c r="A731" s="172"/>
      <c r="B731" s="173"/>
      <c r="D731" s="175"/>
      <c r="E731" s="176"/>
      <c r="F731" s="176"/>
    </row>
    <row r="732" spans="1:6">
      <c r="A732" s="172"/>
      <c r="B732" s="173"/>
      <c r="D732" s="175"/>
      <c r="E732" s="176"/>
      <c r="F732" s="176"/>
    </row>
    <row r="733" spans="1:6">
      <c r="A733" s="172"/>
      <c r="B733" s="173"/>
      <c r="D733" s="175"/>
      <c r="E733" s="176"/>
      <c r="F733" s="176"/>
    </row>
    <row r="734" spans="1:6">
      <c r="A734" s="172"/>
      <c r="B734" s="173"/>
      <c r="D734" s="175"/>
      <c r="E734" s="176"/>
      <c r="F734" s="176"/>
    </row>
    <row r="735" spans="1:6">
      <c r="A735" s="172"/>
      <c r="B735" s="173"/>
      <c r="D735" s="175"/>
      <c r="E735" s="176"/>
      <c r="F735" s="176"/>
    </row>
    <row r="736" spans="1:6">
      <c r="A736" s="172"/>
      <c r="B736" s="173"/>
      <c r="D736" s="175"/>
      <c r="E736" s="176"/>
      <c r="F736" s="176"/>
    </row>
    <row r="737" spans="1:6">
      <c r="A737" s="172"/>
      <c r="B737" s="173"/>
      <c r="D737" s="175"/>
      <c r="E737" s="176"/>
      <c r="F737" s="176"/>
    </row>
    <row r="738" spans="1:6">
      <c r="A738" s="172"/>
      <c r="B738" s="173"/>
      <c r="D738" s="175"/>
      <c r="E738" s="176"/>
      <c r="F738" s="176"/>
    </row>
    <row r="739" spans="1:6">
      <c r="A739" s="172"/>
      <c r="B739" s="173"/>
      <c r="D739" s="175"/>
      <c r="E739" s="176"/>
      <c r="F739" s="176"/>
    </row>
    <row r="740" spans="1:6">
      <c r="A740" s="172"/>
      <c r="B740" s="173"/>
      <c r="D740" s="175"/>
      <c r="E740" s="176"/>
      <c r="F740" s="176"/>
    </row>
    <row r="741" spans="1:6">
      <c r="A741" s="172"/>
      <c r="B741" s="173"/>
      <c r="D741" s="175"/>
      <c r="E741" s="176"/>
      <c r="F741" s="176"/>
    </row>
    <row r="742" spans="1:6">
      <c r="A742" s="172"/>
      <c r="B742" s="173"/>
      <c r="D742" s="175"/>
      <c r="E742" s="176"/>
      <c r="F742" s="176"/>
    </row>
    <row r="743" spans="1:6">
      <c r="A743" s="172"/>
      <c r="B743" s="173"/>
      <c r="D743" s="175"/>
      <c r="E743" s="176"/>
      <c r="F743" s="176"/>
    </row>
    <row r="744" spans="1:6">
      <c r="A744" s="172"/>
      <c r="B744" s="173"/>
      <c r="D744" s="175"/>
      <c r="E744" s="176"/>
      <c r="F744" s="176"/>
    </row>
    <row r="745" spans="1:6">
      <c r="A745" s="172"/>
      <c r="B745" s="173"/>
      <c r="D745" s="175"/>
      <c r="E745" s="176"/>
      <c r="F745" s="176"/>
    </row>
    <row r="746" spans="1:6">
      <c r="A746" s="172"/>
      <c r="B746" s="173"/>
      <c r="D746" s="175"/>
      <c r="E746" s="176"/>
      <c r="F746" s="176"/>
    </row>
    <row r="747" spans="1:6">
      <c r="A747" s="172"/>
      <c r="B747" s="173"/>
      <c r="D747" s="175"/>
      <c r="E747" s="176"/>
      <c r="F747" s="176"/>
    </row>
    <row r="748" spans="1:6">
      <c r="A748" s="172"/>
      <c r="B748" s="173"/>
      <c r="D748" s="175"/>
      <c r="E748" s="176"/>
      <c r="F748" s="176"/>
    </row>
    <row r="749" spans="1:6">
      <c r="A749" s="172"/>
      <c r="B749" s="173"/>
      <c r="D749" s="175"/>
      <c r="E749" s="176"/>
      <c r="F749" s="176"/>
    </row>
    <row r="750" spans="1:6">
      <c r="A750" s="172"/>
      <c r="B750" s="173"/>
      <c r="D750" s="175"/>
      <c r="E750" s="176"/>
      <c r="F750" s="176"/>
    </row>
    <row r="751" spans="1:6">
      <c r="A751" s="172"/>
      <c r="B751" s="173"/>
      <c r="D751" s="175"/>
      <c r="E751" s="176"/>
      <c r="F751" s="176"/>
    </row>
    <row r="752" spans="1:6">
      <c r="A752" s="172"/>
      <c r="B752" s="173"/>
      <c r="D752" s="175"/>
      <c r="E752" s="176"/>
      <c r="F752" s="176"/>
    </row>
    <row r="753" spans="1:6">
      <c r="A753" s="172"/>
      <c r="B753" s="173"/>
      <c r="D753" s="175"/>
      <c r="E753" s="176"/>
      <c r="F753" s="176"/>
    </row>
    <row r="754" spans="1:6">
      <c r="A754" s="172"/>
      <c r="B754" s="173"/>
      <c r="D754" s="175"/>
      <c r="E754" s="176"/>
      <c r="F754" s="176"/>
    </row>
    <row r="755" spans="1:6">
      <c r="A755" s="172"/>
      <c r="B755" s="173"/>
      <c r="D755" s="175"/>
      <c r="E755" s="176"/>
      <c r="F755" s="176"/>
    </row>
    <row r="756" spans="1:6">
      <c r="A756" s="172"/>
      <c r="B756" s="173"/>
      <c r="D756" s="175"/>
      <c r="E756" s="176"/>
      <c r="F756" s="176"/>
    </row>
    <row r="757" spans="1:6">
      <c r="A757" s="172"/>
      <c r="B757" s="173"/>
      <c r="D757" s="175"/>
      <c r="E757" s="176"/>
      <c r="F757" s="176"/>
    </row>
    <row r="758" spans="1:6">
      <c r="A758" s="172"/>
      <c r="B758" s="173"/>
      <c r="D758" s="175"/>
      <c r="E758" s="176"/>
      <c r="F758" s="176"/>
    </row>
    <row r="759" spans="1:6">
      <c r="A759" s="172"/>
      <c r="B759" s="173"/>
      <c r="D759" s="175"/>
      <c r="E759" s="176"/>
      <c r="F759" s="176"/>
    </row>
    <row r="760" spans="1:6">
      <c r="A760" s="172"/>
      <c r="B760" s="173"/>
      <c r="D760" s="175"/>
      <c r="E760" s="176"/>
      <c r="F760" s="176"/>
    </row>
    <row r="761" spans="1:6">
      <c r="A761" s="172"/>
      <c r="B761" s="173"/>
      <c r="D761" s="175"/>
      <c r="E761" s="176"/>
      <c r="F761" s="176"/>
    </row>
    <row r="762" spans="1:6">
      <c r="A762" s="172"/>
      <c r="B762" s="173"/>
      <c r="D762" s="175"/>
      <c r="E762" s="176"/>
      <c r="F762" s="176"/>
    </row>
    <row r="763" spans="1:6">
      <c r="A763" s="172"/>
      <c r="B763" s="173"/>
      <c r="D763" s="175"/>
      <c r="E763" s="176"/>
      <c r="F763" s="176"/>
    </row>
    <row r="764" spans="1:6">
      <c r="A764" s="172"/>
      <c r="B764" s="173"/>
      <c r="D764" s="175"/>
      <c r="E764" s="176"/>
      <c r="F764" s="176"/>
    </row>
    <row r="765" spans="1:6">
      <c r="A765" s="172"/>
      <c r="B765" s="173"/>
      <c r="D765" s="175"/>
      <c r="E765" s="176"/>
      <c r="F765" s="176"/>
    </row>
    <row r="766" spans="1:6">
      <c r="A766" s="172"/>
      <c r="B766" s="173"/>
      <c r="D766" s="175"/>
      <c r="E766" s="176"/>
      <c r="F766" s="176"/>
    </row>
    <row r="767" spans="1:6">
      <c r="A767" s="172"/>
      <c r="B767" s="173"/>
      <c r="D767" s="175"/>
      <c r="E767" s="176"/>
      <c r="F767" s="176"/>
    </row>
    <row r="768" spans="1:6">
      <c r="A768" s="172"/>
      <c r="B768" s="173"/>
      <c r="D768" s="175"/>
      <c r="E768" s="176"/>
      <c r="F768" s="176"/>
    </row>
    <row r="769" spans="1:6">
      <c r="A769" s="172"/>
      <c r="B769" s="173"/>
      <c r="D769" s="175"/>
      <c r="E769" s="176"/>
      <c r="F769" s="176"/>
    </row>
    <row r="770" spans="1:6">
      <c r="A770" s="172"/>
      <c r="B770" s="173"/>
      <c r="D770" s="175"/>
      <c r="E770" s="176"/>
      <c r="F770" s="176"/>
    </row>
    <row r="771" spans="1:6">
      <c r="A771" s="172"/>
      <c r="B771" s="173"/>
      <c r="D771" s="175"/>
      <c r="E771" s="176"/>
      <c r="F771" s="176"/>
    </row>
    <row r="772" spans="1:6">
      <c r="A772" s="172"/>
      <c r="B772" s="173"/>
      <c r="D772" s="175"/>
      <c r="E772" s="176"/>
      <c r="F772" s="176"/>
    </row>
    <row r="773" spans="1:6">
      <c r="A773" s="172"/>
      <c r="B773" s="173"/>
      <c r="D773" s="175"/>
      <c r="E773" s="176"/>
      <c r="F773" s="176"/>
    </row>
    <row r="774" spans="1:6">
      <c r="A774" s="172"/>
      <c r="B774" s="173"/>
      <c r="D774" s="175"/>
      <c r="E774" s="176"/>
      <c r="F774" s="176"/>
    </row>
    <row r="775" spans="1:6">
      <c r="A775" s="172"/>
      <c r="B775" s="173"/>
      <c r="D775" s="175"/>
      <c r="E775" s="176"/>
      <c r="F775" s="176"/>
    </row>
    <row r="776" spans="1:6">
      <c r="A776" s="172"/>
      <c r="B776" s="173"/>
      <c r="D776" s="175"/>
      <c r="E776" s="176"/>
      <c r="F776" s="176"/>
    </row>
    <row r="777" spans="1:6">
      <c r="A777" s="172"/>
      <c r="B777" s="173"/>
      <c r="D777" s="175"/>
      <c r="E777" s="176"/>
      <c r="F777" s="176"/>
    </row>
    <row r="778" spans="1:6">
      <c r="A778" s="172"/>
      <c r="B778" s="173"/>
      <c r="D778" s="175"/>
      <c r="E778" s="176"/>
      <c r="F778" s="176"/>
    </row>
    <row r="779" spans="1:6">
      <c r="A779" s="172"/>
      <c r="B779" s="173"/>
      <c r="D779" s="175"/>
      <c r="E779" s="176"/>
      <c r="F779" s="176"/>
    </row>
    <row r="780" spans="1:6">
      <c r="A780" s="172"/>
      <c r="B780" s="173"/>
      <c r="D780" s="175"/>
      <c r="E780" s="176"/>
      <c r="F780" s="176"/>
    </row>
    <row r="781" spans="1:6">
      <c r="A781" s="172"/>
      <c r="B781" s="173"/>
      <c r="D781" s="175"/>
      <c r="E781" s="176"/>
      <c r="F781" s="176"/>
    </row>
    <row r="782" spans="1:6">
      <c r="A782" s="172"/>
      <c r="B782" s="173"/>
      <c r="D782" s="175"/>
      <c r="E782" s="176"/>
      <c r="F782" s="176"/>
    </row>
    <row r="783" spans="1:6">
      <c r="A783" s="172"/>
      <c r="B783" s="173"/>
      <c r="D783" s="175"/>
      <c r="E783" s="176"/>
      <c r="F783" s="176"/>
    </row>
    <row r="784" spans="1:6">
      <c r="A784" s="172"/>
      <c r="B784" s="173"/>
      <c r="D784" s="175"/>
      <c r="E784" s="176"/>
      <c r="F784" s="176"/>
    </row>
    <row r="785" spans="1:6">
      <c r="A785" s="172"/>
      <c r="B785" s="173"/>
      <c r="D785" s="175"/>
      <c r="E785" s="176"/>
      <c r="F785" s="176"/>
    </row>
    <row r="786" spans="1:6">
      <c r="A786" s="172"/>
      <c r="B786" s="173"/>
      <c r="D786" s="175"/>
      <c r="E786" s="176"/>
      <c r="F786" s="176"/>
    </row>
    <row r="787" spans="1:6">
      <c r="A787" s="172"/>
      <c r="B787" s="173"/>
      <c r="D787" s="175"/>
      <c r="E787" s="176"/>
      <c r="F787" s="176"/>
    </row>
    <row r="788" spans="1:6">
      <c r="A788" s="172"/>
      <c r="B788" s="173"/>
      <c r="D788" s="175"/>
      <c r="E788" s="176"/>
      <c r="F788" s="176"/>
    </row>
    <row r="789" spans="1:6">
      <c r="A789" s="172"/>
      <c r="B789" s="173"/>
      <c r="D789" s="175"/>
      <c r="E789" s="176"/>
      <c r="F789" s="176"/>
    </row>
    <row r="790" spans="1:6">
      <c r="A790" s="172"/>
      <c r="B790" s="173"/>
      <c r="D790" s="175"/>
      <c r="E790" s="176"/>
      <c r="F790" s="176"/>
    </row>
    <row r="791" spans="1:6">
      <c r="A791" s="172"/>
      <c r="B791" s="173"/>
      <c r="D791" s="175"/>
      <c r="E791" s="176"/>
      <c r="F791" s="176"/>
    </row>
    <row r="792" spans="1:6">
      <c r="A792" s="172"/>
      <c r="B792" s="173"/>
      <c r="D792" s="175"/>
      <c r="E792" s="176"/>
      <c r="F792" s="176"/>
    </row>
    <row r="793" spans="1:6">
      <c r="A793" s="172"/>
      <c r="B793" s="173"/>
      <c r="D793" s="175"/>
      <c r="E793" s="176"/>
      <c r="F793" s="176"/>
    </row>
    <row r="794" spans="1:6">
      <c r="A794" s="172"/>
      <c r="B794" s="173"/>
      <c r="D794" s="175"/>
      <c r="E794" s="176"/>
      <c r="F794" s="176"/>
    </row>
    <row r="795" spans="1:6">
      <c r="A795" s="172"/>
      <c r="B795" s="173"/>
      <c r="D795" s="175"/>
      <c r="E795" s="176"/>
      <c r="F795" s="176"/>
    </row>
    <row r="796" spans="1:6">
      <c r="A796" s="172"/>
      <c r="B796" s="173"/>
      <c r="D796" s="175"/>
      <c r="E796" s="176"/>
      <c r="F796" s="176"/>
    </row>
    <row r="797" spans="1:6">
      <c r="A797" s="172"/>
      <c r="B797" s="173"/>
      <c r="D797" s="175"/>
      <c r="E797" s="176"/>
      <c r="F797" s="176"/>
    </row>
    <row r="798" spans="1:6">
      <c r="A798" s="172"/>
      <c r="B798" s="173"/>
      <c r="D798" s="175"/>
      <c r="E798" s="176"/>
      <c r="F798" s="176"/>
    </row>
    <row r="799" spans="1:6">
      <c r="A799" s="172"/>
      <c r="B799" s="173"/>
      <c r="D799" s="175"/>
      <c r="E799" s="176"/>
      <c r="F799" s="176"/>
    </row>
    <row r="800" spans="1:6">
      <c r="A800" s="172"/>
      <c r="B800" s="173"/>
      <c r="D800" s="175"/>
      <c r="E800" s="176"/>
      <c r="F800" s="176"/>
    </row>
    <row r="801" spans="1:6">
      <c r="A801" s="172"/>
      <c r="B801" s="173"/>
      <c r="D801" s="175"/>
      <c r="E801" s="176"/>
      <c r="F801" s="176"/>
    </row>
    <row r="802" spans="1:6">
      <c r="A802" s="172"/>
      <c r="B802" s="173"/>
      <c r="D802" s="175"/>
      <c r="E802" s="176"/>
      <c r="F802" s="176"/>
    </row>
    <row r="803" spans="1:6">
      <c r="A803" s="172"/>
      <c r="B803" s="173"/>
      <c r="D803" s="175"/>
      <c r="E803" s="176"/>
      <c r="F803" s="176"/>
    </row>
    <row r="804" spans="1:6">
      <c r="A804" s="172"/>
      <c r="B804" s="173"/>
      <c r="D804" s="175"/>
      <c r="E804" s="176"/>
      <c r="F804" s="176"/>
    </row>
    <row r="805" spans="1:6">
      <c r="A805" s="172"/>
      <c r="B805" s="173"/>
      <c r="D805" s="175"/>
      <c r="E805" s="176"/>
      <c r="F805" s="176"/>
    </row>
    <row r="806" spans="1:6">
      <c r="A806" s="172"/>
      <c r="B806" s="173"/>
      <c r="D806" s="175"/>
      <c r="E806" s="176"/>
      <c r="F806" s="176"/>
    </row>
    <row r="807" spans="1:6">
      <c r="A807" s="172"/>
      <c r="B807" s="173"/>
      <c r="D807" s="175"/>
      <c r="E807" s="176"/>
      <c r="F807" s="176"/>
    </row>
    <row r="808" spans="1:6">
      <c r="A808" s="172"/>
      <c r="B808" s="173"/>
      <c r="D808" s="175"/>
      <c r="E808" s="176"/>
      <c r="F808" s="176"/>
    </row>
    <row r="809" spans="1:6">
      <c r="A809" s="172"/>
      <c r="B809" s="173"/>
      <c r="D809" s="175"/>
      <c r="E809" s="176"/>
      <c r="F809" s="176"/>
    </row>
    <row r="810" spans="1:6">
      <c r="A810" s="172"/>
      <c r="B810" s="173"/>
      <c r="D810" s="175"/>
      <c r="E810" s="176"/>
      <c r="F810" s="176"/>
    </row>
    <row r="811" spans="1:6">
      <c r="A811" s="172"/>
      <c r="B811" s="173"/>
      <c r="D811" s="175"/>
      <c r="E811" s="176"/>
      <c r="F811" s="176"/>
    </row>
    <row r="812" spans="1:6">
      <c r="A812" s="172"/>
      <c r="B812" s="173"/>
      <c r="D812" s="175"/>
      <c r="E812" s="176"/>
      <c r="F812" s="176"/>
    </row>
    <row r="813" spans="1:6">
      <c r="A813" s="172"/>
      <c r="B813" s="173"/>
      <c r="D813" s="175"/>
      <c r="E813" s="176"/>
      <c r="F813" s="176"/>
    </row>
    <row r="814" spans="1:6">
      <c r="A814" s="172"/>
      <c r="B814" s="173"/>
      <c r="D814" s="175"/>
      <c r="E814" s="176"/>
      <c r="F814" s="176"/>
    </row>
    <row r="815" spans="1:6">
      <c r="A815" s="172"/>
      <c r="B815" s="173"/>
      <c r="D815" s="175"/>
      <c r="E815" s="176"/>
      <c r="F815" s="176"/>
    </row>
    <row r="816" spans="1:6">
      <c r="A816" s="172"/>
      <c r="B816" s="173"/>
      <c r="D816" s="175"/>
      <c r="E816" s="176"/>
      <c r="F816" s="176"/>
    </row>
    <row r="817" spans="1:6">
      <c r="A817" s="172"/>
      <c r="B817" s="173"/>
      <c r="D817" s="175"/>
      <c r="E817" s="176"/>
      <c r="F817" s="176"/>
    </row>
    <row r="818" spans="1:6">
      <c r="A818" s="172"/>
      <c r="B818" s="173"/>
      <c r="D818" s="175"/>
      <c r="E818" s="176"/>
      <c r="F818" s="176"/>
    </row>
    <row r="819" spans="1:6">
      <c r="A819" s="172"/>
      <c r="B819" s="173"/>
      <c r="D819" s="175"/>
      <c r="E819" s="176"/>
      <c r="F819" s="176"/>
    </row>
    <row r="820" spans="1:6">
      <c r="A820" s="172"/>
      <c r="B820" s="173"/>
      <c r="D820" s="175"/>
      <c r="E820" s="176"/>
      <c r="F820" s="176"/>
    </row>
    <row r="821" spans="1:6">
      <c r="A821" s="172"/>
      <c r="B821" s="173"/>
      <c r="D821" s="175"/>
      <c r="E821" s="176"/>
      <c r="F821" s="176"/>
    </row>
    <row r="822" spans="1:6">
      <c r="A822" s="172"/>
      <c r="B822" s="173"/>
      <c r="D822" s="175"/>
      <c r="E822" s="176"/>
      <c r="F822" s="176"/>
    </row>
    <row r="823" spans="1:6">
      <c r="A823" s="172"/>
      <c r="B823" s="173"/>
      <c r="D823" s="175"/>
      <c r="E823" s="176"/>
      <c r="F823" s="176"/>
    </row>
    <row r="824" spans="1:6">
      <c r="A824" s="172"/>
      <c r="B824" s="173"/>
      <c r="D824" s="175"/>
      <c r="E824" s="176"/>
      <c r="F824" s="176"/>
    </row>
    <row r="825" spans="1:6">
      <c r="A825" s="172"/>
      <c r="B825" s="173"/>
      <c r="D825" s="175"/>
      <c r="E825" s="176"/>
      <c r="F825" s="176"/>
    </row>
    <row r="826" spans="1:6">
      <c r="A826" s="172"/>
      <c r="B826" s="173"/>
      <c r="D826" s="175"/>
      <c r="E826" s="176"/>
      <c r="F826" s="176"/>
    </row>
    <row r="827" spans="1:6">
      <c r="A827" s="172"/>
      <c r="B827" s="173"/>
      <c r="D827" s="175"/>
      <c r="E827" s="176"/>
      <c r="F827" s="176"/>
    </row>
    <row r="828" spans="1:6">
      <c r="A828" s="172"/>
      <c r="B828" s="173"/>
      <c r="D828" s="175"/>
      <c r="E828" s="176"/>
      <c r="F828" s="176"/>
    </row>
    <row r="829" spans="1:6">
      <c r="A829" s="172"/>
      <c r="B829" s="173"/>
      <c r="D829" s="175"/>
      <c r="E829" s="176"/>
      <c r="F829" s="176"/>
    </row>
    <row r="830" spans="1:6">
      <c r="A830" s="172"/>
      <c r="B830" s="173"/>
      <c r="D830" s="175"/>
      <c r="E830" s="176"/>
      <c r="F830" s="176"/>
    </row>
    <row r="831" spans="1:6">
      <c r="A831" s="172"/>
      <c r="B831" s="173"/>
      <c r="D831" s="175"/>
      <c r="E831" s="176"/>
      <c r="F831" s="176"/>
    </row>
    <row r="832" spans="1:6">
      <c r="A832" s="172"/>
      <c r="B832" s="173"/>
      <c r="D832" s="175"/>
      <c r="E832" s="176"/>
      <c r="F832" s="176"/>
    </row>
    <row r="833" spans="1:6">
      <c r="A833" s="172"/>
      <c r="B833" s="173"/>
      <c r="D833" s="175"/>
      <c r="E833" s="176"/>
      <c r="F833" s="176"/>
    </row>
    <row r="834" spans="1:6">
      <c r="A834" s="172"/>
      <c r="B834" s="173"/>
      <c r="D834" s="175"/>
      <c r="E834" s="176"/>
      <c r="F834" s="176"/>
    </row>
    <row r="835" spans="1:6">
      <c r="A835" s="172"/>
      <c r="B835" s="173"/>
      <c r="D835" s="175"/>
      <c r="E835" s="176"/>
      <c r="F835" s="176"/>
    </row>
    <row r="836" spans="1:6">
      <c r="A836" s="172"/>
      <c r="B836" s="173"/>
      <c r="D836" s="175"/>
      <c r="E836" s="176"/>
      <c r="F836" s="176"/>
    </row>
    <row r="837" spans="1:6">
      <c r="A837" s="172"/>
      <c r="B837" s="173"/>
      <c r="D837" s="175"/>
      <c r="E837" s="176"/>
      <c r="F837" s="176"/>
    </row>
    <row r="838" spans="1:6">
      <c r="A838" s="172"/>
      <c r="B838" s="173"/>
      <c r="D838" s="175"/>
      <c r="E838" s="176"/>
      <c r="F838" s="176"/>
    </row>
    <row r="839" spans="1:6">
      <c r="A839" s="172"/>
      <c r="B839" s="173"/>
      <c r="D839" s="175"/>
      <c r="E839" s="176"/>
      <c r="F839" s="176"/>
    </row>
    <row r="840" spans="1:6">
      <c r="A840" s="172"/>
      <c r="B840" s="173"/>
      <c r="D840" s="175"/>
      <c r="E840" s="176"/>
      <c r="F840" s="176"/>
    </row>
    <row r="841" spans="1:6">
      <c r="A841" s="172"/>
      <c r="B841" s="173"/>
      <c r="D841" s="175"/>
      <c r="E841" s="176"/>
      <c r="F841" s="176"/>
    </row>
    <row r="842" spans="1:6">
      <c r="A842" s="172"/>
      <c r="B842" s="173"/>
      <c r="D842" s="175"/>
      <c r="E842" s="176"/>
      <c r="F842" s="176"/>
    </row>
    <row r="843" spans="1:6">
      <c r="A843" s="172"/>
      <c r="B843" s="173"/>
      <c r="D843" s="175"/>
      <c r="E843" s="176"/>
      <c r="F843" s="176"/>
    </row>
    <row r="844" spans="1:6">
      <c r="A844" s="172"/>
      <c r="B844" s="173"/>
      <c r="D844" s="175"/>
      <c r="E844" s="176"/>
      <c r="F844" s="176"/>
    </row>
    <row r="845" spans="1:6">
      <c r="A845" s="172"/>
      <c r="B845" s="173"/>
      <c r="D845" s="175"/>
      <c r="E845" s="176"/>
      <c r="F845" s="176"/>
    </row>
    <row r="846" spans="1:6">
      <c r="A846" s="172"/>
      <c r="B846" s="173"/>
      <c r="D846" s="175"/>
      <c r="E846" s="176"/>
      <c r="F846" s="176"/>
    </row>
    <row r="847" spans="1:6">
      <c r="A847" s="172"/>
      <c r="B847" s="173"/>
      <c r="D847" s="175"/>
      <c r="E847" s="176"/>
      <c r="F847" s="176"/>
    </row>
    <row r="848" spans="1:6">
      <c r="A848" s="172"/>
      <c r="B848" s="173"/>
      <c r="D848" s="175"/>
      <c r="E848" s="176"/>
      <c r="F848" s="176"/>
    </row>
    <row r="849" spans="1:6">
      <c r="A849" s="172"/>
      <c r="B849" s="173"/>
      <c r="D849" s="175"/>
      <c r="E849" s="176"/>
      <c r="F849" s="176"/>
    </row>
    <row r="850" spans="1:6">
      <c r="A850" s="172"/>
      <c r="B850" s="173"/>
      <c r="D850" s="175"/>
      <c r="E850" s="176"/>
      <c r="F850" s="176"/>
    </row>
    <row r="851" spans="1:6">
      <c r="A851" s="172"/>
      <c r="B851" s="173"/>
      <c r="D851" s="175"/>
      <c r="E851" s="176"/>
      <c r="F851" s="176"/>
    </row>
    <row r="852" spans="1:6">
      <c r="A852" s="172"/>
      <c r="B852" s="173"/>
      <c r="D852" s="175"/>
      <c r="E852" s="176"/>
      <c r="F852" s="176"/>
    </row>
    <row r="853" spans="1:6">
      <c r="A853" s="172"/>
      <c r="B853" s="173"/>
      <c r="D853" s="175"/>
      <c r="E853" s="176"/>
      <c r="F853" s="176"/>
    </row>
    <row r="854" spans="1:6">
      <c r="A854" s="172"/>
      <c r="B854" s="173"/>
      <c r="D854" s="175"/>
      <c r="E854" s="176"/>
      <c r="F854" s="176"/>
    </row>
    <row r="855" spans="1:6">
      <c r="A855" s="172"/>
      <c r="B855" s="173"/>
      <c r="D855" s="175"/>
      <c r="E855" s="176"/>
      <c r="F855" s="176"/>
    </row>
    <row r="856" spans="1:6">
      <c r="A856" s="172"/>
      <c r="B856" s="173"/>
      <c r="D856" s="175"/>
      <c r="E856" s="176"/>
      <c r="F856" s="176"/>
    </row>
    <row r="857" spans="1:6">
      <c r="A857" s="172"/>
      <c r="B857" s="173"/>
      <c r="D857" s="175"/>
      <c r="E857" s="176"/>
      <c r="F857" s="176"/>
    </row>
    <row r="858" spans="1:6">
      <c r="A858" s="172"/>
      <c r="B858" s="173"/>
      <c r="D858" s="175"/>
      <c r="E858" s="176"/>
      <c r="F858" s="176"/>
    </row>
    <row r="859" spans="1:6">
      <c r="A859" s="172"/>
      <c r="B859" s="173"/>
      <c r="D859" s="175"/>
      <c r="E859" s="176"/>
      <c r="F859" s="176"/>
    </row>
    <row r="860" spans="1:6">
      <c r="A860" s="172"/>
      <c r="B860" s="173"/>
      <c r="D860" s="175"/>
      <c r="E860" s="176"/>
      <c r="F860" s="176"/>
    </row>
    <row r="861" spans="1:6">
      <c r="A861" s="172"/>
      <c r="B861" s="173"/>
      <c r="D861" s="175"/>
      <c r="E861" s="176"/>
      <c r="F861" s="176"/>
    </row>
    <row r="862" spans="1:6">
      <c r="A862" s="172"/>
      <c r="B862" s="173"/>
      <c r="D862" s="175"/>
      <c r="E862" s="176"/>
      <c r="F862" s="176"/>
    </row>
    <row r="863" spans="1:6">
      <c r="A863" s="172"/>
      <c r="B863" s="173"/>
      <c r="D863" s="175"/>
      <c r="E863" s="176"/>
      <c r="F863" s="176"/>
    </row>
    <row r="864" spans="1:6">
      <c r="A864" s="172"/>
      <c r="B864" s="173"/>
      <c r="D864" s="175"/>
      <c r="E864" s="176"/>
      <c r="F864" s="176"/>
    </row>
    <row r="865" spans="1:6">
      <c r="A865" s="172"/>
      <c r="B865" s="173"/>
      <c r="D865" s="175"/>
      <c r="E865" s="176"/>
      <c r="F865" s="176"/>
    </row>
    <row r="866" spans="1:6">
      <c r="A866" s="172"/>
      <c r="B866" s="173"/>
      <c r="D866" s="175"/>
      <c r="E866" s="176"/>
      <c r="F866" s="176"/>
    </row>
    <row r="867" spans="1:6">
      <c r="A867" s="172"/>
      <c r="B867" s="173"/>
      <c r="D867" s="175"/>
      <c r="E867" s="176"/>
      <c r="F867" s="176"/>
    </row>
    <row r="868" spans="1:6">
      <c r="A868" s="172"/>
      <c r="B868" s="173"/>
      <c r="D868" s="175"/>
      <c r="E868" s="176"/>
      <c r="F868" s="176"/>
    </row>
    <row r="869" spans="1:6">
      <c r="A869" s="172"/>
      <c r="B869" s="173"/>
      <c r="D869" s="175"/>
      <c r="E869" s="176"/>
      <c r="F869" s="176"/>
    </row>
    <row r="870" spans="1:6">
      <c r="A870" s="172"/>
      <c r="B870" s="173"/>
      <c r="D870" s="175"/>
      <c r="E870" s="176"/>
      <c r="F870" s="176"/>
    </row>
    <row r="871" spans="1:6">
      <c r="A871" s="172"/>
      <c r="B871" s="173"/>
      <c r="D871" s="175"/>
      <c r="E871" s="176"/>
      <c r="F871" s="176"/>
    </row>
    <row r="872" spans="1:6">
      <c r="A872" s="172"/>
      <c r="B872" s="173"/>
      <c r="D872" s="175"/>
      <c r="E872" s="176"/>
      <c r="F872" s="176"/>
    </row>
    <row r="873" spans="1:6">
      <c r="A873" s="172"/>
      <c r="B873" s="173"/>
      <c r="D873" s="175"/>
      <c r="E873" s="176"/>
      <c r="F873" s="176"/>
    </row>
    <row r="874" spans="1:6">
      <c r="A874" s="172"/>
      <c r="B874" s="173"/>
      <c r="D874" s="175"/>
      <c r="E874" s="176"/>
      <c r="F874" s="176"/>
    </row>
    <row r="875" spans="1:6">
      <c r="A875" s="172"/>
      <c r="B875" s="173"/>
      <c r="D875" s="175"/>
      <c r="E875" s="176"/>
      <c r="F875" s="176"/>
    </row>
    <row r="876" spans="1:6">
      <c r="A876" s="172"/>
      <c r="B876" s="173"/>
      <c r="D876" s="175"/>
      <c r="E876" s="176"/>
      <c r="F876" s="176"/>
    </row>
    <row r="877" spans="1:6">
      <c r="A877" s="172"/>
      <c r="B877" s="173"/>
      <c r="D877" s="175"/>
      <c r="E877" s="176"/>
      <c r="F877" s="176"/>
    </row>
    <row r="878" spans="1:6">
      <c r="A878" s="172"/>
      <c r="B878" s="173"/>
      <c r="D878" s="175"/>
      <c r="E878" s="176"/>
      <c r="F878" s="176"/>
    </row>
    <row r="879" spans="1:6">
      <c r="A879" s="172"/>
      <c r="B879" s="173"/>
      <c r="D879" s="175"/>
      <c r="E879" s="176"/>
      <c r="F879" s="176"/>
    </row>
    <row r="880" spans="1:6">
      <c r="A880" s="172"/>
      <c r="B880" s="173"/>
      <c r="D880" s="175"/>
      <c r="E880" s="176"/>
      <c r="F880" s="176"/>
    </row>
    <row r="881" spans="1:6">
      <c r="A881" s="172"/>
      <c r="B881" s="173"/>
      <c r="D881" s="175"/>
      <c r="E881" s="176"/>
      <c r="F881" s="176"/>
    </row>
    <row r="882" spans="1:6">
      <c r="A882" s="172"/>
      <c r="B882" s="173"/>
      <c r="D882" s="175"/>
      <c r="E882" s="176"/>
      <c r="F882" s="176"/>
    </row>
    <row r="883" spans="1:6">
      <c r="A883" s="172"/>
      <c r="B883" s="173"/>
      <c r="D883" s="175"/>
      <c r="E883" s="176"/>
      <c r="F883" s="176"/>
    </row>
    <row r="884" spans="1:6">
      <c r="A884" s="172"/>
      <c r="B884" s="173"/>
      <c r="D884" s="175"/>
      <c r="E884" s="176"/>
      <c r="F884" s="176"/>
    </row>
    <row r="885" spans="1:6">
      <c r="A885" s="172"/>
      <c r="B885" s="173"/>
      <c r="D885" s="175"/>
      <c r="E885" s="176"/>
      <c r="F885" s="176"/>
    </row>
    <row r="886" spans="1:6">
      <c r="A886" s="172"/>
      <c r="B886" s="173"/>
      <c r="D886" s="175"/>
      <c r="E886" s="176"/>
      <c r="F886" s="176"/>
    </row>
    <row r="887" spans="1:6">
      <c r="A887" s="172"/>
      <c r="B887" s="173"/>
      <c r="D887" s="175"/>
      <c r="E887" s="176"/>
      <c r="F887" s="176"/>
    </row>
    <row r="888" spans="1:6">
      <c r="A888" s="172"/>
      <c r="B888" s="173"/>
      <c r="D888" s="175"/>
      <c r="E888" s="176"/>
      <c r="F888" s="176"/>
    </row>
    <row r="889" spans="1:6">
      <c r="A889" s="172"/>
      <c r="B889" s="173"/>
      <c r="D889" s="175"/>
      <c r="E889" s="176"/>
      <c r="F889" s="176"/>
    </row>
    <row r="890" spans="1:6">
      <c r="A890" s="172"/>
      <c r="B890" s="173"/>
      <c r="D890" s="175"/>
      <c r="E890" s="176"/>
      <c r="F890" s="176"/>
    </row>
    <row r="891" spans="1:6">
      <c r="A891" s="172"/>
      <c r="B891" s="173"/>
      <c r="D891" s="175"/>
      <c r="E891" s="176"/>
      <c r="F891" s="176"/>
    </row>
    <row r="892" spans="1:6">
      <c r="A892" s="172"/>
      <c r="B892" s="173"/>
      <c r="D892" s="175"/>
      <c r="E892" s="176"/>
      <c r="F892" s="176"/>
    </row>
    <row r="893" spans="1:6">
      <c r="A893" s="172"/>
      <c r="B893" s="173"/>
      <c r="D893" s="175"/>
      <c r="E893" s="176"/>
      <c r="F893" s="176"/>
    </row>
    <row r="894" spans="1:6">
      <c r="A894" s="172"/>
      <c r="B894" s="173"/>
      <c r="D894" s="175"/>
      <c r="E894" s="176"/>
      <c r="F894" s="176"/>
    </row>
    <row r="895" spans="1:6">
      <c r="A895" s="172"/>
      <c r="B895" s="173"/>
      <c r="D895" s="175"/>
      <c r="E895" s="176"/>
      <c r="F895" s="176"/>
    </row>
    <row r="896" spans="1:6">
      <c r="A896" s="172"/>
      <c r="B896" s="173"/>
      <c r="D896" s="175"/>
      <c r="E896" s="176"/>
      <c r="F896" s="176"/>
    </row>
    <row r="897" spans="1:6">
      <c r="A897" s="172"/>
      <c r="B897" s="173"/>
      <c r="D897" s="175"/>
      <c r="E897" s="176"/>
      <c r="F897" s="176"/>
    </row>
    <row r="898" spans="1:6">
      <c r="A898" s="172"/>
      <c r="B898" s="173"/>
      <c r="D898" s="175"/>
      <c r="E898" s="176"/>
      <c r="F898" s="176"/>
    </row>
    <row r="899" spans="1:6">
      <c r="A899" s="172"/>
      <c r="B899" s="173"/>
      <c r="D899" s="175"/>
      <c r="E899" s="176"/>
      <c r="F899" s="176"/>
    </row>
    <row r="900" spans="1:6">
      <c r="A900" s="172"/>
      <c r="B900" s="173"/>
      <c r="D900" s="175"/>
      <c r="E900" s="176"/>
      <c r="F900" s="176"/>
    </row>
    <row r="901" spans="1:6">
      <c r="A901" s="172"/>
      <c r="B901" s="173"/>
      <c r="D901" s="175"/>
      <c r="E901" s="176"/>
      <c r="F901" s="176"/>
    </row>
    <row r="902" spans="1:6">
      <c r="A902" s="172"/>
      <c r="B902" s="173"/>
      <c r="D902" s="175"/>
      <c r="E902" s="176"/>
      <c r="F902" s="176"/>
    </row>
    <row r="903" spans="1:6">
      <c r="A903" s="172"/>
      <c r="B903" s="173"/>
      <c r="D903" s="175"/>
      <c r="E903" s="176"/>
      <c r="F903" s="176"/>
    </row>
    <row r="904" spans="1:6">
      <c r="A904" s="172"/>
      <c r="B904" s="173"/>
      <c r="D904" s="175"/>
      <c r="E904" s="176"/>
      <c r="F904" s="176"/>
    </row>
    <row r="905" spans="1:6">
      <c r="A905" s="172"/>
      <c r="B905" s="173"/>
      <c r="D905" s="175"/>
      <c r="E905" s="176"/>
      <c r="F905" s="176"/>
    </row>
    <row r="906" spans="1:6">
      <c r="A906" s="172"/>
      <c r="B906" s="173"/>
      <c r="D906" s="175"/>
      <c r="E906" s="176"/>
      <c r="F906" s="176"/>
    </row>
    <row r="907" spans="1:6">
      <c r="A907" s="172"/>
      <c r="B907" s="173"/>
      <c r="D907" s="175"/>
      <c r="E907" s="176"/>
      <c r="F907" s="176"/>
    </row>
    <row r="908" spans="1:6">
      <c r="A908" s="172"/>
      <c r="B908" s="173"/>
      <c r="D908" s="175"/>
      <c r="E908" s="176"/>
      <c r="F908" s="176"/>
    </row>
    <row r="909" spans="1:6">
      <c r="A909" s="172"/>
      <c r="B909" s="173"/>
      <c r="D909" s="175"/>
      <c r="E909" s="176"/>
      <c r="F909" s="176"/>
    </row>
    <row r="910" spans="1:6">
      <c r="A910" s="172"/>
      <c r="B910" s="173"/>
      <c r="D910" s="175"/>
      <c r="E910" s="176"/>
      <c r="F910" s="176"/>
    </row>
    <row r="911" spans="1:6">
      <c r="A911" s="172"/>
      <c r="B911" s="173"/>
      <c r="D911" s="175"/>
      <c r="E911" s="176"/>
      <c r="F911" s="176"/>
    </row>
    <row r="912" spans="1:6">
      <c r="A912" s="172"/>
      <c r="B912" s="173"/>
      <c r="D912" s="175"/>
      <c r="E912" s="176"/>
      <c r="F912" s="176"/>
    </row>
    <row r="913" spans="1:6">
      <c r="A913" s="172"/>
      <c r="B913" s="173"/>
      <c r="D913" s="175"/>
      <c r="E913" s="176"/>
      <c r="F913" s="176"/>
    </row>
    <row r="914" spans="1:6">
      <c r="A914" s="172"/>
      <c r="B914" s="173"/>
      <c r="D914" s="175"/>
      <c r="E914" s="176"/>
      <c r="F914" s="176"/>
    </row>
    <row r="915" spans="1:6">
      <c r="A915" s="172"/>
      <c r="B915" s="173"/>
      <c r="D915" s="175"/>
      <c r="E915" s="176"/>
      <c r="F915" s="176"/>
    </row>
    <row r="916" spans="1:6">
      <c r="A916" s="172"/>
      <c r="B916" s="173"/>
      <c r="D916" s="175"/>
      <c r="E916" s="176"/>
      <c r="F916" s="176"/>
    </row>
    <row r="917" spans="1:6">
      <c r="A917" s="172"/>
      <c r="B917" s="173"/>
      <c r="D917" s="175"/>
      <c r="E917" s="176"/>
      <c r="F917" s="176"/>
    </row>
    <row r="918" spans="1:6">
      <c r="A918" s="172"/>
      <c r="B918" s="173"/>
      <c r="D918" s="175"/>
      <c r="E918" s="176"/>
      <c r="F918" s="176"/>
    </row>
    <row r="919" spans="1:6">
      <c r="A919" s="172"/>
      <c r="B919" s="173"/>
      <c r="D919" s="175"/>
      <c r="E919" s="176"/>
      <c r="F919" s="176"/>
    </row>
    <row r="920" spans="1:6">
      <c r="A920" s="172"/>
      <c r="B920" s="173"/>
      <c r="D920" s="175"/>
      <c r="E920" s="176"/>
      <c r="F920" s="176"/>
    </row>
    <row r="921" spans="1:6">
      <c r="A921" s="172"/>
      <c r="B921" s="173"/>
      <c r="D921" s="175"/>
      <c r="E921" s="176"/>
      <c r="F921" s="176"/>
    </row>
    <row r="922" spans="1:6">
      <c r="A922" s="172"/>
      <c r="B922" s="173"/>
      <c r="D922" s="175"/>
      <c r="E922" s="176"/>
      <c r="F922" s="176"/>
    </row>
    <row r="923" spans="1:6">
      <c r="A923" s="172"/>
      <c r="B923" s="173"/>
      <c r="D923" s="175"/>
      <c r="E923" s="176"/>
      <c r="F923" s="176"/>
    </row>
    <row r="924" spans="1:6">
      <c r="A924" s="172"/>
      <c r="B924" s="173"/>
      <c r="D924" s="175"/>
      <c r="E924" s="176"/>
      <c r="F924" s="176"/>
    </row>
    <row r="925" spans="1:6">
      <c r="A925" s="172"/>
      <c r="B925" s="173"/>
      <c r="D925" s="175"/>
      <c r="E925" s="176"/>
      <c r="F925" s="176"/>
    </row>
    <row r="926" spans="1:6">
      <c r="A926" s="172"/>
      <c r="B926" s="173"/>
      <c r="D926" s="175"/>
      <c r="E926" s="176"/>
      <c r="F926" s="176"/>
    </row>
    <row r="927" spans="1:6">
      <c r="A927" s="172"/>
      <c r="B927" s="173"/>
      <c r="D927" s="175"/>
      <c r="E927" s="176"/>
      <c r="F927" s="176"/>
    </row>
    <row r="928" spans="1:6">
      <c r="A928" s="172"/>
      <c r="B928" s="173"/>
      <c r="D928" s="175"/>
      <c r="E928" s="176"/>
      <c r="F928" s="176"/>
    </row>
    <row r="929" spans="1:6">
      <c r="A929" s="172"/>
      <c r="B929" s="173"/>
      <c r="D929" s="175"/>
      <c r="E929" s="176"/>
      <c r="F929" s="176"/>
    </row>
    <row r="930" spans="1:6">
      <c r="A930" s="172"/>
      <c r="B930" s="173"/>
      <c r="D930" s="175"/>
      <c r="E930" s="176"/>
      <c r="F930" s="176"/>
    </row>
    <row r="931" spans="1:6">
      <c r="A931" s="172"/>
      <c r="B931" s="173"/>
      <c r="D931" s="175"/>
      <c r="E931" s="176"/>
      <c r="F931" s="176"/>
    </row>
    <row r="932" spans="1:6">
      <c r="A932" s="172"/>
      <c r="B932" s="173"/>
      <c r="D932" s="175"/>
      <c r="E932" s="176"/>
      <c r="F932" s="176"/>
    </row>
    <row r="933" spans="1:6">
      <c r="A933" s="172"/>
      <c r="B933" s="173"/>
      <c r="D933" s="175"/>
      <c r="E933" s="176"/>
      <c r="F933" s="176"/>
    </row>
    <row r="934" spans="1:6">
      <c r="A934" s="172"/>
      <c r="B934" s="173"/>
      <c r="D934" s="175"/>
      <c r="E934" s="176"/>
      <c r="F934" s="176"/>
    </row>
    <row r="935" spans="1:6">
      <c r="A935" s="172"/>
      <c r="B935" s="173"/>
      <c r="D935" s="175"/>
      <c r="E935" s="176"/>
      <c r="F935" s="176"/>
    </row>
    <row r="936" spans="1:6">
      <c r="A936" s="172"/>
      <c r="B936" s="173"/>
      <c r="D936" s="175"/>
      <c r="E936" s="176"/>
      <c r="F936" s="176"/>
    </row>
    <row r="937" spans="1:6">
      <c r="A937" s="172"/>
      <c r="B937" s="173"/>
      <c r="D937" s="175"/>
      <c r="E937" s="176"/>
      <c r="F937" s="176"/>
    </row>
    <row r="938" spans="1:6">
      <c r="A938" s="172"/>
      <c r="B938" s="173"/>
      <c r="D938" s="175"/>
      <c r="E938" s="176"/>
      <c r="F938" s="176"/>
    </row>
    <row r="939" spans="1:6">
      <c r="A939" s="172"/>
      <c r="B939" s="173"/>
      <c r="D939" s="175"/>
      <c r="E939" s="176"/>
      <c r="F939" s="176"/>
    </row>
    <row r="940" spans="1:6">
      <c r="A940" s="172"/>
      <c r="B940" s="173"/>
      <c r="D940" s="175"/>
      <c r="E940" s="176"/>
      <c r="F940" s="176"/>
    </row>
    <row r="941" spans="1:6">
      <c r="A941" s="172"/>
      <c r="B941" s="173"/>
      <c r="D941" s="175"/>
      <c r="E941" s="176"/>
      <c r="F941" s="176"/>
    </row>
    <row r="942" spans="1:6">
      <c r="A942" s="172"/>
      <c r="B942" s="173"/>
      <c r="D942" s="175"/>
      <c r="E942" s="176"/>
      <c r="F942" s="176"/>
    </row>
    <row r="943" spans="1:6">
      <c r="A943" s="172"/>
      <c r="B943" s="173"/>
      <c r="D943" s="175"/>
      <c r="E943" s="176"/>
      <c r="F943" s="176"/>
    </row>
    <row r="944" spans="1:6">
      <c r="A944" s="172"/>
      <c r="B944" s="173"/>
      <c r="D944" s="175"/>
      <c r="E944" s="176"/>
      <c r="F944" s="176"/>
    </row>
    <row r="945" spans="1:6">
      <c r="A945" s="172"/>
      <c r="B945" s="173"/>
      <c r="D945" s="175"/>
      <c r="E945" s="176"/>
      <c r="F945" s="176"/>
    </row>
    <row r="946" spans="1:6">
      <c r="A946" s="172"/>
      <c r="B946" s="173"/>
      <c r="D946" s="175"/>
      <c r="E946" s="176"/>
      <c r="F946" s="176"/>
    </row>
    <row r="947" spans="1:6">
      <c r="A947" s="172"/>
      <c r="B947" s="173"/>
      <c r="D947" s="175"/>
      <c r="E947" s="176"/>
      <c r="F947" s="176"/>
    </row>
    <row r="948" spans="1:6">
      <c r="A948" s="172"/>
      <c r="B948" s="173"/>
      <c r="D948" s="175"/>
      <c r="E948" s="176"/>
      <c r="F948" s="176"/>
    </row>
    <row r="949" spans="1:6">
      <c r="A949" s="172"/>
      <c r="B949" s="173"/>
      <c r="D949" s="175"/>
      <c r="E949" s="176"/>
      <c r="F949" s="176"/>
    </row>
    <row r="950" spans="1:6">
      <c r="A950" s="172"/>
      <c r="B950" s="173"/>
      <c r="D950" s="175"/>
      <c r="E950" s="176"/>
      <c r="F950" s="176"/>
    </row>
    <row r="951" spans="1:6">
      <c r="A951" s="172"/>
      <c r="B951" s="173"/>
      <c r="D951" s="175"/>
      <c r="E951" s="176"/>
      <c r="F951" s="176"/>
    </row>
    <row r="952" spans="1:6">
      <c r="A952" s="172"/>
      <c r="B952" s="173"/>
      <c r="D952" s="175"/>
      <c r="E952" s="176"/>
      <c r="F952" s="176"/>
    </row>
    <row r="953" spans="1:6">
      <c r="A953" s="172"/>
      <c r="B953" s="173"/>
      <c r="D953" s="175"/>
      <c r="E953" s="176"/>
      <c r="F953" s="176"/>
    </row>
    <row r="954" spans="1:6">
      <c r="A954" s="172"/>
      <c r="B954" s="173"/>
      <c r="D954" s="175"/>
      <c r="E954" s="176"/>
      <c r="F954" s="176"/>
    </row>
    <row r="955" spans="1:6">
      <c r="A955" s="172"/>
      <c r="B955" s="173"/>
      <c r="D955" s="175"/>
      <c r="E955" s="176"/>
      <c r="F955" s="176"/>
    </row>
    <row r="956" spans="1:6">
      <c r="A956" s="172"/>
      <c r="B956" s="173"/>
      <c r="D956" s="175"/>
      <c r="E956" s="176"/>
      <c r="F956" s="176"/>
    </row>
    <row r="957" spans="1:6">
      <c r="A957" s="172"/>
      <c r="B957" s="173"/>
      <c r="D957" s="175"/>
      <c r="E957" s="176"/>
      <c r="F957" s="176"/>
    </row>
    <row r="958" spans="1:6">
      <c r="A958" s="172"/>
      <c r="B958" s="173"/>
      <c r="D958" s="175"/>
      <c r="E958" s="176"/>
      <c r="F958" s="176"/>
    </row>
    <row r="959" spans="1:6">
      <c r="A959" s="172"/>
      <c r="B959" s="173"/>
      <c r="D959" s="175"/>
      <c r="E959" s="176"/>
      <c r="F959" s="176"/>
    </row>
    <row r="960" spans="1:6">
      <c r="A960" s="172"/>
      <c r="B960" s="173"/>
      <c r="D960" s="175"/>
      <c r="E960" s="176"/>
      <c r="F960" s="176"/>
    </row>
    <row r="961" spans="1:6">
      <c r="A961" s="172"/>
      <c r="B961" s="173"/>
      <c r="D961" s="175"/>
      <c r="E961" s="176"/>
      <c r="F961" s="176"/>
    </row>
    <row r="962" spans="1:6">
      <c r="A962" s="172"/>
      <c r="B962" s="173"/>
      <c r="D962" s="175"/>
      <c r="E962" s="176"/>
      <c r="F962" s="176"/>
    </row>
    <row r="963" spans="1:6">
      <c r="A963" s="172"/>
      <c r="B963" s="173"/>
      <c r="D963" s="175"/>
      <c r="E963" s="176"/>
      <c r="F963" s="176"/>
    </row>
    <row r="964" spans="1:6">
      <c r="A964" s="172"/>
      <c r="B964" s="173"/>
      <c r="D964" s="175"/>
      <c r="E964" s="176"/>
      <c r="F964" s="176"/>
    </row>
    <row r="965" spans="1:6">
      <c r="A965" s="172"/>
      <c r="B965" s="173"/>
      <c r="D965" s="175"/>
      <c r="E965" s="176"/>
      <c r="F965" s="176"/>
    </row>
    <row r="966" spans="1:6">
      <c r="A966" s="172"/>
      <c r="B966" s="173"/>
      <c r="D966" s="175"/>
      <c r="E966" s="176"/>
      <c r="F966" s="176"/>
    </row>
    <row r="967" spans="1:6">
      <c r="A967" s="172"/>
      <c r="B967" s="173"/>
      <c r="D967" s="175"/>
      <c r="E967" s="176"/>
      <c r="F967" s="176"/>
    </row>
    <row r="968" spans="1:6">
      <c r="A968" s="172"/>
      <c r="B968" s="173"/>
      <c r="D968" s="175"/>
      <c r="E968" s="176"/>
      <c r="F968" s="176"/>
    </row>
    <row r="969" spans="1:6">
      <c r="A969" s="172"/>
      <c r="B969" s="173"/>
      <c r="D969" s="175"/>
      <c r="E969" s="176"/>
      <c r="F969" s="176"/>
    </row>
    <row r="970" spans="1:6">
      <c r="A970" s="172"/>
      <c r="B970" s="173"/>
      <c r="D970" s="175"/>
      <c r="E970" s="176"/>
      <c r="F970" s="176"/>
    </row>
    <row r="971" spans="1:6">
      <c r="A971" s="172"/>
      <c r="B971" s="173"/>
      <c r="D971" s="175"/>
      <c r="E971" s="176"/>
      <c r="F971" s="176"/>
    </row>
    <row r="972" spans="1:6">
      <c r="A972" s="172"/>
      <c r="B972" s="173"/>
      <c r="D972" s="175"/>
      <c r="E972" s="176"/>
      <c r="F972" s="176"/>
    </row>
    <row r="973" spans="1:6">
      <c r="A973" s="172"/>
      <c r="B973" s="173"/>
      <c r="D973" s="175"/>
      <c r="E973" s="176"/>
      <c r="F973" s="176"/>
    </row>
    <row r="974" spans="1:6">
      <c r="A974" s="172"/>
      <c r="B974" s="173"/>
      <c r="D974" s="175"/>
      <c r="E974" s="176"/>
      <c r="F974" s="176"/>
    </row>
    <row r="975" spans="1:6">
      <c r="A975" s="172"/>
      <c r="B975" s="173"/>
      <c r="D975" s="175"/>
      <c r="E975" s="176"/>
      <c r="F975" s="176"/>
    </row>
    <row r="976" spans="1:6">
      <c r="A976" s="172"/>
      <c r="B976" s="173"/>
      <c r="D976" s="175"/>
      <c r="E976" s="176"/>
      <c r="F976" s="176"/>
    </row>
    <row r="977" spans="1:6">
      <c r="A977" s="172"/>
      <c r="B977" s="173"/>
      <c r="D977" s="175"/>
      <c r="E977" s="176"/>
      <c r="F977" s="176"/>
    </row>
    <row r="978" spans="1:6">
      <c r="A978" s="172"/>
      <c r="B978" s="173"/>
      <c r="D978" s="175"/>
      <c r="E978" s="176"/>
      <c r="F978" s="176"/>
    </row>
    <row r="979" spans="1:6">
      <c r="A979" s="172"/>
      <c r="B979" s="173"/>
      <c r="D979" s="175"/>
      <c r="E979" s="176"/>
      <c r="F979" s="176"/>
    </row>
    <row r="980" spans="1:6">
      <c r="A980" s="172"/>
      <c r="B980" s="173"/>
      <c r="D980" s="175"/>
      <c r="E980" s="176"/>
      <c r="F980" s="176"/>
    </row>
    <row r="981" spans="1:6">
      <c r="A981" s="172"/>
      <c r="B981" s="173"/>
      <c r="D981" s="175"/>
      <c r="E981" s="176"/>
      <c r="F981" s="176"/>
    </row>
    <row r="982" spans="1:6">
      <c r="A982" s="172"/>
      <c r="B982" s="173"/>
      <c r="D982" s="175"/>
      <c r="E982" s="176"/>
      <c r="F982" s="176"/>
    </row>
    <row r="983" spans="1:6">
      <c r="A983" s="172"/>
      <c r="B983" s="173"/>
      <c r="D983" s="175"/>
      <c r="E983" s="176"/>
      <c r="F983" s="176"/>
    </row>
    <row r="984" spans="1:6">
      <c r="A984" s="172"/>
      <c r="B984" s="173"/>
      <c r="D984" s="175"/>
      <c r="E984" s="176"/>
      <c r="F984" s="176"/>
    </row>
    <row r="985" spans="1:6">
      <c r="A985" s="172"/>
      <c r="B985" s="173"/>
      <c r="D985" s="175"/>
      <c r="E985" s="176"/>
      <c r="F985" s="176"/>
    </row>
    <row r="986" spans="1:6">
      <c r="A986" s="172"/>
      <c r="B986" s="173"/>
      <c r="D986" s="175"/>
      <c r="E986" s="176"/>
      <c r="F986" s="176"/>
    </row>
    <row r="987" spans="1:6">
      <c r="A987" s="172"/>
      <c r="B987" s="173"/>
      <c r="D987" s="175"/>
      <c r="E987" s="176"/>
      <c r="F987" s="176"/>
    </row>
    <row r="988" spans="1:6">
      <c r="A988" s="172"/>
      <c r="B988" s="173"/>
      <c r="D988" s="175"/>
      <c r="E988" s="176"/>
      <c r="F988" s="176"/>
    </row>
    <row r="989" spans="1:6">
      <c r="A989" s="172"/>
      <c r="B989" s="173"/>
      <c r="D989" s="175"/>
      <c r="E989" s="176"/>
      <c r="F989" s="176"/>
    </row>
    <row r="990" spans="1:6">
      <c r="A990" s="172"/>
      <c r="B990" s="173"/>
      <c r="D990" s="175"/>
      <c r="E990" s="176"/>
      <c r="F990" s="176"/>
    </row>
    <row r="991" spans="1:6">
      <c r="A991" s="172"/>
      <c r="B991" s="173"/>
      <c r="D991" s="175"/>
      <c r="E991" s="176"/>
      <c r="F991" s="176"/>
    </row>
    <row r="992" spans="1:6">
      <c r="A992" s="172"/>
      <c r="B992" s="173"/>
      <c r="D992" s="175"/>
      <c r="E992" s="176"/>
      <c r="F992" s="176"/>
    </row>
    <row r="993" spans="1:6">
      <c r="A993" s="172"/>
      <c r="B993" s="173"/>
      <c r="D993" s="175"/>
      <c r="E993" s="176"/>
      <c r="F993" s="176"/>
    </row>
    <row r="994" spans="1:6">
      <c r="A994" s="172"/>
      <c r="B994" s="173"/>
      <c r="D994" s="175"/>
      <c r="E994" s="176"/>
      <c r="F994" s="176"/>
    </row>
    <row r="995" spans="1:6">
      <c r="A995" s="172"/>
      <c r="B995" s="173"/>
      <c r="D995" s="175"/>
      <c r="E995" s="176"/>
      <c r="F995" s="176"/>
    </row>
    <row r="996" spans="1:6">
      <c r="A996" s="172"/>
      <c r="B996" s="173"/>
      <c r="D996" s="175"/>
      <c r="E996" s="176"/>
      <c r="F996" s="176"/>
    </row>
    <row r="997" spans="1:6">
      <c r="A997" s="172"/>
      <c r="B997" s="173"/>
      <c r="D997" s="175"/>
      <c r="E997" s="176"/>
      <c r="F997" s="176"/>
    </row>
    <row r="998" spans="1:6">
      <c r="A998" s="172"/>
      <c r="B998" s="173"/>
      <c r="D998" s="175"/>
      <c r="E998" s="176"/>
      <c r="F998" s="176"/>
    </row>
    <row r="999" spans="1:6">
      <c r="A999" s="172"/>
      <c r="B999" s="173"/>
      <c r="D999" s="175"/>
      <c r="E999" s="176"/>
      <c r="F999" s="176"/>
    </row>
    <row r="1000" spans="1:6">
      <c r="A1000" s="172"/>
      <c r="B1000" s="173"/>
      <c r="D1000" s="175"/>
      <c r="E1000" s="176"/>
      <c r="F1000" s="176"/>
    </row>
    <row r="1001" spans="1:6">
      <c r="A1001" s="172"/>
      <c r="B1001" s="173"/>
      <c r="D1001" s="175"/>
      <c r="E1001" s="176"/>
      <c r="F1001" s="176"/>
    </row>
    <row r="1002" spans="1:6">
      <c r="A1002" s="172"/>
      <c r="B1002" s="173"/>
      <c r="D1002" s="175"/>
      <c r="E1002" s="176"/>
      <c r="F1002" s="176"/>
    </row>
    <row r="1003" spans="1:6">
      <c r="A1003" s="172"/>
      <c r="B1003" s="173"/>
      <c r="D1003" s="175"/>
      <c r="E1003" s="176"/>
      <c r="F1003" s="176"/>
    </row>
    <row r="1004" spans="1:6">
      <c r="A1004" s="172"/>
      <c r="B1004" s="173"/>
      <c r="D1004" s="175"/>
      <c r="E1004" s="176"/>
      <c r="F1004" s="176"/>
    </row>
    <row r="1005" spans="1:6">
      <c r="A1005" s="172"/>
      <c r="B1005" s="173"/>
      <c r="D1005" s="175"/>
      <c r="E1005" s="176"/>
      <c r="F1005" s="176"/>
    </row>
    <row r="1006" spans="1:6">
      <c r="A1006" s="172"/>
      <c r="B1006" s="173"/>
      <c r="D1006" s="175"/>
      <c r="E1006" s="176"/>
      <c r="F1006" s="176"/>
    </row>
    <row r="1007" spans="1:6">
      <c r="A1007" s="172"/>
      <c r="B1007" s="173"/>
      <c r="D1007" s="175"/>
      <c r="E1007" s="176"/>
      <c r="F1007" s="176"/>
    </row>
    <row r="1008" spans="1:6">
      <c r="A1008" s="172"/>
      <c r="B1008" s="173"/>
      <c r="D1008" s="175"/>
      <c r="E1008" s="176"/>
      <c r="F1008" s="176"/>
    </row>
    <row r="1009" spans="1:6">
      <c r="A1009" s="172"/>
      <c r="B1009" s="173"/>
      <c r="D1009" s="175"/>
      <c r="E1009" s="176"/>
      <c r="F1009" s="176"/>
    </row>
    <row r="1010" spans="1:6">
      <c r="A1010" s="172"/>
      <c r="B1010" s="173"/>
      <c r="D1010" s="175"/>
      <c r="E1010" s="176"/>
      <c r="F1010" s="176"/>
    </row>
    <row r="1011" spans="1:6">
      <c r="A1011" s="172"/>
      <c r="B1011" s="173"/>
      <c r="D1011" s="175"/>
      <c r="E1011" s="176"/>
      <c r="F1011" s="176"/>
    </row>
    <row r="1012" spans="1:6">
      <c r="A1012" s="172"/>
      <c r="B1012" s="173"/>
      <c r="D1012" s="175"/>
      <c r="E1012" s="176"/>
      <c r="F1012" s="176"/>
    </row>
    <row r="1013" spans="1:6">
      <c r="A1013" s="172"/>
      <c r="B1013" s="173"/>
      <c r="D1013" s="175"/>
      <c r="E1013" s="176"/>
      <c r="F1013" s="176"/>
    </row>
    <row r="1014" spans="1:6">
      <c r="A1014" s="172"/>
      <c r="B1014" s="173"/>
      <c r="D1014" s="175"/>
      <c r="E1014" s="176"/>
      <c r="F1014" s="176"/>
    </row>
    <row r="1015" spans="1:6">
      <c r="A1015" s="172"/>
      <c r="B1015" s="173"/>
      <c r="D1015" s="175"/>
      <c r="E1015" s="176"/>
      <c r="F1015" s="176"/>
    </row>
    <row r="1016" spans="1:6">
      <c r="A1016" s="172"/>
      <c r="B1016" s="173"/>
      <c r="D1016" s="175"/>
      <c r="E1016" s="176"/>
      <c r="F1016" s="176"/>
    </row>
    <row r="1017" spans="1:6">
      <c r="A1017" s="172"/>
      <c r="B1017" s="173"/>
      <c r="D1017" s="175"/>
      <c r="E1017" s="176"/>
      <c r="F1017" s="176"/>
    </row>
    <row r="1018" spans="1:6">
      <c r="A1018" s="172"/>
      <c r="B1018" s="173"/>
      <c r="D1018" s="175"/>
      <c r="E1018" s="176"/>
      <c r="F1018" s="176"/>
    </row>
    <row r="1019" spans="1:6">
      <c r="A1019" s="172"/>
      <c r="B1019" s="173"/>
      <c r="D1019" s="175"/>
      <c r="E1019" s="176"/>
      <c r="F1019" s="176"/>
    </row>
    <row r="1020" spans="1:6">
      <c r="A1020" s="172"/>
      <c r="B1020" s="173"/>
      <c r="D1020" s="175"/>
      <c r="E1020" s="176"/>
      <c r="F1020" s="176"/>
    </row>
    <row r="1021" spans="1:6">
      <c r="A1021" s="172"/>
      <c r="B1021" s="173"/>
      <c r="D1021" s="175"/>
      <c r="E1021" s="176"/>
      <c r="F1021" s="176"/>
    </row>
    <row r="1022" spans="1:6">
      <c r="A1022" s="172"/>
      <c r="B1022" s="173"/>
      <c r="D1022" s="175"/>
      <c r="E1022" s="176"/>
      <c r="F1022" s="176"/>
    </row>
    <row r="1023" spans="1:6">
      <c r="A1023" s="172"/>
      <c r="B1023" s="173"/>
      <c r="D1023" s="175"/>
      <c r="E1023" s="176"/>
      <c r="F1023" s="176"/>
    </row>
    <row r="1024" spans="1:6">
      <c r="A1024" s="172"/>
      <c r="B1024" s="173"/>
      <c r="D1024" s="175"/>
      <c r="E1024" s="176"/>
      <c r="F1024" s="176"/>
    </row>
    <row r="1025" spans="1:6">
      <c r="A1025" s="172"/>
      <c r="B1025" s="173"/>
      <c r="D1025" s="175"/>
      <c r="E1025" s="176"/>
      <c r="F1025" s="176"/>
    </row>
    <row r="1026" spans="1:6">
      <c r="A1026" s="172"/>
      <c r="B1026" s="173"/>
      <c r="D1026" s="175"/>
      <c r="E1026" s="176"/>
      <c r="F1026" s="176"/>
    </row>
    <row r="1027" spans="1:6">
      <c r="A1027" s="172"/>
      <c r="B1027" s="173"/>
      <c r="D1027" s="175"/>
      <c r="E1027" s="176"/>
      <c r="F1027" s="176"/>
    </row>
    <row r="1028" spans="1:6">
      <c r="A1028" s="172"/>
      <c r="B1028" s="173"/>
      <c r="D1028" s="175"/>
      <c r="E1028" s="176"/>
      <c r="F1028" s="176"/>
    </row>
    <row r="1029" spans="1:6">
      <c r="A1029" s="172"/>
      <c r="B1029" s="173"/>
      <c r="D1029" s="175"/>
      <c r="E1029" s="176"/>
      <c r="F1029" s="176"/>
    </row>
    <row r="1030" spans="1:6">
      <c r="A1030" s="172"/>
      <c r="B1030" s="173"/>
      <c r="D1030" s="175"/>
      <c r="E1030" s="176"/>
      <c r="F1030" s="176"/>
    </row>
    <row r="1031" spans="1:6">
      <c r="A1031" s="172"/>
      <c r="B1031" s="173"/>
      <c r="D1031" s="175"/>
      <c r="E1031" s="176"/>
      <c r="F1031" s="176"/>
    </row>
    <row r="1032" spans="1:6">
      <c r="A1032" s="172"/>
      <c r="B1032" s="173"/>
      <c r="D1032" s="175"/>
      <c r="E1032" s="176"/>
      <c r="F1032" s="176"/>
    </row>
    <row r="1033" spans="1:6">
      <c r="A1033" s="172"/>
      <c r="B1033" s="173"/>
      <c r="D1033" s="175"/>
      <c r="E1033" s="176"/>
      <c r="F1033" s="176"/>
    </row>
    <row r="1034" spans="1:6">
      <c r="A1034" s="172"/>
      <c r="B1034" s="173"/>
      <c r="D1034" s="175"/>
      <c r="E1034" s="176"/>
      <c r="F1034" s="176"/>
    </row>
    <row r="1035" spans="1:6">
      <c r="A1035" s="172"/>
      <c r="B1035" s="173"/>
      <c r="D1035" s="175"/>
      <c r="E1035" s="176"/>
      <c r="F1035" s="176"/>
    </row>
    <row r="1036" spans="1:6">
      <c r="A1036" s="172"/>
      <c r="B1036" s="173"/>
      <c r="D1036" s="175"/>
      <c r="E1036" s="176"/>
      <c r="F1036" s="176"/>
    </row>
    <row r="1037" spans="1:6">
      <c r="A1037" s="172"/>
      <c r="B1037" s="173"/>
      <c r="D1037" s="175"/>
      <c r="E1037" s="176"/>
      <c r="F1037" s="176"/>
    </row>
    <row r="1038" spans="1:6">
      <c r="A1038" s="172"/>
      <c r="B1038" s="173"/>
      <c r="D1038" s="175"/>
      <c r="E1038" s="176"/>
      <c r="F1038" s="176"/>
    </row>
    <row r="1039" spans="1:6">
      <c r="A1039" s="172"/>
      <c r="B1039" s="173"/>
      <c r="D1039" s="175"/>
      <c r="E1039" s="176"/>
      <c r="F1039" s="176"/>
    </row>
    <row r="1040" spans="1:6">
      <c r="A1040" s="172"/>
      <c r="B1040" s="173"/>
      <c r="D1040" s="175"/>
      <c r="E1040" s="176"/>
      <c r="F1040" s="176"/>
    </row>
    <row r="1041" spans="1:6">
      <c r="A1041" s="172"/>
      <c r="B1041" s="173"/>
      <c r="D1041" s="175"/>
      <c r="E1041" s="176"/>
      <c r="F1041" s="176"/>
    </row>
    <row r="1042" spans="1:6">
      <c r="A1042" s="172"/>
      <c r="B1042" s="173"/>
      <c r="D1042" s="175"/>
      <c r="E1042" s="176"/>
      <c r="F1042" s="176"/>
    </row>
    <row r="1043" spans="1:6">
      <c r="A1043" s="172"/>
      <c r="B1043" s="173"/>
      <c r="D1043" s="175"/>
      <c r="E1043" s="176"/>
      <c r="F1043" s="176"/>
    </row>
    <row r="1044" spans="1:6">
      <c r="A1044" s="172"/>
      <c r="B1044" s="173"/>
      <c r="D1044" s="175"/>
      <c r="E1044" s="176"/>
      <c r="F1044" s="176"/>
    </row>
    <row r="1045" spans="1:6">
      <c r="A1045" s="172"/>
      <c r="B1045" s="173"/>
      <c r="D1045" s="175"/>
      <c r="E1045" s="176"/>
      <c r="F1045" s="176"/>
    </row>
    <row r="1046" spans="1:6">
      <c r="A1046" s="172"/>
      <c r="B1046" s="173"/>
      <c r="D1046" s="175"/>
      <c r="E1046" s="176"/>
      <c r="F1046" s="176"/>
    </row>
    <row r="1047" spans="1:6">
      <c r="A1047" s="172"/>
      <c r="B1047" s="173"/>
      <c r="D1047" s="175"/>
      <c r="E1047" s="176"/>
      <c r="F1047" s="176"/>
    </row>
    <row r="1048" spans="1:6">
      <c r="A1048" s="172"/>
      <c r="B1048" s="173"/>
      <c r="D1048" s="175"/>
      <c r="E1048" s="176"/>
      <c r="F1048" s="176"/>
    </row>
    <row r="1049" spans="1:6">
      <c r="A1049" s="172"/>
      <c r="B1049" s="173"/>
      <c r="D1049" s="175"/>
      <c r="E1049" s="176"/>
      <c r="F1049" s="176"/>
    </row>
    <row r="1050" spans="1:6">
      <c r="A1050" s="172"/>
      <c r="B1050" s="173"/>
      <c r="D1050" s="175"/>
      <c r="E1050" s="176"/>
      <c r="F1050" s="176"/>
    </row>
    <row r="1051" spans="1:6">
      <c r="A1051" s="172"/>
      <c r="B1051" s="173"/>
      <c r="D1051" s="175"/>
      <c r="E1051" s="176"/>
      <c r="F1051" s="176"/>
    </row>
    <row r="1052" spans="1:6">
      <c r="A1052" s="172"/>
      <c r="B1052" s="173"/>
      <c r="D1052" s="175"/>
      <c r="E1052" s="176"/>
      <c r="F1052" s="176"/>
    </row>
    <row r="1053" spans="1:6">
      <c r="A1053" s="172"/>
      <c r="B1053" s="173"/>
      <c r="D1053" s="175"/>
      <c r="E1053" s="176"/>
      <c r="F1053" s="176"/>
    </row>
    <row r="1054" spans="1:6">
      <c r="A1054" s="172"/>
      <c r="B1054" s="173"/>
      <c r="D1054" s="175"/>
      <c r="E1054" s="176"/>
      <c r="F1054" s="176"/>
    </row>
    <row r="1055" spans="1:6">
      <c r="A1055" s="172"/>
      <c r="B1055" s="173"/>
      <c r="D1055" s="175"/>
      <c r="E1055" s="176"/>
      <c r="F1055" s="176"/>
    </row>
    <row r="1056" spans="1:6">
      <c r="A1056" s="172"/>
      <c r="B1056" s="173"/>
      <c r="D1056" s="175"/>
      <c r="E1056" s="176"/>
      <c r="F1056" s="176"/>
    </row>
    <row r="1057" spans="1:6">
      <c r="A1057" s="172"/>
      <c r="B1057" s="173"/>
      <c r="D1057" s="175"/>
      <c r="E1057" s="176"/>
      <c r="F1057" s="176"/>
    </row>
    <row r="1058" spans="1:6">
      <c r="A1058" s="172"/>
      <c r="B1058" s="173"/>
      <c r="D1058" s="175"/>
      <c r="E1058" s="176"/>
      <c r="F1058" s="176"/>
    </row>
    <row r="1059" spans="1:6">
      <c r="A1059" s="172"/>
      <c r="B1059" s="173"/>
      <c r="D1059" s="175"/>
      <c r="E1059" s="176"/>
      <c r="F1059" s="176"/>
    </row>
    <row r="1060" spans="1:6">
      <c r="A1060" s="172"/>
      <c r="B1060" s="173"/>
      <c r="D1060" s="175"/>
      <c r="E1060" s="176"/>
      <c r="F1060" s="176"/>
    </row>
    <row r="1061" spans="1:6">
      <c r="A1061" s="172"/>
      <c r="B1061" s="173"/>
      <c r="D1061" s="175"/>
      <c r="E1061" s="176"/>
      <c r="F1061" s="176"/>
    </row>
    <row r="1062" spans="1:6">
      <c r="A1062" s="172"/>
      <c r="B1062" s="173"/>
      <c r="D1062" s="175"/>
      <c r="E1062" s="176"/>
      <c r="F1062" s="176"/>
    </row>
    <row r="1063" spans="1:6">
      <c r="A1063" s="172"/>
      <c r="B1063" s="173"/>
      <c r="D1063" s="175"/>
      <c r="E1063" s="176"/>
      <c r="F1063" s="176"/>
    </row>
    <row r="1064" spans="1:6">
      <c r="A1064" s="172"/>
      <c r="B1064" s="173"/>
      <c r="D1064" s="175"/>
      <c r="E1064" s="176"/>
      <c r="F1064" s="176"/>
    </row>
    <row r="1065" spans="1:6">
      <c r="A1065" s="172"/>
      <c r="B1065" s="173"/>
      <c r="D1065" s="175"/>
      <c r="E1065" s="176"/>
      <c r="F1065" s="176"/>
    </row>
    <row r="1066" spans="1:6">
      <c r="A1066" s="172"/>
      <c r="B1066" s="173"/>
      <c r="D1066" s="175"/>
      <c r="E1066" s="176"/>
      <c r="F1066" s="176"/>
    </row>
    <row r="1067" spans="1:6">
      <c r="A1067" s="172"/>
      <c r="B1067" s="173"/>
      <c r="D1067" s="175"/>
      <c r="E1067" s="176"/>
      <c r="F1067" s="176"/>
    </row>
    <row r="1068" spans="1:6">
      <c r="A1068" s="172"/>
      <c r="B1068" s="173"/>
      <c r="D1068" s="175"/>
      <c r="E1068" s="176"/>
      <c r="F1068" s="176"/>
    </row>
    <row r="1069" spans="1:6">
      <c r="A1069" s="172"/>
      <c r="B1069" s="173"/>
      <c r="D1069" s="175"/>
      <c r="E1069" s="176"/>
      <c r="F1069" s="176"/>
    </row>
    <row r="1070" spans="1:6">
      <c r="A1070" s="172"/>
      <c r="B1070" s="173"/>
      <c r="D1070" s="175"/>
      <c r="E1070" s="176"/>
      <c r="F1070" s="176"/>
    </row>
    <row r="1071" spans="1:6">
      <c r="A1071" s="172"/>
      <c r="B1071" s="173"/>
      <c r="D1071" s="175"/>
      <c r="E1071" s="176"/>
      <c r="F1071" s="176"/>
    </row>
    <row r="1072" spans="1:6">
      <c r="A1072" s="172"/>
      <c r="B1072" s="173"/>
      <c r="D1072" s="175"/>
      <c r="E1072" s="176"/>
      <c r="F1072" s="176"/>
    </row>
    <row r="1073" spans="1:6">
      <c r="A1073" s="172"/>
      <c r="B1073" s="173"/>
      <c r="D1073" s="175"/>
      <c r="E1073" s="176"/>
      <c r="F1073" s="176"/>
    </row>
    <row r="1074" spans="1:6">
      <c r="A1074" s="172"/>
      <c r="B1074" s="173"/>
      <c r="D1074" s="175"/>
      <c r="E1074" s="176"/>
      <c r="F1074" s="176"/>
    </row>
    <row r="1075" spans="1:6">
      <c r="A1075" s="172"/>
      <c r="B1075" s="173"/>
      <c r="D1075" s="175"/>
      <c r="E1075" s="176"/>
      <c r="F1075" s="176"/>
    </row>
    <row r="1076" spans="1:6">
      <c r="A1076" s="172"/>
      <c r="B1076" s="173"/>
      <c r="D1076" s="175"/>
      <c r="E1076" s="176"/>
      <c r="F1076" s="176"/>
    </row>
    <row r="1077" spans="1:6">
      <c r="A1077" s="172"/>
      <c r="B1077" s="173"/>
      <c r="D1077" s="175"/>
      <c r="E1077" s="176"/>
      <c r="F1077" s="176"/>
    </row>
    <row r="1078" spans="1:6">
      <c r="A1078" s="172"/>
      <c r="B1078" s="173"/>
      <c r="D1078" s="175"/>
      <c r="E1078" s="176"/>
      <c r="F1078" s="176"/>
    </row>
    <row r="1079" spans="1:6">
      <c r="A1079" s="172"/>
      <c r="B1079" s="173"/>
      <c r="D1079" s="175"/>
      <c r="E1079" s="176"/>
      <c r="F1079" s="176"/>
    </row>
    <row r="1080" spans="1:6">
      <c r="A1080" s="172"/>
      <c r="B1080" s="173"/>
      <c r="D1080" s="175"/>
      <c r="E1080" s="176"/>
      <c r="F1080" s="176"/>
    </row>
    <row r="1081" spans="1:6">
      <c r="A1081" s="172"/>
      <c r="B1081" s="173"/>
      <c r="D1081" s="175"/>
      <c r="E1081" s="176"/>
      <c r="F1081" s="176"/>
    </row>
    <row r="1082" spans="1:6">
      <c r="A1082" s="172"/>
      <c r="B1082" s="173"/>
      <c r="D1082" s="175"/>
      <c r="E1082" s="176"/>
      <c r="F1082" s="176"/>
    </row>
    <row r="1083" spans="1:6">
      <c r="A1083" s="172"/>
      <c r="B1083" s="173"/>
      <c r="D1083" s="175"/>
      <c r="E1083" s="176"/>
      <c r="F1083" s="176"/>
    </row>
    <row r="1084" spans="1:6">
      <c r="A1084" s="172"/>
      <c r="B1084" s="173"/>
      <c r="D1084" s="175"/>
      <c r="E1084" s="176"/>
      <c r="F1084" s="176"/>
    </row>
    <row r="1085" spans="1:6">
      <c r="A1085" s="172"/>
      <c r="B1085" s="173"/>
      <c r="D1085" s="175"/>
      <c r="E1085" s="176"/>
      <c r="F1085" s="176"/>
    </row>
    <row r="1086" spans="1:6">
      <c r="A1086" s="172"/>
      <c r="B1086" s="173"/>
      <c r="D1086" s="175"/>
      <c r="E1086" s="176"/>
      <c r="F1086" s="176"/>
    </row>
    <row r="1087" spans="1:6">
      <c r="A1087" s="172"/>
      <c r="B1087" s="173"/>
      <c r="D1087" s="175"/>
      <c r="E1087" s="176"/>
      <c r="F1087" s="176"/>
    </row>
    <row r="1088" spans="1:6">
      <c r="A1088" s="172"/>
      <c r="B1088" s="173"/>
      <c r="D1088" s="175"/>
      <c r="E1088" s="176"/>
      <c r="F1088" s="176"/>
    </row>
    <row r="1089" spans="1:6">
      <c r="A1089" s="172"/>
      <c r="B1089" s="173"/>
      <c r="D1089" s="175"/>
      <c r="E1089" s="176"/>
      <c r="F1089" s="176"/>
    </row>
    <row r="1090" spans="1:6">
      <c r="A1090" s="172"/>
      <c r="B1090" s="173"/>
      <c r="D1090" s="175"/>
      <c r="E1090" s="176"/>
      <c r="F1090" s="176"/>
    </row>
    <row r="1091" spans="1:6">
      <c r="A1091" s="172"/>
      <c r="B1091" s="173"/>
      <c r="D1091" s="175"/>
      <c r="E1091" s="176"/>
      <c r="F1091" s="176"/>
    </row>
    <row r="1092" spans="1:6">
      <c r="A1092" s="172"/>
      <c r="B1092" s="173"/>
      <c r="D1092" s="175"/>
      <c r="E1092" s="176"/>
      <c r="F1092" s="176"/>
    </row>
    <row r="1093" spans="1:6">
      <c r="A1093" s="172"/>
      <c r="B1093" s="173"/>
      <c r="D1093" s="175"/>
      <c r="E1093" s="176"/>
      <c r="F1093" s="176"/>
    </row>
    <row r="1094" spans="1:6">
      <c r="A1094" s="172"/>
      <c r="B1094" s="173"/>
      <c r="D1094" s="175"/>
      <c r="E1094" s="176"/>
      <c r="F1094" s="176"/>
    </row>
    <row r="1095" spans="1:6">
      <c r="A1095" s="172"/>
      <c r="B1095" s="173"/>
      <c r="D1095" s="175"/>
      <c r="E1095" s="176"/>
      <c r="F1095" s="176"/>
    </row>
    <row r="1096" spans="1:6">
      <c r="A1096" s="172"/>
      <c r="B1096" s="173"/>
      <c r="D1096" s="175"/>
      <c r="E1096" s="176"/>
      <c r="F1096" s="176"/>
    </row>
    <row r="1097" spans="1:6">
      <c r="A1097" s="172"/>
      <c r="B1097" s="173"/>
      <c r="D1097" s="175"/>
      <c r="E1097" s="176"/>
      <c r="F1097" s="176"/>
    </row>
    <row r="1098" spans="1:6">
      <c r="A1098" s="172"/>
      <c r="B1098" s="173"/>
      <c r="D1098" s="175"/>
      <c r="E1098" s="176"/>
      <c r="F1098" s="176"/>
    </row>
    <row r="1099" spans="1:6">
      <c r="A1099" s="172"/>
      <c r="B1099" s="173"/>
      <c r="D1099" s="175"/>
      <c r="E1099" s="176"/>
      <c r="F1099" s="176"/>
    </row>
    <row r="1100" spans="1:6">
      <c r="A1100" s="172"/>
      <c r="B1100" s="173"/>
      <c r="D1100" s="175"/>
      <c r="E1100" s="176"/>
      <c r="F1100" s="176"/>
    </row>
    <row r="1101" spans="1:6">
      <c r="A1101" s="172"/>
      <c r="B1101" s="173"/>
      <c r="D1101" s="175"/>
      <c r="E1101" s="176"/>
      <c r="F1101" s="176"/>
    </row>
    <row r="1102" spans="1:6">
      <c r="A1102" s="172"/>
      <c r="B1102" s="173"/>
      <c r="D1102" s="175"/>
      <c r="E1102" s="176"/>
      <c r="F1102" s="176"/>
    </row>
    <row r="1103" spans="1:6">
      <c r="A1103" s="172"/>
      <c r="B1103" s="173"/>
      <c r="D1103" s="175"/>
      <c r="E1103" s="176"/>
      <c r="F1103" s="176"/>
    </row>
    <row r="1104" spans="1:6">
      <c r="A1104" s="172"/>
      <c r="B1104" s="173"/>
      <c r="D1104" s="175"/>
      <c r="E1104" s="176"/>
      <c r="F1104" s="176"/>
    </row>
    <row r="1105" spans="1:6">
      <c r="A1105" s="172"/>
      <c r="B1105" s="173"/>
      <c r="D1105" s="175"/>
      <c r="E1105" s="176"/>
      <c r="F1105" s="176"/>
    </row>
    <row r="1106" spans="1:6">
      <c r="A1106" s="172"/>
      <c r="B1106" s="173"/>
      <c r="D1106" s="175"/>
      <c r="E1106" s="176"/>
      <c r="F1106" s="176"/>
    </row>
    <row r="1107" spans="1:6">
      <c r="A1107" s="172"/>
      <c r="B1107" s="173"/>
      <c r="D1107" s="175"/>
      <c r="E1107" s="176"/>
      <c r="F1107" s="176"/>
    </row>
    <row r="1108" spans="1:6">
      <c r="A1108" s="172"/>
      <c r="B1108" s="173"/>
      <c r="D1108" s="175"/>
      <c r="E1108" s="176"/>
      <c r="F1108" s="176"/>
    </row>
    <row r="1109" spans="1:6">
      <c r="A1109" s="172"/>
      <c r="B1109" s="173"/>
      <c r="D1109" s="175"/>
      <c r="E1109" s="176"/>
      <c r="F1109" s="176"/>
    </row>
    <row r="1110" spans="1:6">
      <c r="A1110" s="172"/>
      <c r="B1110" s="173"/>
      <c r="D1110" s="175"/>
      <c r="E1110" s="176"/>
      <c r="F1110" s="176"/>
    </row>
    <row r="1111" spans="1:6">
      <c r="A1111" s="172"/>
      <c r="B1111" s="173"/>
      <c r="D1111" s="175"/>
      <c r="E1111" s="176"/>
      <c r="F1111" s="176"/>
    </row>
    <row r="1112" spans="1:6">
      <c r="A1112" s="172"/>
      <c r="B1112" s="173"/>
      <c r="D1112" s="175"/>
      <c r="E1112" s="176"/>
      <c r="F1112" s="176"/>
    </row>
    <row r="1113" spans="1:6">
      <c r="A1113" s="172"/>
      <c r="B1113" s="173"/>
      <c r="D1113" s="175"/>
      <c r="E1113" s="176"/>
      <c r="F1113" s="176"/>
    </row>
    <row r="1114" spans="1:6">
      <c r="A1114" s="172"/>
      <c r="B1114" s="173"/>
      <c r="D1114" s="175"/>
      <c r="E1114" s="176"/>
      <c r="F1114" s="176"/>
    </row>
    <row r="1115" spans="1:6">
      <c r="A1115" s="172"/>
      <c r="B1115" s="173"/>
      <c r="D1115" s="175"/>
      <c r="E1115" s="176"/>
      <c r="F1115" s="176"/>
    </row>
    <row r="1116" spans="1:6">
      <c r="A1116" s="172"/>
      <c r="B1116" s="173"/>
      <c r="D1116" s="175"/>
      <c r="E1116" s="176"/>
      <c r="F1116" s="176"/>
    </row>
    <row r="1117" spans="1:6">
      <c r="A1117" s="172"/>
      <c r="B1117" s="173"/>
      <c r="D1117" s="175"/>
      <c r="E1117" s="176"/>
      <c r="F1117" s="176"/>
    </row>
    <row r="1118" spans="1:6">
      <c r="A1118" s="172"/>
      <c r="B1118" s="173"/>
      <c r="D1118" s="175"/>
      <c r="E1118" s="176"/>
      <c r="F1118" s="176"/>
    </row>
    <row r="1119" spans="1:6">
      <c r="A1119" s="172"/>
      <c r="B1119" s="173"/>
      <c r="D1119" s="175"/>
      <c r="E1119" s="176"/>
      <c r="F1119" s="176"/>
    </row>
    <row r="1120" spans="1:6">
      <c r="A1120" s="172"/>
      <c r="B1120" s="173"/>
      <c r="D1120" s="175"/>
      <c r="E1120" s="176"/>
      <c r="F1120" s="176"/>
    </row>
    <row r="1121" spans="1:6">
      <c r="A1121" s="172"/>
      <c r="B1121" s="173"/>
      <c r="D1121" s="175"/>
      <c r="E1121" s="176"/>
      <c r="F1121" s="176"/>
    </row>
    <row r="1122" spans="1:6">
      <c r="A1122" s="172"/>
      <c r="B1122" s="173"/>
      <c r="D1122" s="175"/>
      <c r="E1122" s="176"/>
      <c r="F1122" s="176"/>
    </row>
    <row r="1123" spans="1:6">
      <c r="A1123" s="172"/>
      <c r="B1123" s="173"/>
      <c r="D1123" s="175"/>
      <c r="E1123" s="176"/>
      <c r="F1123" s="176"/>
    </row>
    <row r="1124" spans="1:6">
      <c r="A1124" s="172"/>
      <c r="B1124" s="173"/>
      <c r="D1124" s="175"/>
      <c r="E1124" s="176"/>
      <c r="F1124" s="176"/>
    </row>
    <row r="1125" spans="1:6">
      <c r="A1125" s="172"/>
      <c r="B1125" s="173"/>
      <c r="D1125" s="175"/>
      <c r="E1125" s="176"/>
      <c r="F1125" s="176"/>
    </row>
    <row r="1126" spans="1:6">
      <c r="A1126" s="172"/>
      <c r="B1126" s="173"/>
      <c r="D1126" s="175"/>
      <c r="E1126" s="176"/>
      <c r="F1126" s="176"/>
    </row>
    <row r="1127" spans="1:6">
      <c r="A1127" s="172"/>
      <c r="B1127" s="173"/>
      <c r="D1127" s="175"/>
      <c r="E1127" s="176"/>
      <c r="F1127" s="176"/>
    </row>
    <row r="1128" spans="1:6">
      <c r="A1128" s="172"/>
      <c r="B1128" s="173"/>
      <c r="D1128" s="175"/>
      <c r="E1128" s="176"/>
      <c r="F1128" s="176"/>
    </row>
    <row r="1129" spans="1:6">
      <c r="A1129" s="172"/>
      <c r="B1129" s="173"/>
      <c r="D1129" s="175"/>
      <c r="E1129" s="176"/>
      <c r="F1129" s="176"/>
    </row>
    <row r="1130" spans="1:6">
      <c r="A1130" s="172"/>
      <c r="B1130" s="173"/>
      <c r="D1130" s="175"/>
      <c r="E1130" s="176"/>
      <c r="F1130" s="176"/>
    </row>
    <row r="1131" spans="1:6">
      <c r="A1131" s="172"/>
      <c r="B1131" s="173"/>
      <c r="D1131" s="175"/>
      <c r="E1131" s="176"/>
      <c r="F1131" s="176"/>
    </row>
    <row r="1132" spans="1:6">
      <c r="A1132" s="172"/>
      <c r="B1132" s="173"/>
      <c r="D1132" s="175"/>
      <c r="E1132" s="176"/>
      <c r="F1132" s="176"/>
    </row>
    <row r="1133" spans="1:6">
      <c r="A1133" s="172"/>
      <c r="B1133" s="173"/>
      <c r="D1133" s="175"/>
      <c r="E1133" s="176"/>
      <c r="F1133" s="176"/>
    </row>
    <row r="1134" spans="1:6">
      <c r="A1134" s="172"/>
      <c r="B1134" s="173"/>
      <c r="D1134" s="175"/>
      <c r="E1134" s="176"/>
      <c r="F1134" s="176"/>
    </row>
    <row r="1135" spans="1:6">
      <c r="A1135" s="172"/>
      <c r="B1135" s="173"/>
      <c r="D1135" s="175"/>
      <c r="E1135" s="176"/>
      <c r="F1135" s="176"/>
    </row>
    <row r="1136" spans="1:6">
      <c r="A1136" s="172"/>
      <c r="B1136" s="173"/>
      <c r="D1136" s="175"/>
      <c r="E1136" s="176"/>
      <c r="F1136" s="176"/>
    </row>
    <row r="1137" spans="1:6">
      <c r="A1137" s="172"/>
      <c r="B1137" s="173"/>
      <c r="D1137" s="175"/>
      <c r="E1137" s="176"/>
      <c r="F1137" s="176"/>
    </row>
    <row r="1138" spans="1:6">
      <c r="A1138" s="172"/>
      <c r="B1138" s="173"/>
      <c r="D1138" s="175"/>
      <c r="E1138" s="176"/>
      <c r="F1138" s="176"/>
    </row>
    <row r="1139" spans="1:6">
      <c r="A1139" s="172"/>
      <c r="B1139" s="173"/>
      <c r="D1139" s="175"/>
      <c r="E1139" s="176"/>
      <c r="F1139" s="176"/>
    </row>
    <row r="1140" spans="1:6">
      <c r="A1140" s="172"/>
      <c r="B1140" s="173"/>
      <c r="D1140" s="175"/>
      <c r="E1140" s="176"/>
      <c r="F1140" s="176"/>
    </row>
    <row r="1141" spans="1:6">
      <c r="A1141" s="172"/>
      <c r="B1141" s="173"/>
      <c r="D1141" s="175"/>
      <c r="E1141" s="176"/>
      <c r="F1141" s="176"/>
    </row>
    <row r="1142" spans="1:6">
      <c r="A1142" s="172"/>
      <c r="B1142" s="173"/>
      <c r="D1142" s="175"/>
      <c r="E1142" s="176"/>
      <c r="F1142" s="176"/>
    </row>
    <row r="1143" spans="1:6">
      <c r="A1143" s="172"/>
      <c r="B1143" s="173"/>
      <c r="D1143" s="175"/>
      <c r="E1143" s="176"/>
      <c r="F1143" s="176"/>
    </row>
    <row r="1144" spans="1:6">
      <c r="A1144" s="172"/>
      <c r="B1144" s="173"/>
      <c r="D1144" s="175"/>
      <c r="E1144" s="176"/>
      <c r="F1144" s="176"/>
    </row>
    <row r="1145" spans="1:6">
      <c r="A1145" s="172"/>
      <c r="B1145" s="173"/>
      <c r="D1145" s="175"/>
      <c r="E1145" s="176"/>
      <c r="F1145" s="176"/>
    </row>
    <row r="1146" spans="1:6">
      <c r="A1146" s="172"/>
      <c r="B1146" s="173"/>
      <c r="D1146" s="175"/>
      <c r="E1146" s="176"/>
      <c r="F1146" s="176"/>
    </row>
    <row r="1147" spans="1:6">
      <c r="A1147" s="172"/>
      <c r="B1147" s="173"/>
      <c r="D1147" s="175"/>
      <c r="E1147" s="176"/>
      <c r="F1147" s="176"/>
    </row>
    <row r="1148" spans="1:6">
      <c r="A1148" s="172"/>
      <c r="B1148" s="173"/>
      <c r="D1148" s="175"/>
      <c r="E1148" s="176"/>
      <c r="F1148" s="176"/>
    </row>
    <row r="1149" spans="1:6">
      <c r="A1149" s="172"/>
      <c r="B1149" s="173"/>
      <c r="D1149" s="175"/>
      <c r="E1149" s="176"/>
      <c r="F1149" s="176"/>
    </row>
    <row r="1150" spans="1:6">
      <c r="A1150" s="172"/>
      <c r="B1150" s="173"/>
      <c r="D1150" s="175"/>
      <c r="E1150" s="176"/>
      <c r="F1150" s="176"/>
    </row>
    <row r="1151" spans="1:6">
      <c r="A1151" s="172"/>
      <c r="B1151" s="173"/>
      <c r="D1151" s="175"/>
      <c r="E1151" s="176"/>
      <c r="F1151" s="176"/>
    </row>
    <row r="1152" spans="1:6">
      <c r="A1152" s="172"/>
      <c r="B1152" s="173"/>
      <c r="D1152" s="175"/>
      <c r="E1152" s="176"/>
      <c r="F1152" s="176"/>
    </row>
    <row r="1153" spans="1:6">
      <c r="A1153" s="172"/>
      <c r="B1153" s="173"/>
      <c r="D1153" s="175"/>
      <c r="E1153" s="176"/>
      <c r="F1153" s="176"/>
    </row>
    <row r="1154" spans="1:6">
      <c r="A1154" s="172"/>
      <c r="B1154" s="173"/>
      <c r="D1154" s="175"/>
      <c r="E1154" s="176"/>
      <c r="F1154" s="176"/>
    </row>
    <row r="1155" spans="1:6">
      <c r="A1155" s="172"/>
      <c r="B1155" s="173"/>
      <c r="D1155" s="175"/>
      <c r="E1155" s="176"/>
      <c r="F1155" s="176"/>
    </row>
    <row r="1156" spans="1:6">
      <c r="A1156" s="172"/>
      <c r="B1156" s="173"/>
      <c r="D1156" s="175"/>
      <c r="E1156" s="176"/>
      <c r="F1156" s="176"/>
    </row>
    <row r="1157" spans="1:6">
      <c r="A1157" s="172"/>
      <c r="B1157" s="173"/>
      <c r="D1157" s="175"/>
      <c r="E1157" s="176"/>
      <c r="F1157" s="176"/>
    </row>
    <row r="1158" spans="1:6">
      <c r="A1158" s="172"/>
      <c r="B1158" s="173"/>
      <c r="D1158" s="175"/>
      <c r="E1158" s="176"/>
      <c r="F1158" s="176"/>
    </row>
    <row r="1159" spans="1:6">
      <c r="A1159" s="172"/>
      <c r="B1159" s="173"/>
      <c r="D1159" s="175"/>
      <c r="E1159" s="176"/>
      <c r="F1159" s="176"/>
    </row>
    <row r="1160" spans="1:6">
      <c r="A1160" s="172"/>
      <c r="B1160" s="173"/>
      <c r="D1160" s="175"/>
      <c r="E1160" s="176"/>
      <c r="F1160" s="176"/>
    </row>
    <row r="1161" spans="1:6">
      <c r="A1161" s="172"/>
      <c r="B1161" s="173"/>
      <c r="D1161" s="175"/>
      <c r="E1161" s="176"/>
      <c r="F1161" s="176"/>
    </row>
    <row r="1162" spans="1:6">
      <c r="A1162" s="172"/>
      <c r="B1162" s="173"/>
      <c r="D1162" s="175"/>
      <c r="E1162" s="176"/>
      <c r="F1162" s="176"/>
    </row>
    <row r="1163" spans="1:6">
      <c r="A1163" s="172"/>
      <c r="B1163" s="173"/>
      <c r="D1163" s="175"/>
      <c r="E1163" s="176"/>
      <c r="F1163" s="176"/>
    </row>
    <row r="1164" spans="1:6">
      <c r="A1164" s="172"/>
      <c r="B1164" s="173"/>
      <c r="D1164" s="175"/>
      <c r="E1164" s="176"/>
      <c r="F1164" s="176"/>
    </row>
    <row r="1165" spans="1:6">
      <c r="A1165" s="172"/>
      <c r="B1165" s="173"/>
      <c r="D1165" s="175"/>
      <c r="E1165" s="176"/>
      <c r="F1165" s="176"/>
    </row>
    <row r="1166" spans="1:6">
      <c r="A1166" s="172"/>
      <c r="B1166" s="173"/>
      <c r="D1166" s="175"/>
      <c r="E1166" s="176"/>
      <c r="F1166" s="176"/>
    </row>
    <row r="1167" spans="1:6">
      <c r="A1167" s="172"/>
      <c r="B1167" s="173"/>
      <c r="D1167" s="175"/>
      <c r="E1167" s="176"/>
      <c r="F1167" s="176"/>
    </row>
    <row r="1168" spans="1:6">
      <c r="A1168" s="172"/>
      <c r="B1168" s="173"/>
      <c r="D1168" s="175"/>
      <c r="E1168" s="176"/>
      <c r="F1168" s="176"/>
    </row>
    <row r="1169" spans="1:6">
      <c r="A1169" s="172"/>
      <c r="B1169" s="173"/>
      <c r="D1169" s="175"/>
      <c r="E1169" s="176"/>
      <c r="F1169" s="176"/>
    </row>
    <row r="1170" spans="1:6">
      <c r="A1170" s="172"/>
      <c r="B1170" s="173"/>
      <c r="D1170" s="175"/>
      <c r="E1170" s="176"/>
      <c r="F1170" s="176"/>
    </row>
    <row r="1171" spans="1:6">
      <c r="A1171" s="172"/>
      <c r="B1171" s="173"/>
      <c r="D1171" s="175"/>
      <c r="E1171" s="176"/>
      <c r="F1171" s="176"/>
    </row>
    <row r="1172" spans="1:6">
      <c r="A1172" s="172"/>
      <c r="B1172" s="173"/>
      <c r="D1172" s="175"/>
      <c r="E1172" s="176"/>
      <c r="F1172" s="176"/>
    </row>
    <row r="1173" spans="1:6">
      <c r="A1173" s="172"/>
      <c r="B1173" s="173"/>
      <c r="D1173" s="175"/>
      <c r="E1173" s="176"/>
      <c r="F1173" s="176"/>
    </row>
    <row r="1174" spans="1:6">
      <c r="A1174" s="172"/>
      <c r="B1174" s="173"/>
      <c r="D1174" s="175"/>
      <c r="E1174" s="176"/>
      <c r="F1174" s="176"/>
    </row>
    <row r="1175" spans="1:6">
      <c r="A1175" s="172"/>
      <c r="B1175" s="173"/>
      <c r="D1175" s="175"/>
      <c r="E1175" s="176"/>
      <c r="F1175" s="176"/>
    </row>
    <row r="1176" spans="1:6">
      <c r="A1176" s="172"/>
      <c r="B1176" s="173"/>
      <c r="D1176" s="175"/>
      <c r="E1176" s="176"/>
      <c r="F1176" s="176"/>
    </row>
    <row r="1177" spans="1:6">
      <c r="A1177" s="172"/>
      <c r="B1177" s="173"/>
      <c r="D1177" s="175"/>
      <c r="E1177" s="176"/>
      <c r="F1177" s="176"/>
    </row>
    <row r="1178" spans="1:6">
      <c r="A1178" s="172"/>
      <c r="B1178" s="173"/>
      <c r="D1178" s="175"/>
      <c r="E1178" s="176"/>
      <c r="F1178" s="176"/>
    </row>
    <row r="1179" spans="1:6">
      <c r="A1179" s="172"/>
      <c r="B1179" s="173"/>
      <c r="D1179" s="175"/>
      <c r="E1179" s="176"/>
      <c r="F1179" s="176"/>
    </row>
    <row r="1180" spans="1:6">
      <c r="A1180" s="172"/>
      <c r="B1180" s="173"/>
      <c r="D1180" s="175"/>
      <c r="E1180" s="176"/>
      <c r="F1180" s="176"/>
    </row>
    <row r="1181" spans="1:6">
      <c r="A1181" s="172"/>
      <c r="B1181" s="173"/>
      <c r="D1181" s="175"/>
      <c r="E1181" s="176"/>
      <c r="F1181" s="176"/>
    </row>
    <row r="1182" spans="1:6">
      <c r="A1182" s="172"/>
      <c r="B1182" s="173"/>
      <c r="D1182" s="175"/>
      <c r="E1182" s="176"/>
      <c r="F1182" s="176"/>
    </row>
    <row r="1183" spans="1:6">
      <c r="A1183" s="172"/>
      <c r="B1183" s="173"/>
      <c r="D1183" s="175"/>
      <c r="E1183" s="176"/>
      <c r="F1183" s="176"/>
    </row>
    <row r="1184" spans="1:6">
      <c r="A1184" s="172"/>
      <c r="B1184" s="173"/>
      <c r="D1184" s="175"/>
      <c r="E1184" s="176"/>
      <c r="F1184" s="176"/>
    </row>
    <row r="1185" spans="1:6">
      <c r="A1185" s="172"/>
      <c r="B1185" s="173"/>
      <c r="D1185" s="175"/>
      <c r="E1185" s="176"/>
      <c r="F1185" s="176"/>
    </row>
    <row r="1186" spans="1:6">
      <c r="A1186" s="172"/>
      <c r="B1186" s="173"/>
      <c r="D1186" s="175"/>
      <c r="E1186" s="176"/>
      <c r="F1186" s="176"/>
    </row>
    <row r="1187" spans="1:6">
      <c r="A1187" s="172"/>
      <c r="B1187" s="173"/>
      <c r="D1187" s="175"/>
      <c r="E1187" s="176"/>
      <c r="F1187" s="176"/>
    </row>
    <row r="1188" spans="1:6">
      <c r="A1188" s="172"/>
      <c r="B1188" s="173"/>
      <c r="D1188" s="175"/>
      <c r="E1188" s="176"/>
      <c r="F1188" s="176"/>
    </row>
    <row r="1189" spans="1:6">
      <c r="A1189" s="172"/>
      <c r="B1189" s="173"/>
      <c r="D1189" s="175"/>
      <c r="E1189" s="176"/>
      <c r="F1189" s="176"/>
    </row>
    <row r="1190" spans="1:6">
      <c r="A1190" s="172"/>
      <c r="B1190" s="173"/>
      <c r="D1190" s="175"/>
      <c r="E1190" s="176"/>
      <c r="F1190" s="176"/>
    </row>
    <row r="1191" spans="1:6">
      <c r="A1191" s="172"/>
      <c r="B1191" s="173"/>
      <c r="D1191" s="175"/>
      <c r="E1191" s="176"/>
      <c r="F1191" s="176"/>
    </row>
    <row r="1192" spans="1:6">
      <c r="A1192" s="172"/>
      <c r="B1192" s="173"/>
      <c r="D1192" s="175"/>
      <c r="E1192" s="176"/>
      <c r="F1192" s="176"/>
    </row>
    <row r="1193" spans="1:6">
      <c r="A1193" s="172"/>
      <c r="B1193" s="173"/>
      <c r="D1193" s="175"/>
      <c r="E1193" s="176"/>
      <c r="F1193" s="176"/>
    </row>
    <row r="1194" spans="1:6">
      <c r="A1194" s="172"/>
      <c r="B1194" s="173"/>
      <c r="D1194" s="175"/>
      <c r="E1194" s="176"/>
      <c r="F1194" s="176"/>
    </row>
    <row r="1195" spans="1:6">
      <c r="A1195" s="172"/>
      <c r="B1195" s="173"/>
      <c r="D1195" s="175"/>
      <c r="E1195" s="176"/>
      <c r="F1195" s="176"/>
    </row>
    <row r="1196" spans="1:6">
      <c r="A1196" s="172"/>
      <c r="B1196" s="173"/>
      <c r="D1196" s="175"/>
      <c r="E1196" s="176"/>
      <c r="F1196" s="176"/>
    </row>
    <row r="1197" spans="1:6">
      <c r="A1197" s="172"/>
      <c r="B1197" s="173"/>
      <c r="D1197" s="175"/>
      <c r="E1197" s="176"/>
      <c r="F1197" s="176"/>
    </row>
    <row r="1198" spans="1:6">
      <c r="A1198" s="172"/>
      <c r="B1198" s="173"/>
      <c r="D1198" s="175"/>
      <c r="E1198" s="176"/>
      <c r="F1198" s="176"/>
    </row>
    <row r="1199" spans="1:6">
      <c r="A1199" s="172"/>
      <c r="B1199" s="173"/>
      <c r="D1199" s="175"/>
      <c r="E1199" s="176"/>
      <c r="F1199" s="176"/>
    </row>
    <row r="1200" spans="1:6">
      <c r="A1200" s="172"/>
      <c r="B1200" s="173"/>
      <c r="D1200" s="175"/>
      <c r="E1200" s="176"/>
      <c r="F1200" s="176"/>
    </row>
    <row r="1201" spans="1:6">
      <c r="A1201" s="172"/>
      <c r="B1201" s="173"/>
      <c r="D1201" s="175"/>
      <c r="E1201" s="176"/>
      <c r="F1201" s="176"/>
    </row>
    <row r="1202" spans="1:6">
      <c r="A1202" s="172"/>
      <c r="B1202" s="173"/>
      <c r="D1202" s="175"/>
      <c r="E1202" s="176"/>
      <c r="F1202" s="176"/>
    </row>
    <row r="1203" spans="1:6">
      <c r="A1203" s="172"/>
      <c r="B1203" s="173"/>
      <c r="D1203" s="175"/>
      <c r="E1203" s="176"/>
      <c r="F1203" s="176"/>
    </row>
    <row r="1204" spans="1:6">
      <c r="A1204" s="172"/>
      <c r="B1204" s="173"/>
      <c r="D1204" s="175"/>
      <c r="E1204" s="176"/>
      <c r="F1204" s="176"/>
    </row>
    <row r="1205" spans="1:6">
      <c r="A1205" s="172"/>
      <c r="B1205" s="173"/>
      <c r="D1205" s="175"/>
      <c r="E1205" s="176"/>
      <c r="F1205" s="176"/>
    </row>
    <row r="1206" spans="1:6">
      <c r="A1206" s="172"/>
      <c r="B1206" s="173"/>
      <c r="D1206" s="175"/>
      <c r="E1206" s="176"/>
      <c r="F1206" s="176"/>
    </row>
    <row r="1207" spans="1:6">
      <c r="A1207" s="172"/>
      <c r="B1207" s="173"/>
      <c r="D1207" s="175"/>
      <c r="E1207" s="176"/>
      <c r="F1207" s="176"/>
    </row>
    <row r="1208" spans="1:6">
      <c r="A1208" s="172"/>
      <c r="B1208" s="173"/>
      <c r="D1208" s="175"/>
      <c r="E1208" s="176"/>
      <c r="F1208" s="176"/>
    </row>
    <row r="1209" spans="1:6">
      <c r="A1209" s="172"/>
      <c r="B1209" s="173"/>
      <c r="D1209" s="175"/>
      <c r="E1209" s="176"/>
      <c r="F1209" s="176"/>
    </row>
    <row r="1210" spans="1:6">
      <c r="A1210" s="172"/>
      <c r="B1210" s="173"/>
      <c r="D1210" s="175"/>
      <c r="E1210" s="176"/>
      <c r="F1210" s="176"/>
    </row>
    <row r="1211" spans="1:6">
      <c r="A1211" s="172"/>
      <c r="B1211" s="173"/>
      <c r="D1211" s="175"/>
      <c r="E1211" s="176"/>
      <c r="F1211" s="176"/>
    </row>
    <row r="1212" spans="1:6">
      <c r="A1212" s="172"/>
      <c r="B1212" s="173"/>
      <c r="D1212" s="175"/>
      <c r="E1212" s="176"/>
      <c r="F1212" s="176"/>
    </row>
    <row r="1213" spans="1:6">
      <c r="A1213" s="172"/>
      <c r="B1213" s="173"/>
      <c r="D1213" s="175"/>
      <c r="E1213" s="176"/>
      <c r="F1213" s="176"/>
    </row>
    <row r="1214" spans="1:6">
      <c r="A1214" s="172"/>
      <c r="B1214" s="173"/>
      <c r="D1214" s="175"/>
      <c r="E1214" s="176"/>
      <c r="F1214" s="176"/>
    </row>
    <row r="1215" spans="1:6">
      <c r="A1215" s="172"/>
      <c r="B1215" s="173"/>
      <c r="D1215" s="175"/>
      <c r="E1215" s="176"/>
      <c r="F1215" s="176"/>
    </row>
    <row r="1216" spans="1:6">
      <c r="A1216" s="172"/>
      <c r="B1216" s="173"/>
      <c r="D1216" s="175"/>
      <c r="E1216" s="176"/>
      <c r="F1216" s="176"/>
    </row>
    <row r="1217" spans="1:6">
      <c r="A1217" s="172"/>
      <c r="B1217" s="173"/>
      <c r="D1217" s="175"/>
      <c r="E1217" s="176"/>
      <c r="F1217" s="176"/>
    </row>
    <row r="1218" spans="1:6">
      <c r="A1218" s="172"/>
      <c r="B1218" s="173"/>
      <c r="D1218" s="175"/>
      <c r="E1218" s="176"/>
      <c r="F1218" s="176"/>
    </row>
    <row r="1219" spans="1:6">
      <c r="A1219" s="172"/>
      <c r="B1219" s="173"/>
      <c r="D1219" s="175"/>
      <c r="E1219" s="176"/>
      <c r="F1219" s="176"/>
    </row>
    <row r="1220" spans="1:6">
      <c r="A1220" s="172"/>
      <c r="B1220" s="173"/>
      <c r="D1220" s="175"/>
      <c r="E1220" s="176"/>
      <c r="F1220" s="176"/>
    </row>
    <row r="1221" spans="1:6">
      <c r="A1221" s="172"/>
      <c r="B1221" s="173"/>
      <c r="D1221" s="175"/>
      <c r="E1221" s="176"/>
      <c r="F1221" s="176"/>
    </row>
    <row r="1222" spans="1:6">
      <c r="A1222" s="172"/>
      <c r="B1222" s="173"/>
      <c r="D1222" s="175"/>
      <c r="E1222" s="176"/>
      <c r="F1222" s="176"/>
    </row>
    <row r="1223" spans="1:6">
      <c r="A1223" s="172"/>
      <c r="B1223" s="173"/>
      <c r="D1223" s="175"/>
      <c r="E1223" s="176"/>
      <c r="F1223" s="176"/>
    </row>
    <row r="1224" spans="1:6">
      <c r="A1224" s="172"/>
      <c r="B1224" s="173"/>
      <c r="D1224" s="175"/>
      <c r="E1224" s="176"/>
      <c r="F1224" s="176"/>
    </row>
    <row r="1225" spans="1:6">
      <c r="A1225" s="172"/>
      <c r="B1225" s="173"/>
      <c r="D1225" s="175"/>
      <c r="E1225" s="176"/>
      <c r="F1225" s="176"/>
    </row>
    <row r="1226" spans="1:6">
      <c r="A1226" s="172"/>
      <c r="B1226" s="173"/>
      <c r="D1226" s="175"/>
      <c r="E1226" s="176"/>
      <c r="F1226" s="176"/>
    </row>
    <row r="1227" spans="1:6">
      <c r="A1227" s="172"/>
      <c r="B1227" s="173"/>
      <c r="D1227" s="175"/>
      <c r="E1227" s="176"/>
      <c r="F1227" s="176"/>
    </row>
    <row r="1228" spans="1:6">
      <c r="A1228" s="172"/>
      <c r="B1228" s="173"/>
      <c r="D1228" s="175"/>
      <c r="E1228" s="176"/>
      <c r="F1228" s="176"/>
    </row>
    <row r="1229" spans="1:6">
      <c r="A1229" s="172"/>
      <c r="B1229" s="173"/>
      <c r="D1229" s="175"/>
      <c r="E1229" s="176"/>
      <c r="F1229" s="176"/>
    </row>
    <row r="1230" spans="1:6">
      <c r="A1230" s="172"/>
      <c r="B1230" s="173"/>
      <c r="D1230" s="175"/>
      <c r="E1230" s="176"/>
      <c r="F1230" s="176"/>
    </row>
    <row r="1231" spans="1:6">
      <c r="A1231" s="172"/>
      <c r="B1231" s="173"/>
      <c r="D1231" s="175"/>
      <c r="E1231" s="176"/>
      <c r="F1231" s="176"/>
    </row>
    <row r="1232" spans="1:6">
      <c r="A1232" s="172"/>
      <c r="B1232" s="173"/>
      <c r="D1232" s="175"/>
      <c r="E1232" s="176"/>
      <c r="F1232" s="176"/>
    </row>
    <row r="1233" spans="1:6">
      <c r="A1233" s="172"/>
      <c r="B1233" s="173"/>
      <c r="D1233" s="175"/>
      <c r="E1233" s="176"/>
      <c r="F1233" s="176"/>
    </row>
    <row r="1234" spans="1:6">
      <c r="A1234" s="172"/>
      <c r="B1234" s="173"/>
      <c r="D1234" s="175"/>
      <c r="E1234" s="176"/>
      <c r="F1234" s="176"/>
    </row>
    <row r="1235" spans="1:6">
      <c r="A1235" s="172"/>
      <c r="B1235" s="173"/>
      <c r="D1235" s="175"/>
      <c r="E1235" s="176"/>
      <c r="F1235" s="176"/>
    </row>
    <row r="1236" spans="1:6">
      <c r="A1236" s="172"/>
      <c r="B1236" s="173"/>
      <c r="D1236" s="175"/>
      <c r="E1236" s="176"/>
      <c r="F1236" s="176"/>
    </row>
    <row r="1237" spans="1:6">
      <c r="A1237" s="172"/>
      <c r="B1237" s="173"/>
      <c r="D1237" s="175"/>
      <c r="E1237" s="176"/>
      <c r="F1237" s="176"/>
    </row>
    <row r="1238" spans="1:6">
      <c r="A1238" s="172"/>
      <c r="B1238" s="173"/>
      <c r="D1238" s="175"/>
      <c r="E1238" s="176"/>
      <c r="F1238" s="176"/>
    </row>
    <row r="1239" spans="1:6">
      <c r="A1239" s="172"/>
      <c r="B1239" s="173"/>
      <c r="D1239" s="175"/>
      <c r="E1239" s="176"/>
      <c r="F1239" s="176"/>
    </row>
    <row r="1240" spans="1:6">
      <c r="A1240" s="172"/>
      <c r="B1240" s="173"/>
      <c r="D1240" s="175"/>
      <c r="E1240" s="176"/>
      <c r="F1240" s="176"/>
    </row>
    <row r="1241" spans="1:6">
      <c r="A1241" s="172"/>
      <c r="B1241" s="173"/>
      <c r="D1241" s="175"/>
      <c r="E1241" s="176"/>
      <c r="F1241" s="176"/>
    </row>
    <row r="1242" spans="1:6">
      <c r="A1242" s="172"/>
      <c r="B1242" s="173"/>
      <c r="D1242" s="175"/>
      <c r="E1242" s="176"/>
      <c r="F1242" s="176"/>
    </row>
    <row r="1243" spans="1:6">
      <c r="A1243" s="172"/>
      <c r="B1243" s="173"/>
      <c r="D1243" s="175"/>
      <c r="E1243" s="176"/>
      <c r="F1243" s="176"/>
    </row>
    <row r="1244" spans="1:6">
      <c r="A1244" s="172"/>
      <c r="B1244" s="173"/>
      <c r="D1244" s="175"/>
      <c r="E1244" s="176"/>
      <c r="F1244" s="176"/>
    </row>
    <row r="1245" spans="1:6">
      <c r="A1245" s="172"/>
      <c r="B1245" s="173"/>
      <c r="D1245" s="175"/>
      <c r="E1245" s="176"/>
      <c r="F1245" s="176"/>
    </row>
    <row r="1246" spans="1:6">
      <c r="A1246" s="172"/>
      <c r="B1246" s="173"/>
      <c r="D1246" s="175"/>
      <c r="E1246" s="176"/>
      <c r="F1246" s="176"/>
    </row>
    <row r="1247" spans="1:6">
      <c r="A1247" s="172"/>
      <c r="B1247" s="173"/>
      <c r="D1247" s="175"/>
      <c r="E1247" s="176"/>
      <c r="F1247" s="176"/>
    </row>
    <row r="1248" spans="1:6">
      <c r="A1248" s="172"/>
      <c r="B1248" s="173"/>
      <c r="D1248" s="175"/>
      <c r="E1248" s="176"/>
      <c r="F1248" s="176"/>
    </row>
    <row r="1249" spans="1:6">
      <c r="A1249" s="172"/>
      <c r="B1249" s="173"/>
      <c r="D1249" s="175"/>
      <c r="E1249" s="176"/>
      <c r="F1249" s="176"/>
    </row>
    <row r="1250" spans="1:6">
      <c r="A1250" s="172"/>
      <c r="B1250" s="173"/>
      <c r="D1250" s="175"/>
      <c r="E1250" s="176"/>
      <c r="F1250" s="176"/>
    </row>
    <row r="1251" spans="1:6">
      <c r="A1251" s="172"/>
      <c r="B1251" s="173"/>
      <c r="D1251" s="175"/>
      <c r="E1251" s="176"/>
      <c r="F1251" s="176"/>
    </row>
    <row r="1252" spans="1:6">
      <c r="A1252" s="172"/>
      <c r="B1252" s="173"/>
      <c r="D1252" s="175"/>
      <c r="E1252" s="176"/>
      <c r="F1252" s="176"/>
    </row>
    <row r="1253" spans="1:6">
      <c r="A1253" s="172"/>
      <c r="B1253" s="173"/>
      <c r="D1253" s="175"/>
      <c r="E1253" s="176"/>
      <c r="F1253" s="176"/>
    </row>
    <row r="1254" spans="1:6">
      <c r="A1254" s="172"/>
      <c r="B1254" s="173"/>
      <c r="D1254" s="175"/>
      <c r="E1254" s="176"/>
      <c r="F1254" s="176"/>
    </row>
    <row r="1255" spans="1:6">
      <c r="A1255" s="172"/>
      <c r="B1255" s="173"/>
      <c r="D1255" s="175"/>
      <c r="E1255" s="176"/>
      <c r="F1255" s="176"/>
    </row>
    <row r="1256" spans="1:6">
      <c r="A1256" s="172"/>
      <c r="B1256" s="173"/>
      <c r="D1256" s="175"/>
      <c r="E1256" s="176"/>
      <c r="F1256" s="176"/>
    </row>
    <row r="1257" spans="1:6">
      <c r="A1257" s="172"/>
      <c r="B1257" s="173"/>
      <c r="D1257" s="175"/>
      <c r="E1257" s="176"/>
      <c r="F1257" s="176"/>
    </row>
    <row r="1258" spans="1:6">
      <c r="A1258" s="172"/>
      <c r="B1258" s="173"/>
      <c r="D1258" s="175"/>
      <c r="E1258" s="176"/>
      <c r="F1258" s="176"/>
    </row>
    <row r="1259" spans="1:6">
      <c r="A1259" s="172"/>
      <c r="B1259" s="173"/>
      <c r="D1259" s="175"/>
      <c r="E1259" s="176"/>
      <c r="F1259" s="176"/>
    </row>
    <row r="1260" spans="1:6">
      <c r="A1260" s="172"/>
      <c r="B1260" s="173"/>
      <c r="D1260" s="175"/>
      <c r="E1260" s="176"/>
      <c r="F1260" s="176"/>
    </row>
    <row r="1261" spans="1:6">
      <c r="A1261" s="172"/>
      <c r="B1261" s="173"/>
      <c r="D1261" s="175"/>
      <c r="E1261" s="176"/>
      <c r="F1261" s="176"/>
    </row>
    <row r="1262" spans="1:6">
      <c r="A1262" s="172"/>
      <c r="B1262" s="173"/>
      <c r="D1262" s="175"/>
      <c r="E1262" s="176"/>
      <c r="F1262" s="176"/>
    </row>
    <row r="1263" spans="1:6">
      <c r="A1263" s="172"/>
      <c r="B1263" s="173"/>
      <c r="D1263" s="175"/>
      <c r="E1263" s="176"/>
      <c r="F1263" s="176"/>
    </row>
    <row r="1264" spans="1:6">
      <c r="A1264" s="172"/>
      <c r="B1264" s="173"/>
      <c r="D1264" s="175"/>
      <c r="E1264" s="176"/>
      <c r="F1264" s="176"/>
    </row>
    <row r="1265" spans="1:6">
      <c r="A1265" s="172"/>
      <c r="B1265" s="173"/>
      <c r="D1265" s="175"/>
      <c r="E1265" s="176"/>
      <c r="F1265" s="176"/>
    </row>
    <row r="1266" spans="1:6">
      <c r="A1266" s="172"/>
      <c r="B1266" s="173"/>
      <c r="D1266" s="175"/>
      <c r="E1266" s="176"/>
      <c r="F1266" s="176"/>
    </row>
    <row r="1267" spans="1:6">
      <c r="A1267" s="172"/>
      <c r="B1267" s="173"/>
      <c r="D1267" s="175"/>
      <c r="E1267" s="176"/>
      <c r="F1267" s="176"/>
    </row>
    <row r="1268" spans="1:6">
      <c r="A1268" s="172"/>
      <c r="B1268" s="173"/>
      <c r="D1268" s="175"/>
      <c r="E1268" s="176"/>
      <c r="F1268" s="176"/>
    </row>
    <row r="1269" spans="1:6">
      <c r="A1269" s="172"/>
      <c r="B1269" s="173"/>
      <c r="D1269" s="175"/>
      <c r="E1269" s="176"/>
      <c r="F1269" s="176"/>
    </row>
    <row r="1270" spans="1:6">
      <c r="A1270" s="172"/>
      <c r="B1270" s="173"/>
      <c r="D1270" s="175"/>
      <c r="E1270" s="176"/>
      <c r="F1270" s="176"/>
    </row>
    <row r="1271" spans="1:6">
      <c r="A1271" s="172"/>
      <c r="B1271" s="173"/>
      <c r="D1271" s="175"/>
      <c r="E1271" s="176"/>
      <c r="F1271" s="176"/>
    </row>
    <row r="1272" spans="1:6">
      <c r="A1272" s="172"/>
      <c r="B1272" s="173"/>
      <c r="D1272" s="175"/>
      <c r="E1272" s="176"/>
      <c r="F1272" s="176"/>
    </row>
    <row r="1273" spans="1:6">
      <c r="A1273" s="172"/>
      <c r="B1273" s="173"/>
      <c r="D1273" s="175"/>
      <c r="E1273" s="176"/>
      <c r="F1273" s="176"/>
    </row>
    <row r="1274" spans="1:6">
      <c r="A1274" s="172"/>
      <c r="B1274" s="173"/>
      <c r="D1274" s="175"/>
      <c r="E1274" s="176"/>
      <c r="F1274" s="176"/>
    </row>
    <row r="1275" spans="1:6">
      <c r="A1275" s="172"/>
      <c r="B1275" s="173"/>
      <c r="D1275" s="175"/>
      <c r="E1275" s="176"/>
      <c r="F1275" s="176"/>
    </row>
    <row r="1276" spans="1:6">
      <c r="A1276" s="172"/>
      <c r="B1276" s="173"/>
      <c r="D1276" s="175"/>
      <c r="E1276" s="176"/>
      <c r="F1276" s="176"/>
    </row>
    <row r="1277" spans="1:6">
      <c r="A1277" s="172"/>
      <c r="B1277" s="173"/>
      <c r="D1277" s="175"/>
      <c r="E1277" s="176"/>
      <c r="F1277" s="176"/>
    </row>
    <row r="1278" spans="1:6">
      <c r="A1278" s="172"/>
      <c r="B1278" s="173"/>
      <c r="D1278" s="175"/>
      <c r="E1278" s="176"/>
      <c r="F1278" s="176"/>
    </row>
    <row r="1279" spans="1:6">
      <c r="A1279" s="172"/>
      <c r="B1279" s="173"/>
      <c r="D1279" s="175"/>
      <c r="E1279" s="176"/>
      <c r="F1279" s="176"/>
    </row>
    <row r="1280" spans="1:6">
      <c r="A1280" s="172"/>
      <c r="B1280" s="173"/>
      <c r="D1280" s="175"/>
      <c r="E1280" s="176"/>
      <c r="F1280" s="176"/>
    </row>
    <row r="1281" spans="1:6">
      <c r="A1281" s="172"/>
      <c r="B1281" s="173"/>
      <c r="D1281" s="175"/>
      <c r="E1281" s="176"/>
      <c r="F1281" s="176"/>
    </row>
    <row r="1282" spans="1:6">
      <c r="A1282" s="172"/>
      <c r="B1282" s="173"/>
      <c r="D1282" s="175"/>
      <c r="E1282" s="176"/>
      <c r="F1282" s="176"/>
    </row>
    <row r="1283" spans="1:6">
      <c r="A1283" s="172"/>
      <c r="B1283" s="173"/>
      <c r="D1283" s="175"/>
      <c r="E1283" s="176"/>
      <c r="F1283" s="176"/>
    </row>
    <row r="1284" spans="1:6">
      <c r="A1284" s="172"/>
      <c r="B1284" s="173"/>
      <c r="D1284" s="175"/>
      <c r="E1284" s="176"/>
      <c r="F1284" s="176"/>
    </row>
    <row r="1285" spans="1:6">
      <c r="A1285" s="172"/>
      <c r="B1285" s="173"/>
      <c r="D1285" s="175"/>
      <c r="E1285" s="176"/>
      <c r="F1285" s="176"/>
    </row>
    <row r="1286" spans="1:6">
      <c r="A1286" s="172"/>
      <c r="B1286" s="173"/>
      <c r="D1286" s="175"/>
      <c r="E1286" s="176"/>
      <c r="F1286" s="176"/>
    </row>
    <row r="1287" spans="1:6">
      <c r="A1287" s="172"/>
      <c r="B1287" s="173"/>
      <c r="D1287" s="175"/>
      <c r="E1287" s="176"/>
      <c r="F1287" s="176"/>
    </row>
    <row r="1288" spans="1:6">
      <c r="A1288" s="172"/>
      <c r="B1288" s="173"/>
      <c r="D1288" s="175"/>
      <c r="E1288" s="176"/>
      <c r="F1288" s="176"/>
    </row>
    <row r="1289" spans="1:6">
      <c r="A1289" s="172"/>
      <c r="B1289" s="173"/>
      <c r="D1289" s="175"/>
      <c r="E1289" s="176"/>
      <c r="F1289" s="176"/>
    </row>
    <row r="1290" spans="1:6">
      <c r="A1290" s="172"/>
      <c r="B1290" s="173"/>
      <c r="D1290" s="175"/>
      <c r="E1290" s="176"/>
      <c r="F1290" s="176"/>
    </row>
    <row r="1291" spans="1:6">
      <c r="A1291" s="172"/>
      <c r="B1291" s="173"/>
      <c r="D1291" s="175"/>
      <c r="E1291" s="176"/>
      <c r="F1291" s="176"/>
    </row>
    <row r="1292" spans="1:6">
      <c r="A1292" s="172"/>
      <c r="B1292" s="173"/>
      <c r="D1292" s="175"/>
      <c r="E1292" s="176"/>
      <c r="F1292" s="176"/>
    </row>
    <row r="1293" spans="1:6">
      <c r="A1293" s="172"/>
      <c r="B1293" s="173"/>
      <c r="D1293" s="175"/>
      <c r="E1293" s="176"/>
      <c r="F1293" s="176"/>
    </row>
    <row r="1294" spans="1:6">
      <c r="A1294" s="172"/>
      <c r="B1294" s="173"/>
      <c r="D1294" s="175"/>
      <c r="E1294" s="176"/>
      <c r="F1294" s="176"/>
    </row>
    <row r="1295" spans="1:6">
      <c r="A1295" s="172"/>
      <c r="B1295" s="173"/>
      <c r="D1295" s="175"/>
      <c r="E1295" s="176"/>
      <c r="F1295" s="176"/>
    </row>
    <row r="1296" spans="1:6">
      <c r="A1296" s="172"/>
      <c r="B1296" s="173"/>
      <c r="D1296" s="175"/>
      <c r="E1296" s="176"/>
      <c r="F1296" s="176"/>
    </row>
    <row r="1297" spans="1:6">
      <c r="A1297" s="172"/>
      <c r="B1297" s="173"/>
      <c r="D1297" s="175"/>
      <c r="E1297" s="176"/>
      <c r="F1297" s="176"/>
    </row>
    <row r="1298" spans="1:6">
      <c r="A1298" s="172"/>
      <c r="B1298" s="173"/>
      <c r="D1298" s="175"/>
      <c r="E1298" s="176"/>
      <c r="F1298" s="176"/>
    </row>
    <row r="1299" spans="1:6">
      <c r="A1299" s="172"/>
      <c r="B1299" s="173"/>
      <c r="D1299" s="175"/>
      <c r="E1299" s="176"/>
      <c r="F1299" s="176"/>
    </row>
    <row r="1300" spans="1:6">
      <c r="A1300" s="172"/>
      <c r="B1300" s="173"/>
      <c r="D1300" s="175"/>
      <c r="E1300" s="176"/>
      <c r="F1300" s="176"/>
    </row>
    <row r="1301" spans="1:6">
      <c r="A1301" s="172"/>
      <c r="B1301" s="173"/>
      <c r="D1301" s="175"/>
      <c r="E1301" s="176"/>
      <c r="F1301" s="176"/>
    </row>
    <row r="1302" spans="1:6">
      <c r="A1302" s="172"/>
      <c r="B1302" s="173"/>
      <c r="D1302" s="175"/>
      <c r="E1302" s="176"/>
      <c r="F1302" s="176"/>
    </row>
    <row r="1303" spans="1:6">
      <c r="A1303" s="172"/>
      <c r="B1303" s="173"/>
      <c r="D1303" s="175"/>
      <c r="E1303" s="176"/>
      <c r="F1303" s="176"/>
    </row>
    <row r="1304" spans="1:6">
      <c r="A1304" s="172"/>
      <c r="B1304" s="173"/>
      <c r="D1304" s="175"/>
      <c r="E1304" s="176"/>
      <c r="F1304" s="176"/>
    </row>
    <row r="1305" spans="1:6">
      <c r="A1305" s="172"/>
      <c r="B1305" s="173"/>
      <c r="D1305" s="175"/>
      <c r="E1305" s="176"/>
      <c r="F1305" s="176"/>
    </row>
    <row r="1306" spans="1:6">
      <c r="A1306" s="172"/>
      <c r="B1306" s="173"/>
      <c r="D1306" s="175"/>
      <c r="E1306" s="176"/>
      <c r="F1306" s="176"/>
    </row>
    <row r="1307" spans="1:6">
      <c r="A1307" s="172"/>
      <c r="B1307" s="173"/>
      <c r="D1307" s="175"/>
      <c r="E1307" s="176"/>
      <c r="F1307" s="176"/>
    </row>
    <row r="1308" spans="1:6">
      <c r="A1308" s="172"/>
      <c r="B1308" s="173"/>
      <c r="D1308" s="175"/>
      <c r="E1308" s="176"/>
      <c r="F1308" s="176"/>
    </row>
    <row r="1309" spans="1:6">
      <c r="A1309" s="172"/>
      <c r="B1309" s="173"/>
      <c r="D1309" s="175"/>
      <c r="E1309" s="176"/>
      <c r="F1309" s="176"/>
    </row>
    <row r="1310" spans="1:6">
      <c r="A1310" s="172"/>
      <c r="B1310" s="173"/>
      <c r="D1310" s="175"/>
      <c r="E1310" s="176"/>
      <c r="F1310" s="176"/>
    </row>
    <row r="1311" spans="1:6">
      <c r="A1311" s="172"/>
      <c r="B1311" s="173"/>
      <c r="D1311" s="175"/>
      <c r="E1311" s="176"/>
      <c r="F1311" s="176"/>
    </row>
    <row r="1312" spans="1:6">
      <c r="A1312" s="172"/>
      <c r="B1312" s="173"/>
      <c r="D1312" s="175"/>
      <c r="E1312" s="176"/>
      <c r="F1312" s="176"/>
    </row>
    <row r="1313" spans="1:6">
      <c r="A1313" s="172"/>
      <c r="B1313" s="173"/>
      <c r="D1313" s="175"/>
      <c r="E1313" s="176"/>
      <c r="F1313" s="176"/>
    </row>
    <row r="1314" spans="1:6">
      <c r="A1314" s="172"/>
      <c r="B1314" s="173"/>
      <c r="D1314" s="175"/>
      <c r="E1314" s="176"/>
      <c r="F1314" s="176"/>
    </row>
    <row r="1315" spans="1:6">
      <c r="A1315" s="172"/>
      <c r="B1315" s="173"/>
      <c r="D1315" s="175"/>
      <c r="E1315" s="176"/>
      <c r="F1315" s="176"/>
    </row>
    <row r="1316" spans="1:6">
      <c r="A1316" s="172"/>
      <c r="B1316" s="173"/>
      <c r="D1316" s="175"/>
      <c r="E1316" s="176"/>
      <c r="F1316" s="176"/>
    </row>
    <row r="1317" spans="1:6">
      <c r="A1317" s="172"/>
      <c r="B1317" s="173"/>
      <c r="D1317" s="175"/>
      <c r="E1317" s="176"/>
      <c r="F1317" s="176"/>
    </row>
    <row r="1318" spans="1:6">
      <c r="A1318" s="172"/>
      <c r="B1318" s="173"/>
      <c r="D1318" s="175"/>
      <c r="E1318" s="176"/>
      <c r="F1318" s="176"/>
    </row>
    <row r="1319" spans="1:6">
      <c r="A1319" s="172"/>
      <c r="B1319" s="173"/>
      <c r="D1319" s="175"/>
      <c r="E1319" s="176"/>
      <c r="F1319" s="176"/>
    </row>
    <row r="1320" spans="1:6">
      <c r="A1320" s="172"/>
      <c r="B1320" s="173"/>
      <c r="D1320" s="175"/>
      <c r="E1320" s="176"/>
      <c r="F1320" s="176"/>
    </row>
    <row r="1321" spans="1:6">
      <c r="A1321" s="172"/>
      <c r="B1321" s="173"/>
      <c r="D1321" s="175"/>
      <c r="E1321" s="176"/>
      <c r="F1321" s="176"/>
    </row>
    <row r="1322" spans="1:6">
      <c r="A1322" s="172"/>
      <c r="B1322" s="173"/>
      <c r="D1322" s="175"/>
      <c r="E1322" s="176"/>
      <c r="F1322" s="176"/>
    </row>
    <row r="1323" spans="1:6">
      <c r="A1323" s="172"/>
      <c r="B1323" s="173"/>
      <c r="D1323" s="175"/>
      <c r="E1323" s="176"/>
      <c r="F1323" s="176"/>
    </row>
    <row r="1324" spans="1:6">
      <c r="A1324" s="172"/>
      <c r="B1324" s="173"/>
      <c r="D1324" s="175"/>
      <c r="E1324" s="176"/>
      <c r="F1324" s="176"/>
    </row>
    <row r="1325" spans="1:6">
      <c r="A1325" s="172"/>
      <c r="B1325" s="173"/>
      <c r="D1325" s="175"/>
      <c r="E1325" s="176"/>
      <c r="F1325" s="176"/>
    </row>
    <row r="1326" spans="1:6">
      <c r="A1326" s="172"/>
      <c r="B1326" s="173"/>
      <c r="D1326" s="175"/>
      <c r="E1326" s="176"/>
      <c r="F1326" s="176"/>
    </row>
    <row r="1327" spans="1:6">
      <c r="A1327" s="172"/>
      <c r="B1327" s="173"/>
      <c r="D1327" s="175"/>
      <c r="E1327" s="176"/>
      <c r="F1327" s="176"/>
    </row>
    <row r="1328" spans="1:6">
      <c r="A1328" s="172"/>
      <c r="B1328" s="173"/>
      <c r="D1328" s="175"/>
      <c r="E1328" s="176"/>
      <c r="F1328" s="176"/>
    </row>
    <row r="1329" spans="1:6">
      <c r="A1329" s="172"/>
      <c r="B1329" s="173"/>
      <c r="D1329" s="175"/>
      <c r="E1329" s="176"/>
      <c r="F1329" s="176"/>
    </row>
    <row r="1330" spans="1:6">
      <c r="A1330" s="172"/>
      <c r="B1330" s="173"/>
      <c r="D1330" s="175"/>
      <c r="E1330" s="176"/>
      <c r="F1330" s="176"/>
    </row>
    <row r="1331" spans="1:6">
      <c r="A1331" s="172"/>
      <c r="B1331" s="173"/>
      <c r="D1331" s="175"/>
      <c r="E1331" s="176"/>
      <c r="F1331" s="176"/>
    </row>
    <row r="1332" spans="1:6">
      <c r="A1332" s="172"/>
      <c r="B1332" s="173"/>
      <c r="D1332" s="175"/>
      <c r="E1332" s="176"/>
      <c r="F1332" s="176"/>
    </row>
    <row r="1333" spans="1:6">
      <c r="A1333" s="172"/>
      <c r="B1333" s="173"/>
      <c r="D1333" s="175"/>
      <c r="E1333" s="176"/>
      <c r="F1333" s="176"/>
    </row>
    <row r="1334" spans="1:6">
      <c r="A1334" s="172"/>
      <c r="B1334" s="173"/>
      <c r="D1334" s="175"/>
      <c r="E1334" s="176"/>
      <c r="F1334" s="176"/>
    </row>
    <row r="1335" spans="1:6">
      <c r="A1335" s="172"/>
      <c r="B1335" s="173"/>
      <c r="D1335" s="175"/>
      <c r="E1335" s="176"/>
      <c r="F1335" s="176"/>
    </row>
    <row r="1336" spans="1:6">
      <c r="A1336" s="172"/>
      <c r="B1336" s="173"/>
      <c r="D1336" s="175"/>
      <c r="E1336" s="176"/>
      <c r="F1336" s="176"/>
    </row>
    <row r="1337" spans="1:6">
      <c r="A1337" s="172"/>
      <c r="B1337" s="173"/>
      <c r="D1337" s="175"/>
      <c r="E1337" s="176"/>
      <c r="F1337" s="176"/>
    </row>
    <row r="1338" spans="1:6">
      <c r="A1338" s="172"/>
      <c r="B1338" s="173"/>
      <c r="D1338" s="175"/>
      <c r="E1338" s="176"/>
      <c r="F1338" s="176"/>
    </row>
    <row r="1339" spans="1:6">
      <c r="A1339" s="172"/>
      <c r="B1339" s="173"/>
      <c r="D1339" s="175"/>
      <c r="E1339" s="176"/>
      <c r="F1339" s="176"/>
    </row>
    <row r="1340" spans="1:6">
      <c r="A1340" s="172"/>
      <c r="B1340" s="173"/>
      <c r="D1340" s="175"/>
      <c r="E1340" s="176"/>
      <c r="F1340" s="176"/>
    </row>
    <row r="1341" spans="1:6">
      <c r="A1341" s="172"/>
      <c r="B1341" s="173"/>
      <c r="D1341" s="175"/>
      <c r="E1341" s="176"/>
      <c r="F1341" s="176"/>
    </row>
    <row r="1342" spans="1:6">
      <c r="A1342" s="172"/>
      <c r="B1342" s="173"/>
      <c r="D1342" s="175"/>
      <c r="E1342" s="176"/>
      <c r="F1342" s="176"/>
    </row>
    <row r="1343" spans="1:6">
      <c r="A1343" s="172"/>
      <c r="B1343" s="173"/>
      <c r="D1343" s="175"/>
      <c r="E1343" s="176"/>
      <c r="F1343" s="176"/>
    </row>
    <row r="1344" spans="1:6">
      <c r="A1344" s="172"/>
      <c r="B1344" s="173"/>
      <c r="D1344" s="175"/>
      <c r="E1344" s="176"/>
      <c r="F1344" s="176"/>
    </row>
    <row r="1345" spans="1:6">
      <c r="A1345" s="172"/>
      <c r="B1345" s="173"/>
      <c r="D1345" s="175"/>
      <c r="E1345" s="176"/>
      <c r="F1345" s="176"/>
    </row>
    <row r="1346" spans="1:6">
      <c r="A1346" s="172"/>
      <c r="B1346" s="173"/>
      <c r="D1346" s="175"/>
      <c r="E1346" s="176"/>
      <c r="F1346" s="176"/>
    </row>
    <row r="1347" spans="1:6">
      <c r="A1347" s="172"/>
      <c r="B1347" s="173"/>
      <c r="D1347" s="175"/>
      <c r="E1347" s="176"/>
      <c r="F1347" s="176"/>
    </row>
    <row r="1348" spans="1:6">
      <c r="A1348" s="172"/>
      <c r="B1348" s="173"/>
      <c r="D1348" s="175"/>
      <c r="E1348" s="176"/>
      <c r="F1348" s="176"/>
    </row>
    <row r="1349" spans="1:6">
      <c r="A1349" s="172"/>
      <c r="B1349" s="173"/>
      <c r="D1349" s="175"/>
      <c r="E1349" s="176"/>
      <c r="F1349" s="176"/>
    </row>
    <row r="1350" spans="1:6">
      <c r="A1350" s="172"/>
      <c r="B1350" s="173"/>
      <c r="D1350" s="175"/>
      <c r="E1350" s="176"/>
      <c r="F1350" s="176"/>
    </row>
    <row r="1351" spans="1:6">
      <c r="A1351" s="172"/>
      <c r="B1351" s="173"/>
      <c r="D1351" s="175"/>
      <c r="E1351" s="176"/>
      <c r="F1351" s="176"/>
    </row>
    <row r="1352" spans="1:6">
      <c r="A1352" s="172"/>
      <c r="B1352" s="173"/>
      <c r="D1352" s="175"/>
      <c r="E1352" s="176"/>
      <c r="F1352" s="176"/>
    </row>
    <row r="1353" spans="1:6">
      <c r="A1353" s="172"/>
      <c r="B1353" s="173"/>
      <c r="D1353" s="175"/>
      <c r="E1353" s="176"/>
      <c r="F1353" s="176"/>
    </row>
    <row r="1354" spans="1:6">
      <c r="A1354" s="172"/>
      <c r="B1354" s="173"/>
      <c r="D1354" s="175"/>
      <c r="E1354" s="176"/>
      <c r="F1354" s="176"/>
    </row>
    <row r="1355" spans="1:6">
      <c r="A1355" s="172"/>
      <c r="B1355" s="173"/>
      <c r="D1355" s="175"/>
      <c r="E1355" s="176"/>
      <c r="F1355" s="176"/>
    </row>
    <row r="1356" spans="1:6">
      <c r="A1356" s="172"/>
      <c r="B1356" s="173"/>
      <c r="D1356" s="175"/>
      <c r="E1356" s="176"/>
      <c r="F1356" s="176"/>
    </row>
    <row r="1357" spans="1:6">
      <c r="A1357" s="172"/>
      <c r="B1357" s="173"/>
      <c r="D1357" s="175"/>
      <c r="E1357" s="176"/>
      <c r="F1357" s="176"/>
    </row>
    <row r="1358" spans="1:6">
      <c r="A1358" s="172"/>
      <c r="B1358" s="173"/>
      <c r="D1358" s="175"/>
      <c r="E1358" s="176"/>
      <c r="F1358" s="176"/>
    </row>
    <row r="1359" spans="1:6">
      <c r="A1359" s="172"/>
      <c r="B1359" s="173"/>
      <c r="D1359" s="175"/>
      <c r="E1359" s="176"/>
      <c r="F1359" s="176"/>
    </row>
    <row r="1360" spans="1:6">
      <c r="A1360" s="172"/>
      <c r="B1360" s="173"/>
      <c r="D1360" s="175"/>
      <c r="E1360" s="176"/>
      <c r="F1360" s="176"/>
    </row>
    <row r="1361" spans="1:6">
      <c r="A1361" s="172"/>
      <c r="B1361" s="173"/>
      <c r="D1361" s="175"/>
      <c r="E1361" s="176"/>
      <c r="F1361" s="176"/>
    </row>
    <row r="1362" spans="1:6">
      <c r="A1362" s="172"/>
      <c r="B1362" s="173"/>
      <c r="D1362" s="175"/>
      <c r="E1362" s="176"/>
      <c r="F1362" s="176"/>
    </row>
    <row r="1363" spans="1:6">
      <c r="A1363" s="172"/>
      <c r="B1363" s="173"/>
      <c r="D1363" s="175"/>
      <c r="E1363" s="176"/>
      <c r="F1363" s="176"/>
    </row>
    <row r="1364" spans="1:6">
      <c r="A1364" s="172"/>
      <c r="B1364" s="173"/>
      <c r="D1364" s="175"/>
      <c r="E1364" s="176"/>
      <c r="F1364" s="176"/>
    </row>
    <row r="1365" spans="1:6">
      <c r="A1365" s="172"/>
      <c r="B1365" s="173"/>
      <c r="D1365" s="175"/>
      <c r="E1365" s="176"/>
      <c r="F1365" s="176"/>
    </row>
    <row r="1366" spans="1:6">
      <c r="A1366" s="172"/>
      <c r="B1366" s="173"/>
      <c r="D1366" s="175"/>
      <c r="E1366" s="176"/>
      <c r="F1366" s="176"/>
    </row>
    <row r="1367" spans="1:6">
      <c r="A1367" s="172"/>
      <c r="B1367" s="173"/>
      <c r="D1367" s="175"/>
      <c r="E1367" s="176"/>
      <c r="F1367" s="176"/>
    </row>
    <row r="1368" spans="1:6">
      <c r="A1368" s="172"/>
      <c r="B1368" s="173"/>
      <c r="D1368" s="175"/>
      <c r="E1368" s="176"/>
      <c r="F1368" s="176"/>
    </row>
    <row r="1369" spans="1:6">
      <c r="A1369" s="172"/>
      <c r="B1369" s="173"/>
      <c r="D1369" s="175"/>
      <c r="E1369" s="176"/>
      <c r="F1369" s="176"/>
    </row>
    <row r="1370" spans="1:6">
      <c r="A1370" s="172"/>
      <c r="B1370" s="173"/>
      <c r="D1370" s="175"/>
      <c r="E1370" s="176"/>
      <c r="F1370" s="176"/>
    </row>
    <row r="1371" spans="1:6">
      <c r="A1371" s="172"/>
      <c r="B1371" s="173"/>
      <c r="D1371" s="175"/>
      <c r="E1371" s="176"/>
      <c r="F1371" s="176"/>
    </row>
    <row r="1372" spans="1:6">
      <c r="A1372" s="172"/>
      <c r="B1372" s="173"/>
      <c r="D1372" s="175"/>
      <c r="E1372" s="176"/>
      <c r="F1372" s="176"/>
    </row>
    <row r="1373" spans="1:6">
      <c r="A1373" s="172"/>
      <c r="B1373" s="173"/>
      <c r="D1373" s="175"/>
      <c r="E1373" s="176"/>
      <c r="F1373" s="176"/>
    </row>
    <row r="1374" spans="1:6">
      <c r="A1374" s="172"/>
      <c r="B1374" s="173"/>
      <c r="D1374" s="175"/>
      <c r="E1374" s="176"/>
      <c r="F1374" s="176"/>
    </row>
    <row r="1375" spans="1:6">
      <c r="A1375" s="172"/>
      <c r="B1375" s="173"/>
      <c r="D1375" s="175"/>
      <c r="E1375" s="176"/>
      <c r="F1375" s="176"/>
    </row>
    <row r="1376" spans="1:6">
      <c r="A1376" s="172"/>
      <c r="B1376" s="173"/>
      <c r="D1376" s="175"/>
      <c r="E1376" s="176"/>
      <c r="F1376" s="176"/>
    </row>
    <row r="1377" spans="1:6">
      <c r="A1377" s="172"/>
      <c r="B1377" s="173"/>
      <c r="D1377" s="175"/>
      <c r="E1377" s="176"/>
      <c r="F1377" s="176"/>
    </row>
    <row r="1378" spans="1:6">
      <c r="A1378" s="172"/>
      <c r="B1378" s="173"/>
      <c r="D1378" s="175"/>
      <c r="E1378" s="176"/>
      <c r="F1378" s="176"/>
    </row>
    <row r="1379" spans="1:6">
      <c r="A1379" s="172"/>
      <c r="B1379" s="173"/>
      <c r="D1379" s="175"/>
      <c r="E1379" s="176"/>
      <c r="F1379" s="176"/>
    </row>
    <row r="1380" spans="1:6">
      <c r="A1380" s="172"/>
      <c r="B1380" s="173"/>
      <c r="D1380" s="175"/>
      <c r="E1380" s="176"/>
      <c r="F1380" s="176"/>
    </row>
    <row r="1381" spans="1:6">
      <c r="A1381" s="172"/>
      <c r="B1381" s="173"/>
      <c r="D1381" s="175"/>
      <c r="E1381" s="176"/>
      <c r="F1381" s="176"/>
    </row>
    <row r="1382" spans="1:6">
      <c r="A1382" s="172"/>
      <c r="B1382" s="173"/>
      <c r="D1382" s="175"/>
      <c r="E1382" s="176"/>
      <c r="F1382" s="176"/>
    </row>
    <row r="1383" spans="1:6">
      <c r="A1383" s="172"/>
      <c r="B1383" s="173"/>
      <c r="D1383" s="175"/>
      <c r="E1383" s="176"/>
      <c r="F1383" s="176"/>
    </row>
    <row r="1384" spans="1:6">
      <c r="A1384" s="172"/>
      <c r="B1384" s="173"/>
      <c r="D1384" s="175"/>
      <c r="E1384" s="176"/>
      <c r="F1384" s="176"/>
    </row>
    <row r="1385" spans="1:6">
      <c r="A1385" s="172"/>
      <c r="B1385" s="173"/>
      <c r="D1385" s="175"/>
      <c r="E1385" s="176"/>
      <c r="F1385" s="176"/>
    </row>
    <row r="1386" spans="1:6">
      <c r="A1386" s="172"/>
      <c r="B1386" s="173"/>
      <c r="D1386" s="175"/>
      <c r="E1386" s="176"/>
      <c r="F1386" s="176"/>
    </row>
    <row r="1387" spans="1:6">
      <c r="A1387" s="172"/>
      <c r="B1387" s="173"/>
      <c r="D1387" s="175"/>
      <c r="E1387" s="176"/>
      <c r="F1387" s="176"/>
    </row>
    <row r="1388" spans="1:6">
      <c r="A1388" s="172"/>
      <c r="B1388" s="173"/>
      <c r="D1388" s="175"/>
      <c r="E1388" s="176"/>
      <c r="F1388" s="176"/>
    </row>
    <row r="1389" spans="1:6">
      <c r="A1389" s="172"/>
      <c r="B1389" s="173"/>
      <c r="D1389" s="175"/>
      <c r="E1389" s="176"/>
      <c r="F1389" s="176"/>
    </row>
    <row r="1390" spans="1:6">
      <c r="A1390" s="172"/>
      <c r="B1390" s="173"/>
      <c r="D1390" s="175"/>
      <c r="E1390" s="176"/>
      <c r="F1390" s="176"/>
    </row>
    <row r="1391" spans="1:6">
      <c r="A1391" s="172"/>
      <c r="B1391" s="173"/>
      <c r="D1391" s="175"/>
      <c r="E1391" s="176"/>
      <c r="F1391" s="176"/>
    </row>
    <row r="1392" spans="1:6">
      <c r="A1392" s="172"/>
      <c r="B1392" s="173"/>
      <c r="D1392" s="175"/>
      <c r="E1392" s="176"/>
      <c r="F1392" s="176"/>
    </row>
    <row r="1393" spans="1:6">
      <c r="A1393" s="172"/>
      <c r="B1393" s="173"/>
      <c r="D1393" s="175"/>
      <c r="E1393" s="176"/>
      <c r="F1393" s="176"/>
    </row>
    <row r="1394" spans="1:6">
      <c r="A1394" s="172"/>
      <c r="B1394" s="173"/>
      <c r="D1394" s="175"/>
      <c r="E1394" s="176"/>
      <c r="F1394" s="176"/>
    </row>
    <row r="1395" spans="1:6">
      <c r="A1395" s="172"/>
      <c r="B1395" s="173"/>
      <c r="D1395" s="175"/>
      <c r="E1395" s="176"/>
      <c r="F1395" s="176"/>
    </row>
    <row r="1396" spans="1:6">
      <c r="A1396" s="172"/>
      <c r="B1396" s="173"/>
      <c r="D1396" s="175"/>
      <c r="E1396" s="176"/>
      <c r="F1396" s="176"/>
    </row>
    <row r="1397" spans="1:6">
      <c r="A1397" s="172"/>
      <c r="B1397" s="173"/>
      <c r="D1397" s="175"/>
      <c r="E1397" s="176"/>
      <c r="F1397" s="176"/>
    </row>
    <row r="1398" spans="1:6">
      <c r="A1398" s="172"/>
      <c r="B1398" s="173"/>
      <c r="D1398" s="175"/>
      <c r="E1398" s="176"/>
      <c r="F1398" s="176"/>
    </row>
    <row r="1399" spans="1:6">
      <c r="A1399" s="172"/>
      <c r="B1399" s="173"/>
      <c r="D1399" s="175"/>
      <c r="E1399" s="176"/>
      <c r="F1399" s="176"/>
    </row>
    <row r="1400" spans="1:6">
      <c r="A1400" s="172"/>
      <c r="B1400" s="173"/>
      <c r="D1400" s="175"/>
      <c r="E1400" s="176"/>
      <c r="F1400" s="176"/>
    </row>
    <row r="1401" spans="1:6">
      <c r="A1401" s="172"/>
      <c r="B1401" s="173"/>
      <c r="D1401" s="175"/>
      <c r="E1401" s="176"/>
      <c r="F1401" s="176"/>
    </row>
    <row r="1402" spans="1:6">
      <c r="A1402" s="172"/>
      <c r="B1402" s="173"/>
      <c r="D1402" s="175"/>
      <c r="E1402" s="176"/>
      <c r="F1402" s="176"/>
    </row>
    <row r="1403" spans="1:6">
      <c r="A1403" s="172"/>
      <c r="B1403" s="173"/>
      <c r="D1403" s="175"/>
      <c r="E1403" s="176"/>
      <c r="F1403" s="176"/>
    </row>
    <row r="1404" spans="1:6">
      <c r="A1404" s="172"/>
      <c r="B1404" s="173"/>
      <c r="D1404" s="175"/>
      <c r="E1404" s="176"/>
      <c r="F1404" s="176"/>
    </row>
    <row r="1405" spans="1:6">
      <c r="A1405" s="172"/>
      <c r="B1405" s="173"/>
      <c r="D1405" s="175"/>
      <c r="E1405" s="176"/>
      <c r="F1405" s="176"/>
    </row>
    <row r="1406" spans="1:6">
      <c r="A1406" s="172"/>
      <c r="B1406" s="173"/>
      <c r="D1406" s="175"/>
      <c r="E1406" s="176"/>
      <c r="F1406" s="176"/>
    </row>
    <row r="1407" spans="1:6">
      <c r="A1407" s="172"/>
      <c r="B1407" s="173"/>
      <c r="D1407" s="175"/>
      <c r="E1407" s="176"/>
      <c r="F1407" s="176"/>
    </row>
    <row r="1408" spans="1:6">
      <c r="A1408" s="172"/>
      <c r="B1408" s="173"/>
      <c r="D1408" s="175"/>
      <c r="E1408" s="176"/>
      <c r="F1408" s="176"/>
    </row>
    <row r="1409" spans="1:6">
      <c r="A1409" s="172"/>
      <c r="B1409" s="173"/>
      <c r="D1409" s="175"/>
      <c r="E1409" s="176"/>
      <c r="F1409" s="176"/>
    </row>
    <row r="1410" spans="1:6">
      <c r="A1410" s="172"/>
      <c r="B1410" s="173"/>
      <c r="D1410" s="175"/>
      <c r="E1410" s="176"/>
      <c r="F1410" s="176"/>
    </row>
    <row r="1411" spans="1:6">
      <c r="A1411" s="172"/>
      <c r="B1411" s="173"/>
      <c r="D1411" s="175"/>
      <c r="E1411" s="176"/>
      <c r="F1411" s="176"/>
    </row>
    <row r="1412" spans="1:6">
      <c r="A1412" s="172"/>
      <c r="B1412" s="173"/>
      <c r="D1412" s="175"/>
      <c r="E1412" s="176"/>
      <c r="F1412" s="176"/>
    </row>
    <row r="1413" spans="1:6">
      <c r="A1413" s="172"/>
      <c r="B1413" s="173"/>
      <c r="D1413" s="175"/>
      <c r="E1413" s="176"/>
      <c r="F1413" s="176"/>
    </row>
    <row r="1414" spans="1:6">
      <c r="A1414" s="172"/>
      <c r="B1414" s="173"/>
      <c r="D1414" s="175"/>
      <c r="E1414" s="176"/>
      <c r="F1414" s="176"/>
    </row>
    <row r="1415" spans="1:6">
      <c r="A1415" s="172"/>
      <c r="B1415" s="173"/>
      <c r="D1415" s="175"/>
      <c r="E1415" s="176"/>
      <c r="F1415" s="176"/>
    </row>
    <row r="1416" spans="1:6">
      <c r="A1416" s="172"/>
      <c r="B1416" s="173"/>
      <c r="D1416" s="175"/>
      <c r="E1416" s="176"/>
      <c r="F1416" s="176"/>
    </row>
    <row r="1417" spans="1:6">
      <c r="A1417" s="172"/>
      <c r="B1417" s="173"/>
      <c r="D1417" s="175"/>
      <c r="E1417" s="176"/>
      <c r="F1417" s="176"/>
    </row>
    <row r="1418" spans="1:6">
      <c r="A1418" s="172"/>
      <c r="B1418" s="173"/>
      <c r="D1418" s="175"/>
      <c r="E1418" s="176"/>
      <c r="F1418" s="176"/>
    </row>
    <row r="1419" spans="1:6">
      <c r="A1419" s="172"/>
      <c r="B1419" s="173"/>
      <c r="D1419" s="175"/>
      <c r="E1419" s="176"/>
      <c r="F1419" s="176"/>
    </row>
    <row r="1420" spans="1:6">
      <c r="A1420" s="172"/>
      <c r="B1420" s="173"/>
      <c r="D1420" s="175"/>
      <c r="E1420" s="176"/>
      <c r="F1420" s="176"/>
    </row>
    <row r="1421" spans="1:6">
      <c r="A1421" s="172"/>
      <c r="B1421" s="173"/>
      <c r="D1421" s="175"/>
      <c r="E1421" s="176"/>
      <c r="F1421" s="176"/>
    </row>
    <row r="1422" spans="1:6">
      <c r="A1422" s="172"/>
      <c r="B1422" s="173"/>
      <c r="D1422" s="175"/>
      <c r="E1422" s="176"/>
      <c r="F1422" s="176"/>
    </row>
    <row r="1423" spans="1:6">
      <c r="A1423" s="172"/>
      <c r="B1423" s="173"/>
      <c r="D1423" s="175"/>
      <c r="E1423" s="176"/>
      <c r="F1423" s="176"/>
    </row>
    <row r="1424" spans="1:6">
      <c r="A1424" s="172"/>
      <c r="B1424" s="173"/>
      <c r="D1424" s="175"/>
      <c r="E1424" s="176"/>
      <c r="F1424" s="176"/>
    </row>
    <row r="1425" spans="1:6">
      <c r="A1425" s="172"/>
      <c r="B1425" s="173"/>
      <c r="D1425" s="175"/>
      <c r="E1425" s="176"/>
      <c r="F1425" s="176"/>
    </row>
    <row r="1426" spans="1:6">
      <c r="A1426" s="172"/>
      <c r="B1426" s="173"/>
      <c r="D1426" s="175"/>
      <c r="E1426" s="176"/>
      <c r="F1426" s="176"/>
    </row>
    <row r="1427" spans="1:6">
      <c r="A1427" s="172"/>
      <c r="B1427" s="173"/>
      <c r="D1427" s="175"/>
      <c r="E1427" s="176"/>
      <c r="F1427" s="176"/>
    </row>
    <row r="1428" spans="1:6">
      <c r="A1428" s="172"/>
      <c r="B1428" s="173"/>
      <c r="D1428" s="175"/>
      <c r="E1428" s="176"/>
      <c r="F1428" s="176"/>
    </row>
    <row r="1429" spans="1:6">
      <c r="A1429" s="172"/>
      <c r="B1429" s="173"/>
      <c r="D1429" s="175"/>
      <c r="E1429" s="176"/>
      <c r="F1429" s="176"/>
    </row>
    <row r="1430" spans="1:6">
      <c r="A1430" s="172"/>
      <c r="B1430" s="173"/>
      <c r="D1430" s="175"/>
      <c r="E1430" s="176"/>
      <c r="F1430" s="176"/>
    </row>
    <row r="1431" spans="1:6">
      <c r="A1431" s="172"/>
      <c r="B1431" s="173"/>
      <c r="D1431" s="175"/>
      <c r="E1431" s="176"/>
      <c r="F1431" s="176"/>
    </row>
    <row r="1432" spans="1:6">
      <c r="A1432" s="172"/>
      <c r="B1432" s="173"/>
      <c r="D1432" s="175"/>
      <c r="E1432" s="176"/>
      <c r="F1432" s="176"/>
    </row>
    <row r="1433" spans="1:6">
      <c r="A1433" s="172"/>
      <c r="B1433" s="173"/>
      <c r="D1433" s="175"/>
      <c r="E1433" s="176"/>
      <c r="F1433" s="176"/>
    </row>
    <row r="1434" spans="1:6">
      <c r="A1434" s="172"/>
      <c r="B1434" s="173"/>
      <c r="D1434" s="175"/>
      <c r="E1434" s="176"/>
      <c r="F1434" s="176"/>
    </row>
    <row r="1435" spans="1:6">
      <c r="A1435" s="172"/>
      <c r="B1435" s="173"/>
      <c r="D1435" s="175"/>
      <c r="E1435" s="176"/>
      <c r="F1435" s="176"/>
    </row>
    <row r="1436" spans="1:6">
      <c r="A1436" s="172"/>
      <c r="B1436" s="173"/>
      <c r="D1436" s="175"/>
      <c r="E1436" s="176"/>
      <c r="F1436" s="176"/>
    </row>
    <row r="1437" spans="1:6">
      <c r="A1437" s="172"/>
      <c r="B1437" s="173"/>
      <c r="D1437" s="175"/>
      <c r="E1437" s="176"/>
      <c r="F1437" s="176"/>
    </row>
    <row r="1438" spans="1:6">
      <c r="A1438" s="172"/>
      <c r="B1438" s="173"/>
      <c r="D1438" s="175"/>
      <c r="E1438" s="176"/>
      <c r="F1438" s="176"/>
    </row>
    <row r="1439" spans="1:6">
      <c r="A1439" s="172"/>
      <c r="B1439" s="173"/>
      <c r="D1439" s="175"/>
      <c r="E1439" s="176"/>
      <c r="F1439" s="176"/>
    </row>
    <row r="1440" spans="1:6">
      <c r="A1440" s="172"/>
      <c r="B1440" s="173"/>
      <c r="D1440" s="175"/>
      <c r="E1440" s="176"/>
      <c r="F1440" s="176"/>
    </row>
    <row r="1441" spans="1:6">
      <c r="A1441" s="172"/>
      <c r="B1441" s="173"/>
      <c r="D1441" s="175"/>
      <c r="E1441" s="176"/>
      <c r="F1441" s="176"/>
    </row>
    <row r="1442" spans="1:6">
      <c r="A1442" s="172"/>
      <c r="B1442" s="173"/>
      <c r="D1442" s="175"/>
      <c r="E1442" s="176"/>
      <c r="F1442" s="176"/>
    </row>
    <row r="1443" spans="1:6">
      <c r="A1443" s="172"/>
      <c r="B1443" s="173"/>
      <c r="D1443" s="175"/>
      <c r="E1443" s="176"/>
      <c r="F1443" s="176"/>
    </row>
    <row r="1444" spans="1:6">
      <c r="A1444" s="172"/>
      <c r="B1444" s="173"/>
      <c r="D1444" s="175"/>
      <c r="E1444" s="176"/>
      <c r="F1444" s="176"/>
    </row>
    <row r="1445" spans="1:6">
      <c r="A1445" s="172"/>
      <c r="B1445" s="173"/>
      <c r="D1445" s="175"/>
      <c r="E1445" s="176"/>
      <c r="F1445" s="176"/>
    </row>
    <row r="1446" spans="1:6">
      <c r="A1446" s="172"/>
      <c r="B1446" s="173"/>
      <c r="D1446" s="175"/>
      <c r="E1446" s="176"/>
      <c r="F1446" s="176"/>
    </row>
    <row r="1447" spans="1:6">
      <c r="A1447" s="172"/>
      <c r="B1447" s="173"/>
      <c r="D1447" s="175"/>
      <c r="E1447" s="176"/>
      <c r="F1447" s="176"/>
    </row>
    <row r="1448" spans="1:6">
      <c r="A1448" s="172"/>
      <c r="B1448" s="173"/>
      <c r="D1448" s="175"/>
      <c r="E1448" s="176"/>
      <c r="F1448" s="176"/>
    </row>
    <row r="1449" spans="1:6">
      <c r="A1449" s="172"/>
      <c r="B1449" s="173"/>
      <c r="D1449" s="175"/>
      <c r="E1449" s="176"/>
      <c r="F1449" s="176"/>
    </row>
    <row r="1450" spans="1:6">
      <c r="A1450" s="172"/>
      <c r="B1450" s="173"/>
      <c r="D1450" s="175"/>
      <c r="E1450" s="176"/>
      <c r="F1450" s="176"/>
    </row>
    <row r="1451" spans="1:6">
      <c r="A1451" s="172"/>
      <c r="B1451" s="173"/>
      <c r="D1451" s="175"/>
      <c r="E1451" s="176"/>
      <c r="F1451" s="176"/>
    </row>
    <row r="1452" spans="1:6">
      <c r="A1452" s="172"/>
      <c r="B1452" s="173"/>
      <c r="D1452" s="175"/>
      <c r="E1452" s="176"/>
      <c r="F1452" s="176"/>
    </row>
    <row r="1453" spans="1:6">
      <c r="A1453" s="172"/>
      <c r="B1453" s="173"/>
      <c r="D1453" s="175"/>
      <c r="E1453" s="176"/>
      <c r="F1453" s="176"/>
    </row>
    <row r="1454" spans="1:6">
      <c r="A1454" s="172"/>
      <c r="B1454" s="173"/>
      <c r="D1454" s="175"/>
      <c r="E1454" s="176"/>
      <c r="F1454" s="176"/>
    </row>
    <row r="1455" spans="1:6">
      <c r="A1455" s="172"/>
      <c r="B1455" s="173"/>
      <c r="D1455" s="175"/>
      <c r="E1455" s="176"/>
      <c r="F1455" s="176"/>
    </row>
    <row r="1456" spans="1:6">
      <c r="A1456" s="172"/>
      <c r="B1456" s="173"/>
      <c r="D1456" s="175"/>
      <c r="E1456" s="176"/>
      <c r="F1456" s="176"/>
    </row>
    <row r="1457" spans="1:6">
      <c r="A1457" s="172"/>
      <c r="B1457" s="173"/>
      <c r="D1457" s="175"/>
      <c r="E1457" s="176"/>
      <c r="F1457" s="176"/>
    </row>
    <row r="1458" spans="1:6">
      <c r="A1458" s="172"/>
      <c r="B1458" s="173"/>
      <c r="D1458" s="175"/>
      <c r="E1458" s="176"/>
      <c r="F1458" s="176"/>
    </row>
    <row r="1459" spans="1:6">
      <c r="A1459" s="172"/>
      <c r="B1459" s="173"/>
      <c r="D1459" s="175"/>
      <c r="E1459" s="176"/>
      <c r="F1459" s="176"/>
    </row>
    <row r="1460" spans="1:6">
      <c r="A1460" s="172"/>
      <c r="B1460" s="173"/>
      <c r="D1460" s="175"/>
      <c r="E1460" s="176"/>
      <c r="F1460" s="176"/>
    </row>
    <row r="1461" spans="1:6">
      <c r="A1461" s="172"/>
      <c r="B1461" s="173"/>
      <c r="D1461" s="175"/>
      <c r="E1461" s="176"/>
      <c r="F1461" s="176"/>
    </row>
    <row r="1462" spans="1:6">
      <c r="A1462" s="172"/>
      <c r="B1462" s="173"/>
      <c r="D1462" s="175"/>
      <c r="E1462" s="176"/>
      <c r="F1462" s="176"/>
    </row>
    <row r="1463" spans="1:6">
      <c r="A1463" s="172"/>
      <c r="B1463" s="173"/>
      <c r="D1463" s="175"/>
      <c r="E1463" s="176"/>
      <c r="F1463" s="176"/>
    </row>
    <row r="1464" spans="1:6">
      <c r="A1464" s="172"/>
      <c r="B1464" s="173"/>
      <c r="D1464" s="175"/>
      <c r="E1464" s="176"/>
      <c r="F1464" s="176"/>
    </row>
    <row r="1465" spans="1:6">
      <c r="A1465" s="172"/>
      <c r="B1465" s="173"/>
      <c r="D1465" s="175"/>
      <c r="E1465" s="176"/>
      <c r="F1465" s="176"/>
    </row>
    <row r="1466" spans="1:6">
      <c r="A1466" s="172"/>
      <c r="B1466" s="173"/>
      <c r="D1466" s="175"/>
      <c r="E1466" s="176"/>
      <c r="F1466" s="176"/>
    </row>
    <row r="1467" spans="1:6">
      <c r="A1467" s="172"/>
      <c r="B1467" s="173"/>
      <c r="D1467" s="175"/>
      <c r="E1467" s="176"/>
      <c r="F1467" s="176"/>
    </row>
    <row r="1468" spans="1:6">
      <c r="A1468" s="172"/>
      <c r="B1468" s="173"/>
      <c r="D1468" s="175"/>
      <c r="E1468" s="176"/>
      <c r="F1468" s="176"/>
    </row>
    <row r="1469" spans="1:6">
      <c r="A1469" s="172"/>
      <c r="B1469" s="173"/>
      <c r="D1469" s="175"/>
      <c r="E1469" s="176"/>
      <c r="F1469" s="176"/>
    </row>
    <row r="1470" spans="1:6">
      <c r="A1470" s="172"/>
      <c r="B1470" s="173"/>
      <c r="D1470" s="175"/>
      <c r="E1470" s="176"/>
      <c r="F1470" s="176"/>
    </row>
    <row r="1471" spans="1:6">
      <c r="A1471" s="172"/>
      <c r="B1471" s="173"/>
      <c r="D1471" s="175"/>
      <c r="E1471" s="176"/>
      <c r="F1471" s="176"/>
    </row>
    <row r="1472" spans="1:6">
      <c r="A1472" s="172"/>
      <c r="B1472" s="173"/>
      <c r="D1472" s="175"/>
      <c r="E1472" s="176"/>
      <c r="F1472" s="176"/>
    </row>
    <row r="1473" spans="1:6">
      <c r="A1473" s="172"/>
      <c r="B1473" s="173"/>
      <c r="D1473" s="175"/>
      <c r="E1473" s="176"/>
      <c r="F1473" s="176"/>
    </row>
    <row r="1474" spans="1:6">
      <c r="A1474" s="172"/>
      <c r="B1474" s="173"/>
      <c r="D1474" s="175"/>
      <c r="E1474" s="176"/>
      <c r="F1474" s="176"/>
    </row>
    <row r="1475" spans="1:6">
      <c r="A1475" s="172"/>
      <c r="B1475" s="173"/>
      <c r="D1475" s="175"/>
      <c r="E1475" s="176"/>
      <c r="F1475" s="176"/>
    </row>
    <row r="1476" spans="1:6">
      <c r="A1476" s="172"/>
      <c r="B1476" s="173"/>
      <c r="D1476" s="175"/>
      <c r="E1476" s="176"/>
      <c r="F1476" s="176"/>
    </row>
    <row r="1477" spans="1:6">
      <c r="A1477" s="172"/>
      <c r="B1477" s="173"/>
      <c r="D1477" s="175"/>
      <c r="E1477" s="176"/>
      <c r="F1477" s="176"/>
    </row>
    <row r="1478" spans="1:6">
      <c r="A1478" s="172"/>
      <c r="B1478" s="173"/>
      <c r="D1478" s="175"/>
      <c r="E1478" s="176"/>
      <c r="F1478" s="176"/>
    </row>
    <row r="1479" spans="1:6">
      <c r="A1479" s="172"/>
      <c r="B1479" s="173"/>
      <c r="D1479" s="175"/>
      <c r="E1479" s="176"/>
      <c r="F1479" s="176"/>
    </row>
    <row r="1480" spans="1:6">
      <c r="A1480" s="172"/>
      <c r="B1480" s="173"/>
      <c r="D1480" s="175"/>
      <c r="E1480" s="176"/>
      <c r="F1480" s="176"/>
    </row>
    <row r="1481" spans="1:6">
      <c r="A1481" s="172"/>
      <c r="B1481" s="173"/>
      <c r="D1481" s="175"/>
      <c r="E1481" s="176"/>
      <c r="F1481" s="176"/>
    </row>
    <row r="1482" spans="1:6">
      <c r="A1482" s="172"/>
      <c r="B1482" s="173"/>
      <c r="D1482" s="175"/>
      <c r="E1482" s="176"/>
      <c r="F1482" s="176"/>
    </row>
    <row r="1483" spans="1:6">
      <c r="A1483" s="172"/>
      <c r="B1483" s="173"/>
      <c r="D1483" s="175"/>
      <c r="E1483" s="176"/>
      <c r="F1483" s="176"/>
    </row>
    <row r="1484" spans="1:6">
      <c r="A1484" s="172"/>
      <c r="B1484" s="173"/>
      <c r="D1484" s="175"/>
      <c r="E1484" s="176"/>
      <c r="F1484" s="176"/>
    </row>
    <row r="1485" spans="1:6">
      <c r="A1485" s="172"/>
      <c r="B1485" s="173"/>
      <c r="D1485" s="175"/>
      <c r="E1485" s="176"/>
      <c r="F1485" s="176"/>
    </row>
    <row r="1486" spans="1:6">
      <c r="A1486" s="172"/>
      <c r="B1486" s="173"/>
      <c r="D1486" s="175"/>
      <c r="E1486" s="176"/>
      <c r="F1486" s="176"/>
    </row>
    <row r="1487" spans="1:6">
      <c r="A1487" s="172"/>
      <c r="B1487" s="173"/>
      <c r="D1487" s="175"/>
      <c r="E1487" s="176"/>
      <c r="F1487" s="176"/>
    </row>
    <row r="1488" spans="1:6">
      <c r="A1488" s="172"/>
      <c r="B1488" s="173"/>
      <c r="D1488" s="175"/>
      <c r="E1488" s="176"/>
      <c r="F1488" s="176"/>
    </row>
    <row r="1489" spans="1:6">
      <c r="A1489" s="172"/>
      <c r="B1489" s="173"/>
      <c r="D1489" s="175"/>
      <c r="E1489" s="176"/>
      <c r="F1489" s="176"/>
    </row>
    <row r="1490" spans="1:6">
      <c r="A1490" s="172"/>
      <c r="B1490" s="173"/>
      <c r="D1490" s="175"/>
      <c r="E1490" s="176"/>
      <c r="F1490" s="176"/>
    </row>
    <row r="1491" spans="1:6">
      <c r="A1491" s="172"/>
      <c r="B1491" s="173"/>
      <c r="D1491" s="175"/>
      <c r="E1491" s="176"/>
      <c r="F1491" s="176"/>
    </row>
    <row r="1492" spans="1:6">
      <c r="A1492" s="172"/>
      <c r="B1492" s="173"/>
      <c r="D1492" s="175"/>
      <c r="E1492" s="176"/>
      <c r="F1492" s="176"/>
    </row>
    <row r="1493" spans="1:6">
      <c r="A1493" s="172"/>
      <c r="B1493" s="173"/>
      <c r="D1493" s="175"/>
      <c r="E1493" s="176"/>
      <c r="F1493" s="176"/>
    </row>
    <row r="1494" spans="1:6">
      <c r="A1494" s="172"/>
      <c r="B1494" s="173"/>
      <c r="D1494" s="175"/>
      <c r="E1494" s="176"/>
      <c r="F1494" s="176"/>
    </row>
    <row r="1495" spans="1:6">
      <c r="A1495" s="172"/>
      <c r="B1495" s="173"/>
      <c r="D1495" s="175"/>
      <c r="E1495" s="176"/>
      <c r="F1495" s="176"/>
    </row>
    <row r="1496" spans="1:6">
      <c r="A1496" s="172"/>
      <c r="B1496" s="173"/>
      <c r="D1496" s="175"/>
      <c r="E1496" s="176"/>
      <c r="F1496" s="176"/>
    </row>
    <row r="1497" spans="1:6">
      <c r="A1497" s="172"/>
      <c r="B1497" s="173"/>
      <c r="D1497" s="175"/>
      <c r="E1497" s="176"/>
      <c r="F1497" s="176"/>
    </row>
    <row r="1498" spans="1:6">
      <c r="A1498" s="172"/>
      <c r="B1498" s="173"/>
      <c r="D1498" s="175"/>
      <c r="E1498" s="176"/>
      <c r="F1498" s="176"/>
    </row>
    <row r="1499" spans="1:6">
      <c r="A1499" s="172"/>
      <c r="B1499" s="173"/>
      <c r="D1499" s="175"/>
      <c r="E1499" s="176"/>
      <c r="F1499" s="176"/>
    </row>
    <row r="1500" spans="1:6">
      <c r="A1500" s="172"/>
      <c r="B1500" s="173"/>
      <c r="D1500" s="175"/>
      <c r="E1500" s="176"/>
      <c r="F1500" s="176"/>
    </row>
    <row r="1501" spans="1:6">
      <c r="A1501" s="172"/>
      <c r="B1501" s="173"/>
      <c r="D1501" s="175"/>
      <c r="E1501" s="176"/>
      <c r="F1501" s="176"/>
    </row>
    <row r="1502" spans="1:6">
      <c r="A1502" s="172"/>
      <c r="B1502" s="173"/>
      <c r="D1502" s="175"/>
      <c r="E1502" s="176"/>
      <c r="F1502" s="176"/>
    </row>
    <row r="1503" spans="1:6">
      <c r="A1503" s="172"/>
      <c r="B1503" s="173"/>
      <c r="D1503" s="175"/>
      <c r="E1503" s="176"/>
      <c r="F1503" s="176"/>
    </row>
    <row r="1504" spans="1:6">
      <c r="A1504" s="172"/>
      <c r="B1504" s="173"/>
      <c r="D1504" s="175"/>
      <c r="E1504" s="176"/>
      <c r="F1504" s="176"/>
    </row>
    <row r="1505" spans="1:6">
      <c r="A1505" s="172"/>
      <c r="B1505" s="173"/>
      <c r="D1505" s="175"/>
      <c r="E1505" s="176"/>
      <c r="F1505" s="176"/>
    </row>
    <row r="1506" spans="1:6">
      <c r="A1506" s="172"/>
      <c r="B1506" s="173"/>
      <c r="D1506" s="175"/>
      <c r="E1506" s="176"/>
      <c r="F1506" s="176"/>
    </row>
    <row r="1507" spans="1:6">
      <c r="A1507" s="172"/>
      <c r="B1507" s="173"/>
      <c r="D1507" s="175"/>
      <c r="E1507" s="176"/>
      <c r="F1507" s="176"/>
    </row>
    <row r="1508" spans="1:6">
      <c r="A1508" s="172"/>
      <c r="B1508" s="173"/>
      <c r="D1508" s="175"/>
      <c r="E1508" s="176"/>
      <c r="F1508" s="176"/>
    </row>
    <row r="1509" spans="1:6">
      <c r="A1509" s="172"/>
      <c r="B1509" s="173"/>
      <c r="D1509" s="175"/>
      <c r="E1509" s="176"/>
      <c r="F1509" s="176"/>
    </row>
    <row r="1510" spans="1:6">
      <c r="A1510" s="172"/>
      <c r="B1510" s="173"/>
      <c r="D1510" s="175"/>
      <c r="E1510" s="176"/>
      <c r="F1510" s="176"/>
    </row>
    <row r="1511" spans="1:6">
      <c r="A1511" s="172"/>
      <c r="B1511" s="173"/>
      <c r="D1511" s="175"/>
      <c r="E1511" s="176"/>
      <c r="F1511" s="176"/>
    </row>
    <row r="1512" spans="1:6">
      <c r="A1512" s="172"/>
      <c r="B1512" s="173"/>
      <c r="D1512" s="175"/>
      <c r="E1512" s="176"/>
      <c r="F1512" s="176"/>
    </row>
    <row r="1513" spans="1:6">
      <c r="A1513" s="172"/>
      <c r="B1513" s="173"/>
      <c r="D1513" s="175"/>
      <c r="E1513" s="176"/>
      <c r="F1513" s="176"/>
    </row>
    <row r="1514" spans="1:6">
      <c r="A1514" s="172"/>
      <c r="B1514" s="173"/>
      <c r="D1514" s="175"/>
      <c r="E1514" s="176"/>
      <c r="F1514" s="176"/>
    </row>
    <row r="1515" spans="1:6">
      <c r="A1515" s="172"/>
      <c r="B1515" s="173"/>
      <c r="D1515" s="175"/>
      <c r="E1515" s="176"/>
      <c r="F1515" s="176"/>
    </row>
    <row r="1516" spans="1:6">
      <c r="A1516" s="172"/>
      <c r="B1516" s="173"/>
      <c r="D1516" s="175"/>
      <c r="E1516" s="176"/>
      <c r="F1516" s="176"/>
    </row>
    <row r="1517" spans="1:6">
      <c r="A1517" s="172"/>
      <c r="B1517" s="173"/>
      <c r="D1517" s="175"/>
      <c r="E1517" s="176"/>
      <c r="F1517" s="176"/>
    </row>
    <row r="1518" spans="1:6">
      <c r="A1518" s="172"/>
      <c r="B1518" s="173"/>
      <c r="D1518" s="175"/>
      <c r="E1518" s="176"/>
      <c r="F1518" s="176"/>
    </row>
    <row r="1519" spans="1:6">
      <c r="A1519" s="172"/>
      <c r="B1519" s="173"/>
      <c r="D1519" s="175"/>
      <c r="E1519" s="176"/>
      <c r="F1519" s="176"/>
    </row>
    <row r="1520" spans="1:6">
      <c r="A1520" s="172"/>
      <c r="B1520" s="173"/>
      <c r="D1520" s="175"/>
      <c r="E1520" s="176"/>
      <c r="F1520" s="176"/>
    </row>
    <row r="1521" spans="1:6">
      <c r="A1521" s="172"/>
      <c r="B1521" s="173"/>
      <c r="D1521" s="175"/>
      <c r="E1521" s="176"/>
      <c r="F1521" s="176"/>
    </row>
    <row r="1522" spans="1:6">
      <c r="A1522" s="172"/>
      <c r="B1522" s="173"/>
      <c r="D1522" s="175"/>
      <c r="E1522" s="176"/>
      <c r="F1522" s="176"/>
    </row>
    <row r="1523" spans="1:6">
      <c r="A1523" s="172"/>
      <c r="B1523" s="173"/>
      <c r="D1523" s="175"/>
      <c r="E1523" s="176"/>
      <c r="F1523" s="176"/>
    </row>
    <row r="1524" spans="1:6">
      <c r="A1524" s="172"/>
      <c r="B1524" s="173"/>
      <c r="D1524" s="175"/>
      <c r="E1524" s="176"/>
      <c r="F1524" s="176"/>
    </row>
    <row r="1525" spans="1:6">
      <c r="A1525" s="172"/>
      <c r="B1525" s="173"/>
      <c r="D1525" s="175"/>
      <c r="E1525" s="176"/>
      <c r="F1525" s="176"/>
    </row>
    <row r="1526" spans="1:6">
      <c r="A1526" s="172"/>
      <c r="B1526" s="173"/>
      <c r="D1526" s="175"/>
      <c r="E1526" s="176"/>
      <c r="F1526" s="176"/>
    </row>
    <row r="1527" spans="1:6">
      <c r="A1527" s="172"/>
      <c r="B1527" s="173"/>
      <c r="D1527" s="175"/>
      <c r="E1527" s="176"/>
      <c r="F1527" s="176"/>
    </row>
    <row r="1528" spans="1:6">
      <c r="A1528" s="172"/>
      <c r="B1528" s="173"/>
      <c r="D1528" s="175"/>
      <c r="E1528" s="176"/>
      <c r="F1528" s="176"/>
    </row>
    <row r="1529" spans="1:6">
      <c r="A1529" s="172"/>
      <c r="B1529" s="173"/>
      <c r="D1529" s="175"/>
      <c r="E1529" s="176"/>
      <c r="F1529" s="176"/>
    </row>
    <row r="1530" spans="1:6">
      <c r="A1530" s="172"/>
      <c r="B1530" s="173"/>
      <c r="D1530" s="175"/>
      <c r="E1530" s="176"/>
      <c r="F1530" s="176"/>
    </row>
    <row r="1531" spans="1:6">
      <c r="A1531" s="172"/>
      <c r="B1531" s="173"/>
      <c r="D1531" s="175"/>
      <c r="E1531" s="176"/>
      <c r="F1531" s="176"/>
    </row>
    <row r="1532" spans="1:6">
      <c r="A1532" s="172"/>
      <c r="B1532" s="173"/>
      <c r="D1532" s="175"/>
      <c r="E1532" s="176"/>
      <c r="F1532" s="176"/>
    </row>
    <row r="1533" spans="1:6">
      <c r="A1533" s="172"/>
      <c r="B1533" s="173"/>
      <c r="D1533" s="175"/>
      <c r="E1533" s="176"/>
      <c r="F1533" s="176"/>
    </row>
    <row r="1534" spans="1:6">
      <c r="A1534" s="172"/>
      <c r="B1534" s="173"/>
      <c r="D1534" s="175"/>
      <c r="E1534" s="176"/>
      <c r="F1534" s="176"/>
    </row>
    <row r="1535" spans="1:6">
      <c r="A1535" s="172"/>
      <c r="B1535" s="173"/>
      <c r="D1535" s="175"/>
      <c r="E1535" s="176"/>
      <c r="F1535" s="176"/>
    </row>
    <row r="1536" spans="1:6">
      <c r="A1536" s="172"/>
      <c r="B1536" s="173"/>
      <c r="D1536" s="175"/>
      <c r="E1536" s="176"/>
      <c r="F1536" s="176"/>
    </row>
    <row r="1537" spans="1:6">
      <c r="A1537" s="172"/>
      <c r="B1537" s="173"/>
      <c r="D1537" s="175"/>
      <c r="E1537" s="176"/>
      <c r="F1537" s="176"/>
    </row>
    <row r="1538" spans="1:6">
      <c r="A1538" s="172"/>
      <c r="B1538" s="173"/>
      <c r="D1538" s="175"/>
      <c r="E1538" s="176"/>
      <c r="F1538" s="176"/>
    </row>
    <row r="1539" spans="1:6">
      <c r="A1539" s="172"/>
      <c r="B1539" s="173"/>
      <c r="D1539" s="175"/>
      <c r="E1539" s="176"/>
      <c r="F1539" s="176"/>
    </row>
    <row r="1540" spans="1:6">
      <c r="A1540" s="172"/>
      <c r="B1540" s="173"/>
      <c r="D1540" s="175"/>
      <c r="E1540" s="176"/>
      <c r="F1540" s="176"/>
    </row>
    <row r="1541" spans="1:6">
      <c r="A1541" s="172"/>
      <c r="B1541" s="173"/>
      <c r="D1541" s="175"/>
      <c r="E1541" s="176"/>
      <c r="F1541" s="176"/>
    </row>
    <row r="1542" spans="1:6">
      <c r="A1542" s="172"/>
      <c r="B1542" s="173"/>
      <c r="D1542" s="175"/>
      <c r="E1542" s="176"/>
      <c r="F1542" s="176"/>
    </row>
    <row r="1543" spans="1:6">
      <c r="A1543" s="172"/>
      <c r="B1543" s="173"/>
      <c r="D1543" s="175"/>
      <c r="E1543" s="176"/>
      <c r="F1543" s="176"/>
    </row>
    <row r="1544" spans="1:6">
      <c r="A1544" s="172"/>
      <c r="B1544" s="173"/>
      <c r="D1544" s="175"/>
      <c r="E1544" s="176"/>
      <c r="F1544" s="176"/>
    </row>
    <row r="1545" spans="1:6">
      <c r="A1545" s="172"/>
      <c r="B1545" s="173"/>
      <c r="D1545" s="175"/>
      <c r="E1545" s="176"/>
      <c r="F1545" s="176"/>
    </row>
    <row r="1546" spans="1:6">
      <c r="A1546" s="172"/>
      <c r="B1546" s="173"/>
      <c r="D1546" s="175"/>
      <c r="E1546" s="176"/>
      <c r="F1546" s="176"/>
    </row>
    <row r="1547" spans="1:6">
      <c r="A1547" s="172"/>
      <c r="B1547" s="173"/>
      <c r="D1547" s="175"/>
      <c r="E1547" s="176"/>
      <c r="F1547" s="176"/>
    </row>
    <row r="1548" spans="1:6">
      <c r="A1548" s="172"/>
      <c r="B1548" s="173"/>
      <c r="D1548" s="175"/>
      <c r="E1548" s="176"/>
      <c r="F1548" s="176"/>
    </row>
    <row r="1549" spans="1:6">
      <c r="A1549" s="172"/>
      <c r="B1549" s="173"/>
      <c r="D1549" s="175"/>
      <c r="E1549" s="176"/>
      <c r="F1549" s="176"/>
    </row>
    <row r="1550" spans="1:6">
      <c r="A1550" s="172"/>
      <c r="B1550" s="173"/>
      <c r="D1550" s="175"/>
      <c r="E1550" s="176"/>
      <c r="F1550" s="176"/>
    </row>
    <row r="1551" spans="1:6">
      <c r="A1551" s="172"/>
      <c r="B1551" s="173"/>
      <c r="D1551" s="175"/>
      <c r="E1551" s="176"/>
      <c r="F1551" s="176"/>
    </row>
    <row r="1552" spans="1:6">
      <c r="A1552" s="172"/>
      <c r="B1552" s="173"/>
      <c r="D1552" s="175"/>
      <c r="E1552" s="176"/>
      <c r="F1552" s="176"/>
    </row>
    <row r="1553" spans="1:6">
      <c r="A1553" s="172"/>
      <c r="B1553" s="173"/>
      <c r="D1553" s="175"/>
      <c r="E1553" s="176"/>
      <c r="F1553" s="176"/>
    </row>
    <row r="1554" spans="1:6">
      <c r="A1554" s="172"/>
      <c r="B1554" s="173"/>
      <c r="D1554" s="175"/>
      <c r="E1554" s="176"/>
      <c r="F1554" s="176"/>
    </row>
    <row r="1555" spans="1:6">
      <c r="A1555" s="172"/>
      <c r="B1555" s="173"/>
      <c r="D1555" s="175"/>
      <c r="E1555" s="176"/>
      <c r="F1555" s="176"/>
    </row>
    <row r="1556" spans="1:6">
      <c r="A1556" s="172"/>
      <c r="B1556" s="173"/>
      <c r="D1556" s="175"/>
      <c r="E1556" s="176"/>
      <c r="F1556" s="176"/>
    </row>
    <row r="1557" spans="1:6">
      <c r="A1557" s="172"/>
      <c r="B1557" s="173"/>
      <c r="D1557" s="175"/>
      <c r="E1557" s="176"/>
      <c r="F1557" s="176"/>
    </row>
    <row r="1558" spans="1:6">
      <c r="A1558" s="172"/>
      <c r="B1558" s="173"/>
      <c r="D1558" s="175"/>
      <c r="E1558" s="176"/>
      <c r="F1558" s="176"/>
    </row>
    <row r="1559" spans="1:6">
      <c r="A1559" s="172"/>
      <c r="B1559" s="173"/>
      <c r="D1559" s="175"/>
      <c r="E1559" s="176"/>
      <c r="F1559" s="176"/>
    </row>
    <row r="1560" spans="1:6">
      <c r="A1560" s="172"/>
      <c r="B1560" s="173"/>
      <c r="D1560" s="175"/>
      <c r="E1560" s="176"/>
      <c r="F1560" s="176"/>
    </row>
    <row r="1561" spans="1:6">
      <c r="A1561" s="172"/>
      <c r="B1561" s="173"/>
      <c r="D1561" s="175"/>
      <c r="E1561" s="176"/>
      <c r="F1561" s="176"/>
    </row>
    <row r="1562" spans="1:6">
      <c r="A1562" s="172"/>
      <c r="B1562" s="173"/>
      <c r="D1562" s="175"/>
      <c r="E1562" s="176"/>
      <c r="F1562" s="176"/>
    </row>
    <row r="1563" spans="1:6">
      <c r="A1563" s="172"/>
      <c r="B1563" s="173"/>
      <c r="D1563" s="175"/>
      <c r="E1563" s="176"/>
      <c r="F1563" s="176"/>
    </row>
    <row r="1564" spans="1:6">
      <c r="A1564" s="172"/>
      <c r="B1564" s="173"/>
      <c r="D1564" s="175"/>
      <c r="E1564" s="176"/>
      <c r="F1564" s="176"/>
    </row>
    <row r="1565" spans="1:6">
      <c r="A1565" s="172"/>
      <c r="B1565" s="173"/>
      <c r="D1565" s="175"/>
      <c r="E1565" s="176"/>
      <c r="F1565" s="176"/>
    </row>
    <row r="1566" spans="1:6">
      <c r="A1566" s="172"/>
      <c r="B1566" s="173"/>
      <c r="D1566" s="175"/>
      <c r="E1566" s="176"/>
      <c r="F1566" s="176"/>
    </row>
    <row r="1567" spans="1:6">
      <c r="A1567" s="172"/>
      <c r="B1567" s="173"/>
      <c r="D1567" s="175"/>
      <c r="E1567" s="176"/>
      <c r="F1567" s="176"/>
    </row>
    <row r="1568" spans="1:6">
      <c r="A1568" s="172"/>
      <c r="B1568" s="173"/>
      <c r="D1568" s="175"/>
      <c r="E1568" s="176"/>
      <c r="F1568" s="176"/>
    </row>
    <row r="1569" spans="1:6">
      <c r="A1569" s="172"/>
      <c r="B1569" s="173"/>
      <c r="D1569" s="175"/>
      <c r="E1569" s="176"/>
      <c r="F1569" s="176"/>
    </row>
    <row r="1570" spans="1:6">
      <c r="A1570" s="172"/>
      <c r="B1570" s="173"/>
      <c r="D1570" s="175"/>
      <c r="E1570" s="176"/>
      <c r="F1570" s="176"/>
    </row>
    <row r="1571" spans="1:6">
      <c r="A1571" s="172"/>
      <c r="B1571" s="173"/>
      <c r="D1571" s="175"/>
      <c r="E1571" s="176"/>
      <c r="F1571" s="176"/>
    </row>
    <row r="1572" spans="1:6">
      <c r="A1572" s="172"/>
      <c r="B1572" s="173"/>
      <c r="D1572" s="175"/>
      <c r="E1572" s="176"/>
      <c r="F1572" s="176"/>
    </row>
    <row r="1573" spans="1:6">
      <c r="A1573" s="172"/>
      <c r="B1573" s="173"/>
      <c r="D1573" s="175"/>
      <c r="E1573" s="176"/>
      <c r="F1573" s="176"/>
    </row>
    <row r="1574" spans="1:6">
      <c r="A1574" s="172"/>
      <c r="B1574" s="173"/>
      <c r="D1574" s="175"/>
      <c r="E1574" s="176"/>
      <c r="F1574" s="176"/>
    </row>
    <row r="1575" spans="1:6">
      <c r="A1575" s="172"/>
      <c r="B1575" s="173"/>
      <c r="D1575" s="175"/>
      <c r="E1575" s="176"/>
      <c r="F1575" s="176"/>
    </row>
    <row r="1576" spans="1:6">
      <c r="A1576" s="172"/>
      <c r="B1576" s="173"/>
      <c r="D1576" s="175"/>
      <c r="E1576" s="176"/>
      <c r="F1576" s="176"/>
    </row>
    <row r="1577" spans="1:6">
      <c r="A1577" s="172"/>
      <c r="B1577" s="173"/>
      <c r="D1577" s="175"/>
      <c r="E1577" s="176"/>
      <c r="F1577" s="176"/>
    </row>
    <row r="1578" spans="1:6">
      <c r="A1578" s="172"/>
      <c r="B1578" s="173"/>
      <c r="D1578" s="175"/>
      <c r="E1578" s="176"/>
      <c r="F1578" s="176"/>
    </row>
    <row r="1579" spans="1:6">
      <c r="A1579" s="172"/>
      <c r="B1579" s="173"/>
      <c r="D1579" s="175"/>
      <c r="E1579" s="176"/>
      <c r="F1579" s="176"/>
    </row>
    <row r="1580" spans="1:6">
      <c r="A1580" s="172"/>
      <c r="B1580" s="173"/>
      <c r="D1580" s="175"/>
      <c r="E1580" s="176"/>
      <c r="F1580" s="176"/>
    </row>
    <row r="1581" spans="1:6">
      <c r="A1581" s="172"/>
      <c r="B1581" s="173"/>
      <c r="D1581" s="175"/>
      <c r="E1581" s="176"/>
      <c r="F1581" s="176"/>
    </row>
    <row r="1582" spans="1:6">
      <c r="A1582" s="172"/>
      <c r="B1582" s="173"/>
      <c r="D1582" s="175"/>
      <c r="E1582" s="176"/>
      <c r="F1582" s="176"/>
    </row>
    <row r="1583" spans="1:6">
      <c r="A1583" s="172"/>
      <c r="B1583" s="173"/>
      <c r="D1583" s="175"/>
      <c r="E1583" s="176"/>
      <c r="F1583" s="176"/>
    </row>
    <row r="1584" spans="1:6">
      <c r="A1584" s="172"/>
      <c r="B1584" s="173"/>
      <c r="D1584" s="175"/>
      <c r="E1584" s="176"/>
      <c r="F1584" s="176"/>
    </row>
    <row r="1585" spans="1:6">
      <c r="A1585" s="172"/>
      <c r="B1585" s="173"/>
      <c r="D1585" s="175"/>
      <c r="E1585" s="176"/>
      <c r="F1585" s="176"/>
    </row>
    <row r="1586" spans="1:6">
      <c r="A1586" s="172"/>
      <c r="B1586" s="173"/>
      <c r="D1586" s="175"/>
      <c r="E1586" s="176"/>
      <c r="F1586" s="176"/>
    </row>
    <row r="1587" spans="1:6">
      <c r="A1587" s="172"/>
      <c r="B1587" s="173"/>
      <c r="D1587" s="175"/>
      <c r="E1587" s="176"/>
      <c r="F1587" s="176"/>
    </row>
    <row r="1588" spans="1:6">
      <c r="A1588" s="172"/>
      <c r="B1588" s="173"/>
      <c r="D1588" s="175"/>
      <c r="E1588" s="176"/>
      <c r="F1588" s="176"/>
    </row>
    <row r="1589" spans="1:6">
      <c r="A1589" s="172"/>
      <c r="B1589" s="173"/>
      <c r="D1589" s="175"/>
      <c r="E1589" s="176"/>
      <c r="F1589" s="176"/>
    </row>
    <row r="1590" spans="1:6">
      <c r="A1590" s="172"/>
      <c r="B1590" s="173"/>
      <c r="D1590" s="175"/>
      <c r="E1590" s="176"/>
      <c r="F1590" s="176"/>
    </row>
    <row r="1591" spans="1:6">
      <c r="A1591" s="172"/>
      <c r="B1591" s="173"/>
      <c r="D1591" s="175"/>
      <c r="E1591" s="176"/>
      <c r="F1591" s="176"/>
    </row>
    <row r="1592" spans="1:6">
      <c r="A1592" s="172"/>
      <c r="B1592" s="173"/>
      <c r="D1592" s="175"/>
      <c r="E1592" s="176"/>
      <c r="F1592" s="176"/>
    </row>
    <row r="1593" spans="1:6">
      <c r="A1593" s="172"/>
      <c r="B1593" s="173"/>
      <c r="D1593" s="175"/>
      <c r="E1593" s="176"/>
      <c r="F1593" s="176"/>
    </row>
    <row r="1594" spans="1:6">
      <c r="A1594" s="172"/>
      <c r="B1594" s="173"/>
      <c r="D1594" s="175"/>
      <c r="E1594" s="176"/>
      <c r="F1594" s="176"/>
    </row>
    <row r="1595" spans="1:6">
      <c r="A1595" s="172"/>
      <c r="B1595" s="173"/>
      <c r="D1595" s="175"/>
      <c r="E1595" s="176"/>
      <c r="F1595" s="176"/>
    </row>
    <row r="1596" spans="1:6">
      <c r="A1596" s="172"/>
      <c r="B1596" s="173"/>
      <c r="D1596" s="175"/>
      <c r="E1596" s="176"/>
      <c r="F1596" s="176"/>
    </row>
    <row r="1597" spans="1:6">
      <c r="A1597" s="172"/>
      <c r="B1597" s="173"/>
      <c r="D1597" s="175"/>
      <c r="E1597" s="176"/>
      <c r="F1597" s="176"/>
    </row>
    <row r="1598" spans="1:6">
      <c r="A1598" s="172"/>
      <c r="B1598" s="173"/>
      <c r="D1598" s="175"/>
      <c r="E1598" s="176"/>
      <c r="F1598" s="176"/>
    </row>
    <row r="1599" spans="1:6">
      <c r="A1599" s="172"/>
      <c r="B1599" s="173"/>
      <c r="D1599" s="175"/>
      <c r="E1599" s="176"/>
      <c r="F1599" s="176"/>
    </row>
    <row r="1600" spans="1:6">
      <c r="A1600" s="172"/>
      <c r="B1600" s="173"/>
      <c r="D1600" s="175"/>
      <c r="E1600" s="176"/>
      <c r="F1600" s="176"/>
    </row>
    <row r="1601" spans="1:6">
      <c r="A1601" s="172"/>
      <c r="B1601" s="173"/>
      <c r="D1601" s="175"/>
      <c r="E1601" s="176"/>
      <c r="F1601" s="176"/>
    </row>
    <row r="1602" spans="1:6">
      <c r="A1602" s="172"/>
      <c r="B1602" s="173"/>
      <c r="D1602" s="175"/>
      <c r="E1602" s="176"/>
      <c r="F1602" s="176"/>
    </row>
    <row r="1603" spans="1:6">
      <c r="A1603" s="172"/>
      <c r="B1603" s="173"/>
      <c r="D1603" s="175"/>
      <c r="E1603" s="176"/>
      <c r="F1603" s="176"/>
    </row>
    <row r="1604" spans="1:6">
      <c r="A1604" s="172"/>
      <c r="B1604" s="173"/>
      <c r="D1604" s="175"/>
      <c r="E1604" s="176"/>
      <c r="F1604" s="176"/>
    </row>
    <row r="1605" spans="1:6">
      <c r="A1605" s="172"/>
      <c r="B1605" s="173"/>
      <c r="D1605" s="175"/>
      <c r="E1605" s="176"/>
      <c r="F1605" s="176"/>
    </row>
    <row r="1606" spans="1:6">
      <c r="A1606" s="172"/>
      <c r="B1606" s="173"/>
      <c r="D1606" s="175"/>
      <c r="E1606" s="176"/>
      <c r="F1606" s="176"/>
    </row>
    <row r="1607" spans="1:6">
      <c r="A1607" s="172"/>
      <c r="B1607" s="173"/>
      <c r="D1607" s="175"/>
      <c r="E1607" s="176"/>
      <c r="F1607" s="176"/>
    </row>
    <row r="1608" spans="1:6">
      <c r="A1608" s="172"/>
      <c r="B1608" s="173"/>
      <c r="D1608" s="175"/>
      <c r="E1608" s="176"/>
      <c r="F1608" s="176"/>
    </row>
    <row r="1609" spans="1:6">
      <c r="A1609" s="172"/>
      <c r="B1609" s="173"/>
      <c r="D1609" s="175"/>
      <c r="E1609" s="176"/>
      <c r="F1609" s="176"/>
    </row>
    <row r="1610" spans="1:6">
      <c r="A1610" s="172"/>
      <c r="B1610" s="173"/>
      <c r="D1610" s="175"/>
      <c r="E1610" s="176"/>
      <c r="F1610" s="176"/>
    </row>
    <row r="1611" spans="1:6">
      <c r="A1611" s="172"/>
      <c r="B1611" s="173"/>
      <c r="D1611" s="175"/>
      <c r="E1611" s="176"/>
      <c r="F1611" s="176"/>
    </row>
    <row r="1612" spans="1:6">
      <c r="A1612" s="172"/>
      <c r="B1612" s="173"/>
      <c r="D1612" s="175"/>
      <c r="E1612" s="176"/>
      <c r="F1612" s="176"/>
    </row>
    <row r="1613" spans="1:6">
      <c r="A1613" s="172"/>
      <c r="B1613" s="173"/>
      <c r="D1613" s="175"/>
      <c r="E1613" s="176"/>
      <c r="F1613" s="176"/>
    </row>
    <row r="1614" spans="1:6">
      <c r="A1614" s="172"/>
      <c r="B1614" s="173"/>
      <c r="D1614" s="175"/>
      <c r="E1614" s="176"/>
      <c r="F1614" s="176"/>
    </row>
    <row r="1615" spans="1:6">
      <c r="A1615" s="172"/>
      <c r="B1615" s="173"/>
      <c r="D1615" s="175"/>
      <c r="E1615" s="176"/>
      <c r="F1615" s="176"/>
    </row>
    <row r="1616" spans="1:6">
      <c r="A1616" s="172"/>
      <c r="B1616" s="173"/>
      <c r="D1616" s="175"/>
      <c r="E1616" s="176"/>
      <c r="F1616" s="176"/>
    </row>
    <row r="1617" spans="1:6">
      <c r="A1617" s="172"/>
      <c r="B1617" s="173"/>
      <c r="D1617" s="175"/>
      <c r="E1617" s="176"/>
      <c r="F1617" s="176"/>
    </row>
    <row r="1618" spans="1:6">
      <c r="A1618" s="172"/>
      <c r="B1618" s="173"/>
      <c r="D1618" s="175"/>
      <c r="E1618" s="176"/>
      <c r="F1618" s="176"/>
    </row>
    <row r="1619" spans="1:6">
      <c r="A1619" s="172"/>
      <c r="B1619" s="173"/>
      <c r="D1619" s="175"/>
      <c r="E1619" s="176"/>
      <c r="F1619" s="176"/>
    </row>
    <row r="1620" spans="1:6">
      <c r="A1620" s="172"/>
      <c r="B1620" s="173"/>
      <c r="D1620" s="175"/>
      <c r="E1620" s="176"/>
      <c r="F1620" s="176"/>
    </row>
    <row r="1621" spans="1:6">
      <c r="A1621" s="172"/>
      <c r="B1621" s="173"/>
      <c r="D1621" s="175"/>
      <c r="E1621" s="176"/>
      <c r="F1621" s="176"/>
    </row>
    <row r="1622" spans="1:6">
      <c r="A1622" s="172"/>
      <c r="B1622" s="173"/>
      <c r="D1622" s="175"/>
      <c r="E1622" s="176"/>
      <c r="F1622" s="176"/>
    </row>
    <row r="1623" spans="1:6">
      <c r="A1623" s="172"/>
      <c r="B1623" s="173"/>
      <c r="D1623" s="175"/>
      <c r="E1623" s="176"/>
      <c r="F1623" s="176"/>
    </row>
    <row r="1624" spans="1:6">
      <c r="A1624" s="172"/>
      <c r="B1624" s="173"/>
      <c r="D1624" s="175"/>
      <c r="E1624" s="176"/>
      <c r="F1624" s="176"/>
    </row>
    <row r="1625" spans="1:6">
      <c r="A1625" s="172"/>
      <c r="B1625" s="173"/>
      <c r="D1625" s="175"/>
      <c r="E1625" s="176"/>
      <c r="F1625" s="176"/>
    </row>
    <row r="1626" spans="1:6">
      <c r="A1626" s="172"/>
      <c r="B1626" s="173"/>
      <c r="D1626" s="175"/>
      <c r="E1626" s="176"/>
      <c r="F1626" s="176"/>
    </row>
    <row r="1627" spans="1:6">
      <c r="A1627" s="172"/>
      <c r="B1627" s="173"/>
      <c r="D1627" s="175"/>
      <c r="E1627" s="176"/>
      <c r="F1627" s="176"/>
    </row>
    <row r="1628" spans="1:6">
      <c r="A1628" s="172"/>
      <c r="B1628" s="173"/>
      <c r="D1628" s="175"/>
      <c r="E1628" s="176"/>
      <c r="F1628" s="176"/>
    </row>
    <row r="1629" spans="1:6">
      <c r="A1629" s="172"/>
      <c r="B1629" s="173"/>
      <c r="D1629" s="175"/>
      <c r="E1629" s="176"/>
      <c r="F1629" s="176"/>
    </row>
    <row r="1630" spans="1:6">
      <c r="A1630" s="172"/>
      <c r="B1630" s="173"/>
      <c r="D1630" s="175"/>
      <c r="E1630" s="176"/>
      <c r="F1630" s="176"/>
    </row>
    <row r="1631" spans="1:6">
      <c r="A1631" s="172"/>
      <c r="B1631" s="173"/>
      <c r="D1631" s="175"/>
      <c r="E1631" s="176"/>
      <c r="F1631" s="176"/>
    </row>
    <row r="1632" spans="1:6">
      <c r="A1632" s="172"/>
      <c r="B1632" s="173"/>
      <c r="D1632" s="175"/>
      <c r="E1632" s="176"/>
      <c r="F1632" s="176"/>
    </row>
    <row r="1633" spans="1:6">
      <c r="A1633" s="172"/>
      <c r="B1633" s="173"/>
      <c r="D1633" s="175"/>
      <c r="E1633" s="176"/>
      <c r="F1633" s="176"/>
    </row>
    <row r="1634" spans="1:6">
      <c r="A1634" s="172"/>
      <c r="B1634" s="173"/>
      <c r="D1634" s="175"/>
      <c r="E1634" s="176"/>
      <c r="F1634" s="176"/>
    </row>
    <row r="1635" spans="1:6">
      <c r="A1635" s="172"/>
      <c r="B1635" s="173"/>
      <c r="D1635" s="175"/>
      <c r="E1635" s="176"/>
      <c r="F1635" s="176"/>
    </row>
    <row r="1636" spans="1:6">
      <c r="A1636" s="172"/>
      <c r="B1636" s="173"/>
      <c r="D1636" s="175"/>
      <c r="E1636" s="176"/>
      <c r="F1636" s="176"/>
    </row>
    <row r="1637" spans="1:6">
      <c r="A1637" s="172"/>
      <c r="B1637" s="173"/>
      <c r="D1637" s="175"/>
      <c r="E1637" s="176"/>
      <c r="F1637" s="176"/>
    </row>
    <row r="1638" spans="1:6">
      <c r="A1638" s="172"/>
      <c r="B1638" s="173"/>
      <c r="D1638" s="175"/>
      <c r="E1638" s="176"/>
      <c r="F1638" s="176"/>
    </row>
    <row r="1639" spans="1:6">
      <c r="A1639" s="172"/>
      <c r="B1639" s="173"/>
      <c r="D1639" s="175"/>
      <c r="E1639" s="176"/>
      <c r="F1639" s="176"/>
    </row>
    <row r="1640" spans="1:6">
      <c r="A1640" s="172"/>
      <c r="B1640" s="173"/>
      <c r="D1640" s="175"/>
      <c r="E1640" s="176"/>
      <c r="F1640" s="176"/>
    </row>
    <row r="1641" spans="1:6">
      <c r="A1641" s="172"/>
      <c r="B1641" s="173"/>
      <c r="D1641" s="175"/>
      <c r="E1641" s="176"/>
      <c r="F1641" s="176"/>
    </row>
    <row r="1642" spans="1:6">
      <c r="A1642" s="172"/>
      <c r="B1642" s="173"/>
      <c r="D1642" s="175"/>
      <c r="E1642" s="176"/>
      <c r="F1642" s="176"/>
    </row>
    <row r="1643" spans="1:6">
      <c r="A1643" s="172"/>
      <c r="B1643" s="173"/>
      <c r="D1643" s="175"/>
      <c r="E1643" s="176"/>
      <c r="F1643" s="176"/>
    </row>
    <row r="1644" spans="1:6">
      <c r="A1644" s="172"/>
      <c r="B1644" s="173"/>
      <c r="D1644" s="175"/>
      <c r="E1644" s="176"/>
      <c r="F1644" s="176"/>
    </row>
    <row r="1645" spans="1:6">
      <c r="A1645" s="172"/>
      <c r="B1645" s="173"/>
      <c r="D1645" s="175"/>
      <c r="E1645" s="176"/>
      <c r="F1645" s="176"/>
    </row>
    <row r="1646" spans="1:6">
      <c r="A1646" s="172"/>
      <c r="B1646" s="173"/>
      <c r="D1646" s="175"/>
      <c r="E1646" s="176"/>
      <c r="F1646" s="176"/>
    </row>
    <row r="1647" spans="1:6">
      <c r="A1647" s="172"/>
      <c r="B1647" s="173"/>
      <c r="D1647" s="175"/>
      <c r="E1647" s="176"/>
      <c r="F1647" s="176"/>
    </row>
    <row r="1648" spans="1:6">
      <c r="A1648" s="172"/>
      <c r="B1648" s="173"/>
      <c r="D1648" s="175"/>
      <c r="E1648" s="176"/>
      <c r="F1648" s="176"/>
    </row>
    <row r="1649" spans="1:6">
      <c r="A1649" s="172"/>
      <c r="B1649" s="173"/>
      <c r="D1649" s="175"/>
      <c r="E1649" s="176"/>
      <c r="F1649" s="176"/>
    </row>
    <row r="1650" spans="1:6">
      <c r="A1650" s="172"/>
      <c r="B1650" s="173"/>
      <c r="D1650" s="175"/>
      <c r="E1650" s="176"/>
      <c r="F1650" s="176"/>
    </row>
    <row r="1651" spans="1:6">
      <c r="A1651" s="172"/>
      <c r="B1651" s="173"/>
      <c r="D1651" s="175"/>
      <c r="E1651" s="176"/>
      <c r="F1651" s="176"/>
    </row>
    <row r="1652" spans="1:6">
      <c r="A1652" s="172"/>
      <c r="B1652" s="173"/>
      <c r="D1652" s="175"/>
      <c r="E1652" s="176"/>
      <c r="F1652" s="176"/>
    </row>
    <row r="1653" spans="1:6">
      <c r="A1653" s="172"/>
      <c r="B1653" s="173"/>
      <c r="D1653" s="175"/>
      <c r="E1653" s="176"/>
      <c r="F1653" s="176"/>
    </row>
    <row r="1654" spans="1:6">
      <c r="A1654" s="172"/>
      <c r="B1654" s="173"/>
      <c r="D1654" s="175"/>
      <c r="E1654" s="176"/>
      <c r="F1654" s="176"/>
    </row>
    <row r="1655" spans="1:6">
      <c r="A1655" s="172"/>
      <c r="B1655" s="173"/>
      <c r="D1655" s="175"/>
      <c r="E1655" s="176"/>
      <c r="F1655" s="176"/>
    </row>
    <row r="1656" spans="1:6">
      <c r="A1656" s="172"/>
      <c r="B1656" s="173"/>
      <c r="D1656" s="175"/>
      <c r="E1656" s="176"/>
      <c r="F1656" s="176"/>
    </row>
    <row r="1657" spans="1:6">
      <c r="A1657" s="172"/>
      <c r="B1657" s="173"/>
      <c r="D1657" s="175"/>
      <c r="E1657" s="176"/>
      <c r="F1657" s="176"/>
    </row>
    <row r="1658" spans="1:6">
      <c r="A1658" s="172"/>
      <c r="B1658" s="173"/>
      <c r="D1658" s="175"/>
      <c r="E1658" s="176"/>
      <c r="F1658" s="176"/>
    </row>
    <row r="1659" spans="1:6">
      <c r="A1659" s="172"/>
      <c r="B1659" s="173"/>
      <c r="D1659" s="175"/>
      <c r="E1659" s="176"/>
      <c r="F1659" s="176"/>
    </row>
    <row r="1660" spans="1:6">
      <c r="A1660" s="172"/>
      <c r="B1660" s="173"/>
      <c r="D1660" s="175"/>
      <c r="E1660" s="176"/>
      <c r="F1660" s="176"/>
    </row>
    <row r="1661" spans="1:6">
      <c r="A1661" s="172"/>
      <c r="B1661" s="173"/>
      <c r="D1661" s="175"/>
      <c r="E1661" s="176"/>
      <c r="F1661" s="176"/>
    </row>
    <row r="1662" spans="1:6">
      <c r="A1662" s="172"/>
      <c r="B1662" s="173"/>
      <c r="D1662" s="175"/>
      <c r="E1662" s="176"/>
      <c r="F1662" s="176"/>
    </row>
    <row r="1663" spans="1:6">
      <c r="A1663" s="172"/>
      <c r="B1663" s="173"/>
      <c r="D1663" s="175"/>
      <c r="E1663" s="176"/>
      <c r="F1663" s="176"/>
    </row>
    <row r="1664" spans="1:6">
      <c r="A1664" s="172"/>
      <c r="B1664" s="173"/>
      <c r="D1664" s="175"/>
      <c r="E1664" s="176"/>
      <c r="F1664" s="176"/>
    </row>
    <row r="1665" spans="1:6">
      <c r="A1665" s="172"/>
      <c r="B1665" s="173"/>
      <c r="D1665" s="175"/>
      <c r="E1665" s="176"/>
      <c r="F1665" s="176"/>
    </row>
    <row r="1666" spans="1:6">
      <c r="A1666" s="172"/>
      <c r="B1666" s="173"/>
      <c r="D1666" s="175"/>
      <c r="E1666" s="176"/>
      <c r="F1666" s="176"/>
    </row>
    <row r="1667" spans="1:6">
      <c r="A1667" s="172"/>
      <c r="B1667" s="173"/>
      <c r="D1667" s="175"/>
      <c r="E1667" s="176"/>
      <c r="F1667" s="176"/>
    </row>
    <row r="1668" spans="1:6">
      <c r="A1668" s="172"/>
      <c r="B1668" s="173"/>
      <c r="D1668" s="175"/>
      <c r="E1668" s="176"/>
      <c r="F1668" s="176"/>
    </row>
    <row r="1669" spans="1:6">
      <c r="A1669" s="172"/>
      <c r="B1669" s="173"/>
      <c r="D1669" s="175"/>
      <c r="E1669" s="176"/>
      <c r="F1669" s="176"/>
    </row>
    <row r="1670" spans="1:6">
      <c r="A1670" s="172"/>
      <c r="B1670" s="173"/>
      <c r="D1670" s="175"/>
      <c r="E1670" s="176"/>
      <c r="F1670" s="176"/>
    </row>
    <row r="1671" spans="1:6">
      <c r="A1671" s="172"/>
      <c r="B1671" s="173"/>
      <c r="D1671" s="175"/>
      <c r="E1671" s="176"/>
      <c r="F1671" s="176"/>
    </row>
    <row r="1672" spans="1:6">
      <c r="A1672" s="172"/>
      <c r="B1672" s="173"/>
      <c r="D1672" s="175"/>
      <c r="E1672" s="176"/>
      <c r="F1672" s="176"/>
    </row>
    <row r="1673" spans="1:6">
      <c r="A1673" s="172"/>
      <c r="B1673" s="173"/>
      <c r="D1673" s="175"/>
      <c r="E1673" s="176"/>
      <c r="F1673" s="176"/>
    </row>
    <row r="1674" spans="1:6">
      <c r="A1674" s="172"/>
      <c r="B1674" s="173"/>
      <c r="D1674" s="175"/>
      <c r="E1674" s="176"/>
      <c r="F1674" s="176"/>
    </row>
    <row r="1675" spans="1:6">
      <c r="A1675" s="172"/>
      <c r="B1675" s="173"/>
      <c r="D1675" s="175"/>
      <c r="E1675" s="176"/>
      <c r="F1675" s="176"/>
    </row>
    <row r="1676" spans="1:6">
      <c r="A1676" s="172"/>
      <c r="B1676" s="173"/>
      <c r="D1676" s="175"/>
      <c r="E1676" s="176"/>
      <c r="F1676" s="176"/>
    </row>
    <row r="1677" spans="1:6">
      <c r="A1677" s="172"/>
      <c r="B1677" s="173"/>
      <c r="D1677" s="175"/>
      <c r="E1677" s="176"/>
      <c r="F1677" s="176"/>
    </row>
    <row r="1678" spans="1:6">
      <c r="A1678" s="172"/>
      <c r="B1678" s="173"/>
      <c r="D1678" s="175"/>
      <c r="E1678" s="176"/>
      <c r="F1678" s="176"/>
    </row>
    <row r="1679" spans="1:6">
      <c r="A1679" s="172"/>
      <c r="B1679" s="173"/>
      <c r="D1679" s="175"/>
      <c r="E1679" s="176"/>
      <c r="F1679" s="176"/>
    </row>
    <row r="1680" spans="1:6">
      <c r="A1680" s="172"/>
      <c r="B1680" s="173"/>
      <c r="D1680" s="175"/>
      <c r="E1680" s="176"/>
      <c r="F1680" s="176"/>
    </row>
    <row r="1681" spans="1:6">
      <c r="A1681" s="172"/>
      <c r="B1681" s="173"/>
      <c r="D1681" s="175"/>
      <c r="E1681" s="176"/>
      <c r="F1681" s="176"/>
    </row>
    <row r="1682" spans="1:6">
      <c r="A1682" s="172"/>
      <c r="B1682" s="173"/>
      <c r="D1682" s="175"/>
      <c r="E1682" s="176"/>
      <c r="F1682" s="176"/>
    </row>
    <row r="1683" spans="1:6">
      <c r="A1683" s="172"/>
      <c r="B1683" s="173"/>
      <c r="D1683" s="175"/>
      <c r="E1683" s="176"/>
      <c r="F1683" s="176"/>
    </row>
    <row r="1684" spans="1:6">
      <c r="A1684" s="172"/>
      <c r="B1684" s="173"/>
      <c r="D1684" s="175"/>
      <c r="E1684" s="176"/>
      <c r="F1684" s="176"/>
    </row>
    <row r="1685" spans="1:6">
      <c r="A1685" s="172"/>
      <c r="B1685" s="173"/>
      <c r="D1685" s="175"/>
      <c r="E1685" s="176"/>
      <c r="F1685" s="176"/>
    </row>
    <row r="1686" spans="1:6">
      <c r="A1686" s="172"/>
      <c r="B1686" s="173"/>
      <c r="D1686" s="175"/>
      <c r="E1686" s="176"/>
      <c r="F1686" s="176"/>
    </row>
    <row r="1687" spans="1:6">
      <c r="A1687" s="172"/>
      <c r="B1687" s="173"/>
      <c r="D1687" s="175"/>
      <c r="E1687" s="176"/>
      <c r="F1687" s="176"/>
    </row>
    <row r="1688" spans="1:6">
      <c r="A1688" s="172"/>
      <c r="B1688" s="173"/>
      <c r="D1688" s="175"/>
      <c r="E1688" s="176"/>
      <c r="F1688" s="176"/>
    </row>
    <row r="1689" spans="1:6">
      <c r="A1689" s="172"/>
      <c r="B1689" s="173"/>
      <c r="D1689" s="175"/>
      <c r="E1689" s="176"/>
      <c r="F1689" s="176"/>
    </row>
    <row r="1690" spans="1:6">
      <c r="A1690" s="172"/>
      <c r="B1690" s="173"/>
      <c r="D1690" s="175"/>
      <c r="E1690" s="176"/>
      <c r="F1690" s="176"/>
    </row>
    <row r="1691" spans="1:6">
      <c r="A1691" s="172"/>
      <c r="B1691" s="173"/>
      <c r="D1691" s="175"/>
      <c r="E1691" s="176"/>
      <c r="F1691" s="176"/>
    </row>
    <row r="1692" spans="1:6">
      <c r="A1692" s="172"/>
      <c r="B1692" s="173"/>
      <c r="D1692" s="175"/>
      <c r="E1692" s="176"/>
      <c r="F1692" s="176"/>
    </row>
    <row r="1693" spans="1:6">
      <c r="A1693" s="172"/>
      <c r="B1693" s="173"/>
      <c r="D1693" s="175"/>
      <c r="E1693" s="176"/>
      <c r="F1693" s="176"/>
    </row>
    <row r="1694" spans="1:6">
      <c r="A1694" s="172"/>
      <c r="B1694" s="173"/>
      <c r="D1694" s="175"/>
      <c r="E1694" s="176"/>
      <c r="F1694" s="176"/>
    </row>
    <row r="1695" spans="1:6">
      <c r="A1695" s="172"/>
      <c r="B1695" s="173"/>
      <c r="D1695" s="175"/>
      <c r="E1695" s="176"/>
      <c r="F1695" s="176"/>
    </row>
    <row r="1696" spans="1:6">
      <c r="A1696" s="172"/>
      <c r="B1696" s="173"/>
      <c r="D1696" s="175"/>
      <c r="E1696" s="176"/>
      <c r="F1696" s="176"/>
    </row>
    <row r="1697" spans="1:6">
      <c r="A1697" s="172"/>
      <c r="B1697" s="173"/>
      <c r="D1697" s="175"/>
      <c r="E1697" s="176"/>
      <c r="F1697" s="176"/>
    </row>
    <row r="1698" spans="1:6">
      <c r="A1698" s="172"/>
      <c r="B1698" s="173"/>
      <c r="D1698" s="175"/>
      <c r="E1698" s="176"/>
      <c r="F1698" s="176"/>
    </row>
    <row r="1699" spans="1:6">
      <c r="A1699" s="172"/>
      <c r="B1699" s="173"/>
      <c r="D1699" s="175"/>
      <c r="E1699" s="176"/>
      <c r="F1699" s="176"/>
    </row>
    <row r="1700" spans="1:6">
      <c r="A1700" s="172"/>
      <c r="B1700" s="173"/>
      <c r="D1700" s="175"/>
      <c r="E1700" s="176"/>
      <c r="F1700" s="176"/>
    </row>
    <row r="1701" spans="1:6">
      <c r="A1701" s="172"/>
      <c r="B1701" s="173"/>
      <c r="D1701" s="175"/>
      <c r="E1701" s="176"/>
      <c r="F1701" s="176"/>
    </row>
    <row r="1702" spans="1:6">
      <c r="A1702" s="172"/>
      <c r="B1702" s="173"/>
      <c r="D1702" s="175"/>
      <c r="E1702" s="176"/>
      <c r="F1702" s="176"/>
    </row>
    <row r="1703" spans="1:6">
      <c r="A1703" s="172"/>
      <c r="B1703" s="173"/>
      <c r="D1703" s="175"/>
      <c r="E1703" s="176"/>
      <c r="F1703" s="176"/>
    </row>
    <row r="1704" spans="1:6">
      <c r="A1704" s="172"/>
      <c r="B1704" s="173"/>
      <c r="D1704" s="175"/>
      <c r="E1704" s="176"/>
      <c r="F1704" s="176"/>
    </row>
    <row r="1705" spans="1:6">
      <c r="A1705" s="172"/>
      <c r="B1705" s="173"/>
      <c r="D1705" s="175"/>
      <c r="E1705" s="176"/>
      <c r="F1705" s="176"/>
    </row>
    <row r="1706" spans="1:6">
      <c r="A1706" s="172"/>
      <c r="B1706" s="173"/>
      <c r="D1706" s="175"/>
      <c r="E1706" s="176"/>
      <c r="F1706" s="176"/>
    </row>
    <row r="1707" spans="1:6">
      <c r="A1707" s="172"/>
      <c r="B1707" s="173"/>
      <c r="D1707" s="175"/>
      <c r="E1707" s="176"/>
      <c r="F1707" s="176"/>
    </row>
    <row r="1708" spans="1:6">
      <c r="A1708" s="172"/>
      <c r="B1708" s="173"/>
      <c r="D1708" s="175"/>
      <c r="E1708" s="176"/>
      <c r="F1708" s="176"/>
    </row>
    <row r="1709" spans="1:6">
      <c r="A1709" s="172"/>
      <c r="B1709" s="173"/>
      <c r="D1709" s="175"/>
      <c r="E1709" s="176"/>
      <c r="F1709" s="176"/>
    </row>
    <row r="1710" spans="1:6">
      <c r="A1710" s="172"/>
      <c r="B1710" s="173"/>
      <c r="D1710" s="175"/>
      <c r="E1710" s="176"/>
      <c r="F1710" s="176"/>
    </row>
    <row r="1711" spans="1:6">
      <c r="A1711" s="172"/>
      <c r="B1711" s="173"/>
      <c r="D1711" s="175"/>
      <c r="E1711" s="176"/>
      <c r="F1711" s="176"/>
    </row>
    <row r="1712" spans="1:6">
      <c r="A1712" s="172"/>
      <c r="B1712" s="173"/>
      <c r="D1712" s="175"/>
      <c r="E1712" s="176"/>
      <c r="F1712" s="176"/>
    </row>
    <row r="1713" spans="1:6">
      <c r="A1713" s="172"/>
      <c r="B1713" s="173"/>
      <c r="D1713" s="175"/>
      <c r="E1713" s="176"/>
      <c r="F1713" s="176"/>
    </row>
    <row r="1714" spans="1:6">
      <c r="A1714" s="172"/>
      <c r="B1714" s="173"/>
      <c r="D1714" s="175"/>
      <c r="E1714" s="176"/>
      <c r="F1714" s="176"/>
    </row>
    <row r="1715" spans="1:6">
      <c r="A1715" s="172"/>
      <c r="B1715" s="173"/>
      <c r="D1715" s="175"/>
      <c r="E1715" s="176"/>
      <c r="F1715" s="176"/>
    </row>
    <row r="1716" spans="1:6">
      <c r="A1716" s="172"/>
      <c r="B1716" s="173"/>
      <c r="D1716" s="175"/>
      <c r="E1716" s="176"/>
      <c r="F1716" s="176"/>
    </row>
    <row r="1717" spans="1:6">
      <c r="A1717" s="172"/>
      <c r="B1717" s="173"/>
      <c r="D1717" s="175"/>
      <c r="E1717" s="176"/>
      <c r="F1717" s="176"/>
    </row>
    <row r="1718" spans="1:6">
      <c r="A1718" s="172"/>
      <c r="B1718" s="173"/>
      <c r="D1718" s="175"/>
      <c r="E1718" s="176"/>
      <c r="F1718" s="176"/>
    </row>
    <row r="1719" spans="1:6">
      <c r="A1719" s="172"/>
      <c r="B1719" s="173"/>
      <c r="D1719" s="175"/>
      <c r="E1719" s="176"/>
      <c r="F1719" s="176"/>
    </row>
    <row r="1720" spans="1:6">
      <c r="A1720" s="172"/>
      <c r="B1720" s="173"/>
      <c r="D1720" s="175"/>
      <c r="E1720" s="176"/>
      <c r="F1720" s="176"/>
    </row>
    <row r="1721" spans="1:6">
      <c r="A1721" s="172"/>
      <c r="B1721" s="173"/>
      <c r="D1721" s="175"/>
      <c r="E1721" s="176"/>
      <c r="F1721" s="176"/>
    </row>
    <row r="1722" spans="1:6">
      <c r="A1722" s="172"/>
      <c r="B1722" s="173"/>
      <c r="D1722" s="175"/>
      <c r="E1722" s="176"/>
      <c r="F1722" s="176"/>
    </row>
    <row r="1723" spans="1:6">
      <c r="A1723" s="172"/>
      <c r="B1723" s="173"/>
      <c r="D1723" s="175"/>
      <c r="E1723" s="176"/>
      <c r="F1723" s="176"/>
    </row>
    <row r="1724" spans="1:6">
      <c r="A1724" s="172"/>
      <c r="B1724" s="173"/>
      <c r="D1724" s="175"/>
      <c r="E1724" s="176"/>
      <c r="F1724" s="176"/>
    </row>
    <row r="1725" spans="1:6">
      <c r="A1725" s="172"/>
      <c r="B1725" s="173"/>
      <c r="D1725" s="175"/>
      <c r="E1725" s="176"/>
      <c r="F1725" s="176"/>
    </row>
    <row r="1726" spans="1:6">
      <c r="A1726" s="172"/>
      <c r="B1726" s="173"/>
      <c r="D1726" s="175"/>
      <c r="E1726" s="176"/>
      <c r="F1726" s="176"/>
    </row>
    <row r="1727" spans="1:6">
      <c r="A1727" s="172"/>
      <c r="B1727" s="173"/>
      <c r="D1727" s="175"/>
      <c r="E1727" s="176"/>
      <c r="F1727" s="176"/>
    </row>
    <row r="1728" spans="1:6">
      <c r="A1728" s="172"/>
      <c r="B1728" s="173"/>
      <c r="D1728" s="175"/>
      <c r="E1728" s="176"/>
      <c r="F1728" s="176"/>
    </row>
    <row r="1729" spans="1:6">
      <c r="A1729" s="172"/>
      <c r="B1729" s="173"/>
      <c r="D1729" s="175"/>
      <c r="E1729" s="176"/>
      <c r="F1729" s="176"/>
    </row>
    <row r="1730" spans="1:6">
      <c r="A1730" s="172"/>
      <c r="B1730" s="173"/>
      <c r="D1730" s="175"/>
      <c r="E1730" s="176"/>
      <c r="F1730" s="176"/>
    </row>
    <row r="1731" spans="1:6">
      <c r="A1731" s="172"/>
      <c r="B1731" s="173"/>
      <c r="D1731" s="175"/>
      <c r="E1731" s="176"/>
      <c r="F1731" s="176"/>
    </row>
    <row r="1732" spans="1:6">
      <c r="A1732" s="172"/>
      <c r="B1732" s="173"/>
      <c r="D1732" s="175"/>
      <c r="E1732" s="176"/>
      <c r="F1732" s="176"/>
    </row>
    <row r="1733" spans="1:6">
      <c r="A1733" s="172"/>
      <c r="B1733" s="173"/>
      <c r="D1733" s="175"/>
      <c r="E1733" s="176"/>
      <c r="F1733" s="176"/>
    </row>
    <row r="1734" spans="1:6">
      <c r="A1734" s="172"/>
      <c r="B1734" s="173"/>
      <c r="D1734" s="175"/>
      <c r="E1734" s="176"/>
      <c r="F1734" s="176"/>
    </row>
    <row r="1735" spans="1:6">
      <c r="A1735" s="172"/>
      <c r="B1735" s="173"/>
      <c r="D1735" s="175"/>
      <c r="E1735" s="176"/>
      <c r="F1735" s="176"/>
    </row>
    <row r="1736" spans="1:6">
      <c r="A1736" s="172"/>
      <c r="B1736" s="173"/>
      <c r="D1736" s="175"/>
      <c r="E1736" s="176"/>
      <c r="F1736" s="176"/>
    </row>
    <row r="1737" spans="1:6">
      <c r="A1737" s="172"/>
      <c r="B1737" s="173"/>
      <c r="D1737" s="175"/>
      <c r="E1737" s="176"/>
      <c r="F1737" s="176"/>
    </row>
    <row r="1738" spans="1:6">
      <c r="A1738" s="172"/>
      <c r="B1738" s="173"/>
      <c r="D1738" s="175"/>
      <c r="E1738" s="176"/>
      <c r="F1738" s="176"/>
    </row>
    <row r="1739" spans="1:6">
      <c r="A1739" s="172"/>
      <c r="B1739" s="173"/>
      <c r="D1739" s="175"/>
      <c r="E1739" s="176"/>
      <c r="F1739" s="176"/>
    </row>
    <row r="1740" spans="1:6">
      <c r="A1740" s="172"/>
      <c r="B1740" s="173"/>
      <c r="D1740" s="175"/>
      <c r="E1740" s="176"/>
      <c r="F1740" s="176"/>
    </row>
    <row r="1741" spans="1:6">
      <c r="A1741" s="172"/>
      <c r="B1741" s="173"/>
      <c r="D1741" s="175"/>
      <c r="E1741" s="176"/>
      <c r="F1741" s="176"/>
    </row>
    <row r="1742" spans="1:6">
      <c r="A1742" s="172"/>
      <c r="B1742" s="173"/>
      <c r="D1742" s="175"/>
      <c r="E1742" s="176"/>
      <c r="F1742" s="176"/>
    </row>
    <row r="1743" spans="1:6">
      <c r="A1743" s="172"/>
      <c r="B1743" s="173"/>
      <c r="D1743" s="175"/>
      <c r="E1743" s="176"/>
      <c r="F1743" s="176"/>
    </row>
    <row r="1744" spans="1:6">
      <c r="A1744" s="172"/>
      <c r="B1744" s="173"/>
      <c r="D1744" s="175"/>
      <c r="E1744" s="176"/>
      <c r="F1744" s="176"/>
    </row>
    <row r="1745" spans="1:6">
      <c r="A1745" s="172"/>
      <c r="B1745" s="173"/>
      <c r="D1745" s="175"/>
      <c r="E1745" s="176"/>
      <c r="F1745" s="176"/>
    </row>
    <row r="1746" spans="1:6">
      <c r="A1746" s="172"/>
      <c r="B1746" s="173"/>
      <c r="D1746" s="175"/>
      <c r="E1746" s="176"/>
      <c r="F1746" s="176"/>
    </row>
    <row r="1747" spans="1:6">
      <c r="A1747" s="172"/>
      <c r="B1747" s="173"/>
      <c r="D1747" s="175"/>
      <c r="E1747" s="176"/>
      <c r="F1747" s="176"/>
    </row>
    <row r="1748" spans="1:6">
      <c r="A1748" s="172"/>
      <c r="B1748" s="173"/>
      <c r="D1748" s="175"/>
      <c r="E1748" s="176"/>
      <c r="F1748" s="176"/>
    </row>
    <row r="1749" spans="1:6">
      <c r="A1749" s="172"/>
      <c r="B1749" s="173"/>
      <c r="D1749" s="175"/>
      <c r="E1749" s="176"/>
      <c r="F1749" s="176"/>
    </row>
    <row r="1750" spans="1:6">
      <c r="A1750" s="172"/>
      <c r="B1750" s="173"/>
      <c r="D1750" s="175"/>
      <c r="E1750" s="176"/>
      <c r="F1750" s="176"/>
    </row>
    <row r="1751" spans="1:6">
      <c r="A1751" s="172"/>
      <c r="B1751" s="173"/>
      <c r="D1751" s="175"/>
      <c r="E1751" s="176"/>
      <c r="F1751" s="176"/>
    </row>
    <row r="1752" spans="1:6">
      <c r="A1752" s="172"/>
      <c r="B1752" s="173"/>
      <c r="D1752" s="175"/>
      <c r="E1752" s="176"/>
      <c r="F1752" s="176"/>
    </row>
    <row r="1753" spans="1:6">
      <c r="A1753" s="172"/>
      <c r="B1753" s="173"/>
      <c r="D1753" s="175"/>
      <c r="E1753" s="176"/>
      <c r="F1753" s="176"/>
    </row>
    <row r="1754" spans="1:6">
      <c r="A1754" s="172"/>
      <c r="B1754" s="173"/>
      <c r="D1754" s="175"/>
      <c r="E1754" s="176"/>
      <c r="F1754" s="176"/>
    </row>
    <row r="1755" spans="1:6">
      <c r="A1755" s="172"/>
      <c r="B1755" s="173"/>
      <c r="D1755" s="175"/>
      <c r="E1755" s="176"/>
      <c r="F1755" s="176"/>
    </row>
    <row r="1756" spans="1:6">
      <c r="A1756" s="172"/>
      <c r="B1756" s="173"/>
      <c r="D1756" s="175"/>
      <c r="E1756" s="176"/>
      <c r="F1756" s="176"/>
    </row>
    <row r="1757" spans="1:6">
      <c r="A1757" s="172"/>
      <c r="B1757" s="173"/>
      <c r="D1757" s="175"/>
      <c r="E1757" s="176"/>
      <c r="F1757" s="176"/>
    </row>
    <row r="1758" spans="1:6">
      <c r="A1758" s="172"/>
      <c r="B1758" s="173"/>
      <c r="D1758" s="175"/>
      <c r="E1758" s="176"/>
      <c r="F1758" s="176"/>
    </row>
    <row r="1759" spans="1:6">
      <c r="A1759" s="172"/>
      <c r="B1759" s="173"/>
      <c r="D1759" s="175"/>
      <c r="E1759" s="176"/>
      <c r="F1759" s="176"/>
    </row>
    <row r="1760" spans="1:6">
      <c r="A1760" s="172"/>
      <c r="B1760" s="173"/>
      <c r="D1760" s="175"/>
      <c r="E1760" s="176"/>
      <c r="F1760" s="176"/>
    </row>
    <row r="1761" spans="1:6">
      <c r="A1761" s="172"/>
      <c r="B1761" s="173"/>
      <c r="D1761" s="175"/>
      <c r="E1761" s="176"/>
      <c r="F1761" s="176"/>
    </row>
    <row r="1762" spans="1:6">
      <c r="A1762" s="172"/>
      <c r="B1762" s="173"/>
      <c r="D1762" s="175"/>
      <c r="E1762" s="176"/>
      <c r="F1762" s="176"/>
    </row>
    <row r="1763" spans="1:6">
      <c r="A1763" s="172"/>
      <c r="B1763" s="173"/>
      <c r="D1763" s="175"/>
      <c r="E1763" s="176"/>
      <c r="F1763" s="176"/>
    </row>
    <row r="1764" spans="1:6">
      <c r="A1764" s="172"/>
      <c r="B1764" s="173"/>
      <c r="D1764" s="175"/>
      <c r="E1764" s="176"/>
      <c r="F1764" s="176"/>
    </row>
    <row r="1765" spans="1:6">
      <c r="A1765" s="172"/>
      <c r="B1765" s="173"/>
      <c r="D1765" s="175"/>
      <c r="E1765" s="176"/>
      <c r="F1765" s="176"/>
    </row>
    <row r="1766" spans="1:6">
      <c r="A1766" s="172"/>
      <c r="B1766" s="173"/>
      <c r="D1766" s="175"/>
      <c r="E1766" s="176"/>
      <c r="F1766" s="176"/>
    </row>
    <row r="1767" spans="1:6">
      <c r="A1767" s="172"/>
      <c r="B1767" s="173"/>
      <c r="D1767" s="175"/>
      <c r="E1767" s="176"/>
      <c r="F1767" s="176"/>
    </row>
    <row r="1768" spans="1:6">
      <c r="A1768" s="172"/>
      <c r="B1768" s="173"/>
      <c r="D1768" s="175"/>
      <c r="E1768" s="176"/>
      <c r="F1768" s="176"/>
    </row>
    <row r="1769" spans="1:6">
      <c r="A1769" s="172"/>
      <c r="B1769" s="173"/>
      <c r="D1769" s="175"/>
      <c r="E1769" s="176"/>
      <c r="F1769" s="176"/>
    </row>
    <row r="1770" spans="1:6">
      <c r="A1770" s="172"/>
      <c r="B1770" s="173"/>
      <c r="D1770" s="175"/>
      <c r="E1770" s="176"/>
      <c r="F1770" s="176"/>
    </row>
    <row r="1771" spans="1:6">
      <c r="A1771" s="172"/>
      <c r="B1771" s="173"/>
      <c r="D1771" s="175"/>
      <c r="E1771" s="176"/>
      <c r="F1771" s="176"/>
    </row>
    <row r="1772" spans="1:6">
      <c r="A1772" s="172"/>
      <c r="B1772" s="173"/>
      <c r="D1772" s="175"/>
      <c r="E1772" s="176"/>
      <c r="F1772" s="176"/>
    </row>
    <row r="1773" spans="1:6">
      <c r="A1773" s="172"/>
      <c r="B1773" s="173"/>
      <c r="D1773" s="175"/>
      <c r="E1773" s="176"/>
      <c r="F1773" s="176"/>
    </row>
    <row r="1774" spans="1:6">
      <c r="A1774" s="172"/>
      <c r="B1774" s="173"/>
      <c r="D1774" s="175"/>
      <c r="E1774" s="176"/>
      <c r="F1774" s="176"/>
    </row>
    <row r="1775" spans="1:6">
      <c r="A1775" s="172"/>
      <c r="B1775" s="173"/>
      <c r="D1775" s="175"/>
      <c r="E1775" s="176"/>
      <c r="F1775" s="176"/>
    </row>
    <row r="1776" spans="1:6">
      <c r="A1776" s="172"/>
      <c r="B1776" s="173"/>
      <c r="D1776" s="175"/>
      <c r="E1776" s="176"/>
      <c r="F1776" s="176"/>
    </row>
    <row r="1777" spans="1:6">
      <c r="A1777" s="172"/>
      <c r="B1777" s="173"/>
      <c r="D1777" s="175"/>
      <c r="E1777" s="176"/>
      <c r="F1777" s="176"/>
    </row>
    <row r="1778" spans="1:6">
      <c r="A1778" s="172"/>
      <c r="B1778" s="173"/>
      <c r="D1778" s="175"/>
      <c r="E1778" s="176"/>
      <c r="F1778" s="176"/>
    </row>
    <row r="1779" spans="1:6">
      <c r="A1779" s="172"/>
      <c r="B1779" s="173"/>
      <c r="D1779" s="175"/>
      <c r="E1779" s="176"/>
      <c r="F1779" s="176"/>
    </row>
    <row r="1780" spans="1:6">
      <c r="A1780" s="172"/>
      <c r="B1780" s="173"/>
      <c r="D1780" s="175"/>
      <c r="E1780" s="176"/>
      <c r="F1780" s="176"/>
    </row>
    <row r="1781" spans="1:6">
      <c r="A1781" s="172"/>
      <c r="B1781" s="173"/>
      <c r="D1781" s="175"/>
      <c r="E1781" s="176"/>
      <c r="F1781" s="176"/>
    </row>
    <row r="1782" spans="1:6">
      <c r="A1782" s="172"/>
      <c r="B1782" s="173"/>
      <c r="D1782" s="175"/>
      <c r="E1782" s="176"/>
      <c r="F1782" s="176"/>
    </row>
    <row r="1783" spans="1:6">
      <c r="A1783" s="172"/>
      <c r="B1783" s="173"/>
      <c r="D1783" s="175"/>
      <c r="E1783" s="176"/>
      <c r="F1783" s="176"/>
    </row>
    <row r="1784" spans="1:6">
      <c r="A1784" s="172"/>
      <c r="B1784" s="173"/>
      <c r="D1784" s="175"/>
      <c r="E1784" s="176"/>
      <c r="F1784" s="176"/>
    </row>
    <row r="1785" spans="1:6">
      <c r="A1785" s="172"/>
      <c r="B1785" s="173"/>
      <c r="D1785" s="175"/>
      <c r="E1785" s="176"/>
      <c r="F1785" s="176"/>
    </row>
    <row r="1786" spans="1:6">
      <c r="A1786" s="172"/>
      <c r="B1786" s="173"/>
      <c r="D1786" s="175"/>
      <c r="E1786" s="176"/>
      <c r="F1786" s="176"/>
    </row>
    <row r="1787" spans="1:6">
      <c r="A1787" s="172"/>
      <c r="B1787" s="173"/>
      <c r="D1787" s="175"/>
      <c r="E1787" s="176"/>
      <c r="F1787" s="176"/>
    </row>
    <row r="1788" spans="1:6">
      <c r="A1788" s="172"/>
      <c r="B1788" s="173"/>
      <c r="D1788" s="175"/>
      <c r="E1788" s="176"/>
      <c r="F1788" s="176"/>
    </row>
    <row r="1789" spans="1:6">
      <c r="A1789" s="172"/>
      <c r="B1789" s="173"/>
      <c r="D1789" s="175"/>
      <c r="E1789" s="176"/>
      <c r="F1789" s="176"/>
    </row>
    <row r="1790" spans="1:6">
      <c r="A1790" s="172"/>
      <c r="B1790" s="173"/>
      <c r="D1790" s="175"/>
      <c r="E1790" s="176"/>
      <c r="F1790" s="176"/>
    </row>
    <row r="1791" spans="1:6">
      <c r="A1791" s="172"/>
      <c r="B1791" s="173"/>
      <c r="D1791" s="175"/>
      <c r="E1791" s="176"/>
      <c r="F1791" s="176"/>
    </row>
    <row r="1792" spans="1:6">
      <c r="A1792" s="172"/>
      <c r="B1792" s="173"/>
      <c r="D1792" s="175"/>
      <c r="E1792" s="176"/>
      <c r="F1792" s="176"/>
    </row>
    <row r="1793" spans="1:6">
      <c r="A1793" s="172"/>
      <c r="B1793" s="173"/>
      <c r="D1793" s="175"/>
      <c r="E1793" s="176"/>
      <c r="F1793" s="176"/>
    </row>
    <row r="1794" spans="1:6">
      <c r="A1794" s="172"/>
      <c r="B1794" s="173"/>
      <c r="D1794" s="175"/>
      <c r="E1794" s="176"/>
      <c r="F1794" s="176"/>
    </row>
    <row r="1795" spans="1:6">
      <c r="A1795" s="172"/>
      <c r="B1795" s="173"/>
      <c r="D1795" s="175"/>
      <c r="E1795" s="176"/>
      <c r="F1795" s="176"/>
    </row>
    <row r="1796" spans="1:6">
      <c r="A1796" s="172"/>
      <c r="B1796" s="173"/>
      <c r="D1796" s="175"/>
      <c r="E1796" s="176"/>
      <c r="F1796" s="176"/>
    </row>
    <row r="1797" spans="1:6">
      <c r="A1797" s="172"/>
      <c r="B1797" s="173"/>
      <c r="D1797" s="175"/>
      <c r="E1797" s="176"/>
      <c r="F1797" s="176"/>
    </row>
    <row r="1798" spans="1:6">
      <c r="A1798" s="172"/>
      <c r="B1798" s="173"/>
      <c r="D1798" s="175"/>
      <c r="E1798" s="176"/>
      <c r="F1798" s="176"/>
    </row>
    <row r="1799" spans="1:6">
      <c r="A1799" s="172"/>
      <c r="B1799" s="173"/>
      <c r="D1799" s="175"/>
      <c r="E1799" s="176"/>
      <c r="F1799" s="176"/>
    </row>
    <row r="1800" spans="1:6">
      <c r="A1800" s="172"/>
      <c r="B1800" s="173"/>
      <c r="D1800" s="175"/>
      <c r="E1800" s="176"/>
      <c r="F1800" s="176"/>
    </row>
    <row r="1801" spans="1:6">
      <c r="A1801" s="172"/>
      <c r="B1801" s="173"/>
      <c r="D1801" s="175"/>
      <c r="E1801" s="176"/>
      <c r="F1801" s="176"/>
    </row>
    <row r="1802" spans="1:6">
      <c r="A1802" s="172"/>
      <c r="B1802" s="173"/>
      <c r="D1802" s="175"/>
      <c r="E1802" s="176"/>
      <c r="F1802" s="176"/>
    </row>
    <row r="1803" spans="1:6">
      <c r="A1803" s="172"/>
      <c r="B1803" s="173"/>
      <c r="D1803" s="175"/>
      <c r="E1803" s="176"/>
      <c r="F1803" s="176"/>
    </row>
    <row r="1804" spans="1:6">
      <c r="A1804" s="172"/>
      <c r="B1804" s="173"/>
      <c r="D1804" s="175"/>
      <c r="E1804" s="176"/>
      <c r="F1804" s="176"/>
    </row>
    <row r="1805" spans="1:6">
      <c r="A1805" s="172"/>
      <c r="B1805" s="173"/>
      <c r="D1805" s="175"/>
      <c r="E1805" s="176"/>
      <c r="F1805" s="176"/>
    </row>
    <row r="1806" spans="1:6">
      <c r="A1806" s="172"/>
      <c r="B1806" s="173"/>
      <c r="D1806" s="175"/>
      <c r="E1806" s="176"/>
      <c r="F1806" s="176"/>
    </row>
    <row r="1807" spans="1:6">
      <c r="A1807" s="172"/>
      <c r="B1807" s="173"/>
      <c r="D1807" s="175"/>
      <c r="E1807" s="176"/>
      <c r="F1807" s="176"/>
    </row>
    <row r="1808" spans="1:6">
      <c r="A1808" s="172"/>
      <c r="B1808" s="173"/>
      <c r="D1808" s="175"/>
      <c r="E1808" s="176"/>
      <c r="F1808" s="176"/>
    </row>
    <row r="1809" spans="1:6">
      <c r="A1809" s="172"/>
      <c r="B1809" s="173"/>
      <c r="D1809" s="175"/>
      <c r="E1809" s="176"/>
      <c r="F1809" s="176"/>
    </row>
    <row r="1810" spans="1:6">
      <c r="A1810" s="172"/>
      <c r="B1810" s="173"/>
      <c r="D1810" s="175"/>
      <c r="E1810" s="176"/>
      <c r="F1810" s="176"/>
    </row>
    <row r="1811" spans="1:6">
      <c r="A1811" s="172"/>
      <c r="B1811" s="173"/>
      <c r="D1811" s="175"/>
      <c r="E1811" s="176"/>
      <c r="F1811" s="176"/>
    </row>
    <row r="1812" spans="1:6">
      <c r="A1812" s="172"/>
      <c r="B1812" s="173"/>
      <c r="D1812" s="175"/>
      <c r="E1812" s="176"/>
      <c r="F1812" s="176"/>
    </row>
    <row r="1813" spans="1:6">
      <c r="A1813" s="172"/>
      <c r="B1813" s="173"/>
      <c r="D1813" s="175"/>
      <c r="E1813" s="176"/>
      <c r="F1813" s="176"/>
    </row>
    <row r="1814" spans="1:6">
      <c r="A1814" s="172"/>
      <c r="B1814" s="173"/>
      <c r="D1814" s="175"/>
      <c r="E1814" s="176"/>
      <c r="F1814" s="176"/>
    </row>
    <row r="1815" spans="1:6">
      <c r="A1815" s="172"/>
      <c r="B1815" s="173"/>
      <c r="D1815" s="175"/>
      <c r="E1815" s="176"/>
      <c r="F1815" s="176"/>
    </row>
    <row r="1816" spans="1:6">
      <c r="A1816" s="172"/>
      <c r="B1816" s="173"/>
      <c r="D1816" s="175"/>
      <c r="E1816" s="176"/>
      <c r="F1816" s="176"/>
    </row>
    <row r="1817" spans="1:6">
      <c r="A1817" s="172"/>
      <c r="B1817" s="173"/>
      <c r="D1817" s="175"/>
      <c r="E1817" s="176"/>
      <c r="F1817" s="176"/>
    </row>
    <row r="1818" spans="1:6">
      <c r="A1818" s="172"/>
      <c r="B1818" s="173"/>
      <c r="D1818" s="175"/>
      <c r="E1818" s="176"/>
      <c r="F1818" s="176"/>
    </row>
    <row r="1819" spans="1:6">
      <c r="A1819" s="172"/>
      <c r="B1819" s="173"/>
      <c r="D1819" s="175"/>
      <c r="E1819" s="176"/>
      <c r="F1819" s="176"/>
    </row>
    <row r="1820" spans="1:6">
      <c r="A1820" s="172"/>
      <c r="B1820" s="173"/>
      <c r="D1820" s="175"/>
      <c r="E1820" s="176"/>
      <c r="F1820" s="176"/>
    </row>
    <row r="1821" spans="1:6">
      <c r="A1821" s="172"/>
      <c r="B1821" s="173"/>
      <c r="D1821" s="175"/>
      <c r="E1821" s="176"/>
      <c r="F1821" s="176"/>
    </row>
    <row r="1822" spans="1:6">
      <c r="A1822" s="172"/>
      <c r="B1822" s="173"/>
      <c r="D1822" s="175"/>
      <c r="E1822" s="176"/>
      <c r="F1822" s="176"/>
    </row>
    <row r="1823" spans="1:6">
      <c r="A1823" s="172"/>
      <c r="B1823" s="173"/>
      <c r="D1823" s="175"/>
      <c r="E1823" s="176"/>
      <c r="F1823" s="176"/>
    </row>
    <row r="1824" spans="1:6">
      <c r="A1824" s="172"/>
      <c r="B1824" s="173"/>
      <c r="D1824" s="175"/>
      <c r="E1824" s="176"/>
      <c r="F1824" s="176"/>
    </row>
    <row r="1825" spans="1:6">
      <c r="A1825" s="172"/>
      <c r="B1825" s="173"/>
      <c r="D1825" s="175"/>
      <c r="E1825" s="176"/>
      <c r="F1825" s="176"/>
    </row>
    <row r="1826" spans="1:6">
      <c r="A1826" s="172"/>
      <c r="B1826" s="173"/>
      <c r="D1826" s="175"/>
      <c r="E1826" s="176"/>
      <c r="F1826" s="176"/>
    </row>
    <row r="1827" spans="1:6">
      <c r="A1827" s="172"/>
      <c r="B1827" s="173"/>
      <c r="D1827" s="175"/>
      <c r="E1827" s="176"/>
      <c r="F1827" s="176"/>
    </row>
    <row r="1828" spans="1:6">
      <c r="A1828" s="172"/>
      <c r="B1828" s="173"/>
      <c r="D1828" s="175"/>
      <c r="E1828" s="176"/>
      <c r="F1828" s="176"/>
    </row>
    <row r="1829" spans="1:6">
      <c r="A1829" s="172"/>
      <c r="B1829" s="173"/>
      <c r="D1829" s="175"/>
      <c r="E1829" s="176"/>
      <c r="F1829" s="176"/>
    </row>
    <row r="1830" spans="1:6">
      <c r="A1830" s="172"/>
      <c r="B1830" s="173"/>
      <c r="D1830" s="175"/>
      <c r="E1830" s="176"/>
      <c r="F1830" s="176"/>
    </row>
    <row r="1831" spans="1:6">
      <c r="A1831" s="172"/>
      <c r="B1831" s="173"/>
      <c r="D1831" s="175"/>
      <c r="E1831" s="176"/>
      <c r="F1831" s="176"/>
    </row>
    <row r="1832" spans="1:6">
      <c r="A1832" s="172"/>
      <c r="B1832" s="173"/>
      <c r="D1832" s="175"/>
      <c r="E1832" s="176"/>
      <c r="F1832" s="176"/>
    </row>
    <row r="1833" spans="1:6">
      <c r="A1833" s="172"/>
      <c r="B1833" s="173"/>
      <c r="D1833" s="175"/>
      <c r="E1833" s="176"/>
      <c r="F1833" s="176"/>
    </row>
    <row r="1834" spans="1:6">
      <c r="A1834" s="172"/>
      <c r="B1834" s="173"/>
      <c r="D1834" s="175"/>
      <c r="E1834" s="176"/>
      <c r="F1834" s="176"/>
    </row>
    <row r="1835" spans="1:6">
      <c r="A1835" s="172"/>
      <c r="B1835" s="173"/>
      <c r="D1835" s="175"/>
      <c r="E1835" s="176"/>
      <c r="F1835" s="176"/>
    </row>
    <row r="1836" spans="1:6">
      <c r="A1836" s="172"/>
      <c r="B1836" s="173"/>
      <c r="D1836" s="175"/>
      <c r="E1836" s="176"/>
      <c r="F1836" s="176"/>
    </row>
    <row r="1837" spans="1:6">
      <c r="A1837" s="172"/>
      <c r="B1837" s="173"/>
      <c r="D1837" s="175"/>
      <c r="E1837" s="176"/>
      <c r="F1837" s="176"/>
    </row>
    <row r="1838" spans="1:6">
      <c r="A1838" s="172"/>
      <c r="B1838" s="173"/>
      <c r="D1838" s="175"/>
      <c r="E1838" s="176"/>
      <c r="F1838" s="176"/>
    </row>
    <row r="1839" spans="1:6">
      <c r="A1839" s="172"/>
      <c r="B1839" s="173"/>
      <c r="D1839" s="175"/>
      <c r="E1839" s="176"/>
      <c r="F1839" s="176"/>
    </row>
    <row r="1840" spans="1:6">
      <c r="A1840" s="172"/>
      <c r="B1840" s="173"/>
      <c r="D1840" s="175"/>
      <c r="E1840" s="176"/>
      <c r="F1840" s="176"/>
    </row>
    <row r="1841" spans="1:6">
      <c r="A1841" s="172"/>
      <c r="B1841" s="173"/>
      <c r="D1841" s="175"/>
      <c r="E1841" s="176"/>
      <c r="F1841" s="176"/>
    </row>
    <row r="1842" spans="1:6">
      <c r="A1842" s="172"/>
      <c r="B1842" s="173"/>
      <c r="D1842" s="175"/>
      <c r="E1842" s="176"/>
      <c r="F1842" s="176"/>
    </row>
    <row r="1843" spans="1:6">
      <c r="A1843" s="172"/>
      <c r="B1843" s="173"/>
      <c r="D1843" s="175"/>
      <c r="E1843" s="176"/>
      <c r="F1843" s="176"/>
    </row>
    <row r="1844" spans="1:6">
      <c r="A1844" s="172"/>
      <c r="B1844" s="173"/>
      <c r="D1844" s="175"/>
      <c r="E1844" s="176"/>
      <c r="F1844" s="176"/>
    </row>
    <row r="1845" spans="1:6">
      <c r="A1845" s="172"/>
      <c r="B1845" s="173"/>
      <c r="D1845" s="175"/>
      <c r="E1845" s="176"/>
      <c r="F1845" s="176"/>
    </row>
    <row r="1846" spans="1:6">
      <c r="A1846" s="172"/>
      <c r="B1846" s="173"/>
      <c r="D1846" s="175"/>
      <c r="E1846" s="176"/>
      <c r="F1846" s="176"/>
    </row>
    <row r="1847" spans="1:6">
      <c r="A1847" s="172"/>
      <c r="B1847" s="173"/>
      <c r="D1847" s="175"/>
      <c r="E1847" s="176"/>
      <c r="F1847" s="176"/>
    </row>
    <row r="1848" spans="1:6">
      <c r="A1848" s="172"/>
      <c r="B1848" s="173"/>
      <c r="D1848" s="175"/>
      <c r="E1848" s="176"/>
      <c r="F1848" s="176"/>
    </row>
    <row r="1849" spans="1:6">
      <c r="A1849" s="172"/>
      <c r="B1849" s="173"/>
      <c r="D1849" s="175"/>
      <c r="E1849" s="176"/>
      <c r="F1849" s="176"/>
    </row>
    <row r="1850" spans="1:6">
      <c r="A1850" s="172"/>
      <c r="B1850" s="173"/>
      <c r="D1850" s="175"/>
      <c r="E1850" s="176"/>
      <c r="F1850" s="176"/>
    </row>
    <row r="1851" spans="1:6">
      <c r="A1851" s="172"/>
      <c r="B1851" s="173"/>
      <c r="D1851" s="175"/>
      <c r="E1851" s="176"/>
      <c r="F1851" s="176"/>
    </row>
    <row r="1852" spans="1:6">
      <c r="A1852" s="172"/>
      <c r="B1852" s="173"/>
      <c r="D1852" s="175"/>
      <c r="E1852" s="176"/>
      <c r="F1852" s="176"/>
    </row>
    <row r="1853" spans="1:6">
      <c r="A1853" s="172"/>
      <c r="B1853" s="173"/>
      <c r="D1853" s="175"/>
      <c r="E1853" s="176"/>
      <c r="F1853" s="176"/>
    </row>
    <row r="1854" spans="1:6">
      <c r="A1854" s="172"/>
      <c r="B1854" s="173"/>
      <c r="D1854" s="175"/>
      <c r="E1854" s="176"/>
      <c r="F1854" s="176"/>
    </row>
    <row r="1855" spans="1:6">
      <c r="A1855" s="172"/>
      <c r="B1855" s="173"/>
      <c r="D1855" s="175"/>
      <c r="E1855" s="176"/>
      <c r="F1855" s="176"/>
    </row>
    <row r="1856" spans="1:6">
      <c r="A1856" s="172"/>
      <c r="B1856" s="173"/>
      <c r="D1856" s="175"/>
      <c r="E1856" s="176"/>
      <c r="F1856" s="176"/>
    </row>
    <row r="1857" spans="1:6">
      <c r="A1857" s="172"/>
      <c r="B1857" s="173"/>
      <c r="D1857" s="175"/>
      <c r="E1857" s="176"/>
      <c r="F1857" s="176"/>
    </row>
    <row r="1858" spans="1:6">
      <c r="A1858" s="172"/>
      <c r="B1858" s="173"/>
      <c r="D1858" s="175"/>
      <c r="E1858" s="176"/>
      <c r="F1858" s="176"/>
    </row>
    <row r="1859" spans="1:6">
      <c r="A1859" s="172"/>
      <c r="B1859" s="173"/>
      <c r="D1859" s="175"/>
      <c r="E1859" s="176"/>
      <c r="F1859" s="176"/>
    </row>
    <row r="1860" spans="1:6">
      <c r="A1860" s="172"/>
      <c r="B1860" s="173"/>
      <c r="D1860" s="175"/>
      <c r="E1860" s="176"/>
      <c r="F1860" s="176"/>
    </row>
    <row r="1861" spans="1:6">
      <c r="A1861" s="172"/>
      <c r="B1861" s="173"/>
      <c r="D1861" s="175"/>
      <c r="E1861" s="176"/>
      <c r="F1861" s="176"/>
    </row>
    <row r="1862" spans="1:6">
      <c r="A1862" s="172"/>
      <c r="B1862" s="173"/>
      <c r="D1862" s="175"/>
      <c r="E1862" s="176"/>
      <c r="F1862" s="176"/>
    </row>
    <row r="1863" spans="1:6">
      <c r="A1863" s="172"/>
      <c r="B1863" s="173"/>
      <c r="D1863" s="175"/>
      <c r="E1863" s="176"/>
      <c r="F1863" s="176"/>
    </row>
    <row r="1864" spans="1:6">
      <c r="A1864" s="172"/>
      <c r="B1864" s="173"/>
      <c r="D1864" s="175"/>
      <c r="E1864" s="176"/>
      <c r="F1864" s="176"/>
    </row>
    <row r="1865" spans="1:6">
      <c r="A1865" s="172"/>
      <c r="B1865" s="173"/>
      <c r="D1865" s="175"/>
      <c r="E1865" s="176"/>
      <c r="F1865" s="176"/>
    </row>
    <row r="1866" spans="1:6">
      <c r="A1866" s="172"/>
      <c r="B1866" s="173"/>
      <c r="D1866" s="175"/>
      <c r="E1866" s="176"/>
      <c r="F1866" s="176"/>
    </row>
    <row r="1867" spans="1:6">
      <c r="A1867" s="172"/>
      <c r="B1867" s="173"/>
      <c r="D1867" s="175"/>
      <c r="E1867" s="176"/>
      <c r="F1867" s="176"/>
    </row>
    <row r="1868" spans="1:6">
      <c r="A1868" s="172"/>
      <c r="B1868" s="173"/>
      <c r="D1868" s="175"/>
      <c r="E1868" s="176"/>
      <c r="F1868" s="176"/>
    </row>
    <row r="1869" spans="1:6">
      <c r="A1869" s="172"/>
      <c r="B1869" s="173"/>
      <c r="D1869" s="175"/>
      <c r="E1869" s="176"/>
      <c r="F1869" s="176"/>
    </row>
    <row r="1870" spans="1:6">
      <c r="A1870" s="172"/>
      <c r="B1870" s="173"/>
      <c r="D1870" s="175"/>
      <c r="E1870" s="176"/>
      <c r="F1870" s="176"/>
    </row>
    <row r="1871" spans="1:6">
      <c r="A1871" s="172"/>
      <c r="B1871" s="173"/>
      <c r="D1871" s="175"/>
      <c r="E1871" s="176"/>
      <c r="F1871" s="176"/>
    </row>
    <row r="1872" spans="1:6">
      <c r="A1872" s="172"/>
      <c r="B1872" s="173"/>
      <c r="D1872" s="175"/>
      <c r="E1872" s="176"/>
      <c r="F1872" s="176"/>
    </row>
    <row r="1873" spans="1:6">
      <c r="A1873" s="172"/>
      <c r="B1873" s="173"/>
      <c r="D1873" s="175"/>
      <c r="E1873" s="176"/>
      <c r="F1873" s="176"/>
    </row>
    <row r="1874" spans="1:6">
      <c r="A1874" s="172"/>
      <c r="B1874" s="173"/>
      <c r="D1874" s="175"/>
      <c r="E1874" s="176"/>
      <c r="F1874" s="176"/>
    </row>
    <row r="1875" spans="1:6">
      <c r="A1875" s="172"/>
      <c r="B1875" s="173"/>
      <c r="D1875" s="175"/>
      <c r="E1875" s="176"/>
      <c r="F1875" s="176"/>
    </row>
    <row r="1876" spans="1:6">
      <c r="A1876" s="172"/>
      <c r="B1876" s="173"/>
      <c r="D1876" s="175"/>
      <c r="E1876" s="176"/>
      <c r="F1876" s="176"/>
    </row>
    <row r="1877" spans="1:6">
      <c r="A1877" s="172"/>
      <c r="B1877" s="173"/>
      <c r="D1877" s="175"/>
      <c r="E1877" s="176"/>
      <c r="F1877" s="176"/>
    </row>
    <row r="1878" spans="1:6">
      <c r="A1878" s="172"/>
      <c r="B1878" s="173"/>
      <c r="D1878" s="175"/>
      <c r="E1878" s="176"/>
      <c r="F1878" s="176"/>
    </row>
    <row r="1879" spans="1:6">
      <c r="A1879" s="172"/>
      <c r="B1879" s="173"/>
      <c r="D1879" s="175"/>
      <c r="E1879" s="176"/>
      <c r="F1879" s="176"/>
    </row>
    <row r="1880" spans="1:6">
      <c r="A1880" s="172"/>
      <c r="B1880" s="173"/>
      <c r="D1880" s="175"/>
      <c r="E1880" s="176"/>
      <c r="F1880" s="176"/>
    </row>
    <row r="1881" spans="1:6">
      <c r="A1881" s="172"/>
      <c r="B1881" s="173"/>
      <c r="D1881" s="175"/>
      <c r="E1881" s="176"/>
      <c r="F1881" s="176"/>
    </row>
    <row r="1882" spans="1:6">
      <c r="A1882" s="172"/>
      <c r="B1882" s="173"/>
      <c r="D1882" s="175"/>
      <c r="E1882" s="176"/>
      <c r="F1882" s="176"/>
    </row>
    <row r="1883" spans="1:6">
      <c r="A1883" s="172"/>
      <c r="B1883" s="173"/>
      <c r="D1883" s="175"/>
      <c r="E1883" s="176"/>
      <c r="F1883" s="176"/>
    </row>
    <row r="1884" spans="1:6">
      <c r="A1884" s="172"/>
      <c r="B1884" s="173"/>
      <c r="D1884" s="175"/>
      <c r="E1884" s="176"/>
      <c r="F1884" s="176"/>
    </row>
    <row r="1885" spans="1:6">
      <c r="A1885" s="172"/>
      <c r="B1885" s="173"/>
      <c r="D1885" s="175"/>
      <c r="E1885" s="176"/>
      <c r="F1885" s="176"/>
    </row>
    <row r="1886" spans="1:6">
      <c r="A1886" s="172"/>
      <c r="B1886" s="173"/>
      <c r="D1886" s="175"/>
      <c r="E1886" s="176"/>
      <c r="F1886" s="176"/>
    </row>
    <row r="1887" spans="1:6">
      <c r="A1887" s="172"/>
      <c r="B1887" s="173"/>
      <c r="D1887" s="175"/>
      <c r="E1887" s="176"/>
      <c r="F1887" s="176"/>
    </row>
    <row r="1888" spans="1:6">
      <c r="A1888" s="172"/>
      <c r="B1888" s="173"/>
      <c r="D1888" s="175"/>
      <c r="E1888" s="176"/>
      <c r="F1888" s="176"/>
    </row>
    <row r="1889" spans="1:6">
      <c r="A1889" s="172"/>
      <c r="B1889" s="173"/>
      <c r="D1889" s="175"/>
      <c r="E1889" s="176"/>
      <c r="F1889" s="176"/>
    </row>
    <row r="1890" spans="1:6">
      <c r="A1890" s="172"/>
      <c r="B1890" s="173"/>
      <c r="D1890" s="175"/>
      <c r="E1890" s="176"/>
      <c r="F1890" s="176"/>
    </row>
    <row r="1891" spans="1:6">
      <c r="A1891" s="172"/>
      <c r="B1891" s="173"/>
      <c r="D1891" s="175"/>
      <c r="E1891" s="176"/>
      <c r="F1891" s="176"/>
    </row>
    <row r="1892" spans="1:6">
      <c r="A1892" s="172"/>
      <c r="B1892" s="173"/>
      <c r="D1892" s="175"/>
      <c r="E1892" s="176"/>
      <c r="F1892" s="176"/>
    </row>
    <row r="1893" spans="1:6">
      <c r="A1893" s="172"/>
      <c r="B1893" s="173"/>
      <c r="D1893" s="175"/>
      <c r="E1893" s="176"/>
      <c r="F1893" s="176"/>
    </row>
    <row r="1894" spans="1:6">
      <c r="A1894" s="172"/>
      <c r="B1894" s="173"/>
      <c r="D1894" s="175"/>
      <c r="E1894" s="176"/>
      <c r="F1894" s="176"/>
    </row>
    <row r="1895" spans="1:6">
      <c r="A1895" s="172"/>
      <c r="B1895" s="173"/>
      <c r="D1895" s="175"/>
      <c r="E1895" s="176"/>
      <c r="F1895" s="176"/>
    </row>
    <row r="1896" spans="1:6">
      <c r="A1896" s="172"/>
      <c r="B1896" s="173"/>
      <c r="D1896" s="175"/>
      <c r="E1896" s="176"/>
      <c r="F1896" s="176"/>
    </row>
    <row r="1897" spans="1:6">
      <c r="A1897" s="172"/>
      <c r="B1897" s="173"/>
      <c r="D1897" s="175"/>
      <c r="E1897" s="176"/>
      <c r="F1897" s="176"/>
    </row>
    <row r="1898" spans="1:6">
      <c r="A1898" s="172"/>
      <c r="B1898" s="173"/>
      <c r="D1898" s="175"/>
      <c r="E1898" s="176"/>
      <c r="F1898" s="176"/>
    </row>
    <row r="1899" spans="1:6">
      <c r="A1899" s="172"/>
      <c r="B1899" s="173"/>
      <c r="D1899" s="175"/>
      <c r="E1899" s="176"/>
      <c r="F1899" s="176"/>
    </row>
    <row r="1900" spans="1:6">
      <c r="A1900" s="172"/>
      <c r="B1900" s="173"/>
      <c r="D1900" s="175"/>
      <c r="E1900" s="176"/>
      <c r="F1900" s="176"/>
    </row>
    <row r="1901" spans="1:6">
      <c r="A1901" s="172"/>
      <c r="B1901" s="173"/>
      <c r="D1901" s="175"/>
      <c r="E1901" s="176"/>
      <c r="F1901" s="176"/>
    </row>
    <row r="1902" spans="1:6">
      <c r="A1902" s="172"/>
      <c r="B1902" s="173"/>
      <c r="D1902" s="175"/>
      <c r="E1902" s="176"/>
      <c r="F1902" s="176"/>
    </row>
    <row r="1903" spans="1:6">
      <c r="A1903" s="172"/>
      <c r="B1903" s="173"/>
      <c r="D1903" s="175"/>
      <c r="E1903" s="176"/>
      <c r="F1903" s="176"/>
    </row>
    <row r="1904" spans="1:6">
      <c r="A1904" s="172"/>
      <c r="B1904" s="173"/>
      <c r="D1904" s="175"/>
      <c r="E1904" s="176"/>
      <c r="F1904" s="176"/>
    </row>
    <row r="1905" spans="1:6">
      <c r="A1905" s="172"/>
      <c r="B1905" s="173"/>
      <c r="D1905" s="175"/>
      <c r="E1905" s="176"/>
      <c r="F1905" s="176"/>
    </row>
    <row r="1906" spans="1:6">
      <c r="A1906" s="172"/>
      <c r="B1906" s="173"/>
      <c r="D1906" s="175"/>
      <c r="E1906" s="176"/>
      <c r="F1906" s="176"/>
    </row>
    <row r="1907" spans="1:6">
      <c r="A1907" s="172"/>
      <c r="B1907" s="173"/>
      <c r="D1907" s="175"/>
      <c r="E1907" s="176"/>
      <c r="F1907" s="176"/>
    </row>
    <row r="1908" spans="1:6">
      <c r="A1908" s="172"/>
      <c r="B1908" s="173"/>
      <c r="D1908" s="175"/>
      <c r="E1908" s="176"/>
      <c r="F1908" s="176"/>
    </row>
    <row r="1909" spans="1:6">
      <c r="A1909" s="172"/>
      <c r="B1909" s="173"/>
      <c r="D1909" s="175"/>
      <c r="E1909" s="176"/>
      <c r="F1909" s="176"/>
    </row>
    <row r="1910" spans="1:6">
      <c r="A1910" s="172"/>
      <c r="B1910" s="173"/>
      <c r="D1910" s="175"/>
      <c r="E1910" s="176"/>
      <c r="F1910" s="176"/>
    </row>
    <row r="1911" spans="1:6">
      <c r="A1911" s="172"/>
      <c r="B1911" s="173"/>
      <c r="D1911" s="175"/>
      <c r="E1911" s="176"/>
      <c r="F1911" s="176"/>
    </row>
    <row r="1912" spans="1:6">
      <c r="A1912" s="172"/>
      <c r="B1912" s="173"/>
      <c r="D1912" s="175"/>
      <c r="E1912" s="176"/>
      <c r="F1912" s="176"/>
    </row>
    <row r="1913" spans="1:6">
      <c r="A1913" s="172"/>
      <c r="B1913" s="173"/>
      <c r="D1913" s="175"/>
      <c r="E1913" s="176"/>
      <c r="F1913" s="176"/>
    </row>
    <row r="1914" spans="1:6">
      <c r="A1914" s="172"/>
      <c r="B1914" s="173"/>
      <c r="D1914" s="175"/>
      <c r="E1914" s="176"/>
      <c r="F1914" s="176"/>
    </row>
    <row r="1915" spans="1:6">
      <c r="A1915" s="172"/>
      <c r="B1915" s="173"/>
      <c r="D1915" s="175"/>
      <c r="E1915" s="176"/>
      <c r="F1915" s="176"/>
    </row>
    <row r="1916" spans="1:6">
      <c r="A1916" s="172"/>
      <c r="B1916" s="173"/>
      <c r="D1916" s="175"/>
      <c r="E1916" s="176"/>
      <c r="F1916" s="176"/>
    </row>
    <row r="1917" spans="1:6">
      <c r="A1917" s="172"/>
      <c r="B1917" s="173"/>
      <c r="D1917" s="175"/>
      <c r="E1917" s="176"/>
      <c r="F1917" s="176"/>
    </row>
    <row r="1918" spans="1:6">
      <c r="A1918" s="172"/>
      <c r="B1918" s="173"/>
      <c r="D1918" s="175"/>
      <c r="E1918" s="176"/>
      <c r="F1918" s="176"/>
    </row>
    <row r="1919" spans="1:6">
      <c r="A1919" s="172"/>
      <c r="B1919" s="173"/>
      <c r="D1919" s="175"/>
      <c r="E1919" s="176"/>
      <c r="F1919" s="176"/>
    </row>
    <row r="1920" spans="1:6">
      <c r="A1920" s="172"/>
      <c r="B1920" s="173"/>
      <c r="D1920" s="175"/>
      <c r="E1920" s="176"/>
      <c r="F1920" s="176"/>
    </row>
    <row r="1921" spans="1:6">
      <c r="A1921" s="172"/>
      <c r="B1921" s="173"/>
      <c r="D1921" s="175"/>
      <c r="E1921" s="176"/>
      <c r="F1921" s="176"/>
    </row>
    <row r="1922" spans="1:6">
      <c r="A1922" s="172"/>
      <c r="B1922" s="173"/>
      <c r="D1922" s="175"/>
      <c r="E1922" s="176"/>
      <c r="F1922" s="176"/>
    </row>
    <row r="1923" spans="1:6">
      <c r="A1923" s="172"/>
      <c r="B1923" s="173"/>
      <c r="D1923" s="175"/>
      <c r="E1923" s="176"/>
      <c r="F1923" s="176"/>
    </row>
    <row r="1924" spans="1:6">
      <c r="A1924" s="172"/>
      <c r="B1924" s="173"/>
      <c r="D1924" s="175"/>
      <c r="E1924" s="176"/>
      <c r="F1924" s="176"/>
    </row>
    <row r="1925" spans="1:6">
      <c r="A1925" s="172"/>
      <c r="B1925" s="173"/>
      <c r="D1925" s="175"/>
      <c r="E1925" s="176"/>
      <c r="F1925" s="176"/>
    </row>
    <row r="1926" spans="1:6">
      <c r="A1926" s="172"/>
      <c r="B1926" s="173"/>
      <c r="D1926" s="175"/>
      <c r="E1926" s="176"/>
      <c r="F1926" s="176"/>
    </row>
    <row r="1927" spans="1:6">
      <c r="A1927" s="172"/>
      <c r="B1927" s="173"/>
      <c r="D1927" s="175"/>
      <c r="E1927" s="176"/>
      <c r="F1927" s="176"/>
    </row>
    <row r="1928" spans="1:6">
      <c r="A1928" s="172"/>
      <c r="B1928" s="173"/>
      <c r="D1928" s="175"/>
      <c r="E1928" s="176"/>
      <c r="F1928" s="176"/>
    </row>
    <row r="1929" spans="1:6">
      <c r="A1929" s="172"/>
      <c r="B1929" s="173"/>
      <c r="D1929" s="175"/>
      <c r="E1929" s="176"/>
      <c r="F1929" s="176"/>
    </row>
    <row r="1930" spans="1:6">
      <c r="A1930" s="172"/>
      <c r="B1930" s="173"/>
      <c r="D1930" s="175"/>
      <c r="E1930" s="176"/>
      <c r="F1930" s="176"/>
    </row>
    <row r="1931" spans="1:6">
      <c r="A1931" s="172"/>
      <c r="B1931" s="173"/>
      <c r="D1931" s="175"/>
      <c r="E1931" s="176"/>
      <c r="F1931" s="176"/>
    </row>
    <row r="1932" spans="1:6">
      <c r="A1932" s="172"/>
      <c r="B1932" s="173"/>
      <c r="D1932" s="175"/>
      <c r="E1932" s="176"/>
      <c r="F1932" s="176"/>
    </row>
    <row r="1933" spans="1:6">
      <c r="A1933" s="172"/>
      <c r="B1933" s="173"/>
      <c r="D1933" s="175"/>
      <c r="E1933" s="176"/>
      <c r="F1933" s="176"/>
    </row>
    <row r="1934" spans="1:6">
      <c r="A1934" s="172"/>
      <c r="B1934" s="173"/>
      <c r="D1934" s="175"/>
      <c r="E1934" s="176"/>
      <c r="F1934" s="176"/>
    </row>
    <row r="1935" spans="1:6">
      <c r="A1935" s="172"/>
      <c r="B1935" s="173"/>
      <c r="D1935" s="175"/>
      <c r="E1935" s="176"/>
      <c r="F1935" s="176"/>
    </row>
    <row r="1936" spans="1:6">
      <c r="A1936" s="172"/>
      <c r="B1936" s="173"/>
      <c r="D1936" s="175"/>
      <c r="E1936" s="176"/>
      <c r="F1936" s="176"/>
    </row>
    <row r="1937" spans="1:6">
      <c r="A1937" s="172"/>
      <c r="B1937" s="173"/>
      <c r="D1937" s="175"/>
      <c r="E1937" s="176"/>
      <c r="F1937" s="176"/>
    </row>
    <row r="1938" spans="1:6">
      <c r="A1938" s="172"/>
      <c r="B1938" s="173"/>
      <c r="D1938" s="175"/>
      <c r="E1938" s="176"/>
      <c r="F1938" s="176"/>
    </row>
    <row r="1939" spans="1:6">
      <c r="A1939" s="172"/>
      <c r="B1939" s="173"/>
      <c r="D1939" s="175"/>
      <c r="E1939" s="176"/>
      <c r="F1939" s="176"/>
    </row>
    <row r="1940" spans="1:6">
      <c r="A1940" s="172"/>
      <c r="B1940" s="173"/>
      <c r="D1940" s="175"/>
      <c r="E1940" s="176"/>
      <c r="F1940" s="176"/>
    </row>
    <row r="1941" spans="1:6">
      <c r="A1941" s="172"/>
      <c r="B1941" s="173"/>
      <c r="D1941" s="175"/>
      <c r="E1941" s="176"/>
      <c r="F1941" s="176"/>
    </row>
    <row r="1942" spans="1:6">
      <c r="A1942" s="172"/>
      <c r="B1942" s="173"/>
      <c r="D1942" s="175"/>
      <c r="E1942" s="176"/>
      <c r="F1942" s="176"/>
    </row>
    <row r="1943" spans="1:6">
      <c r="A1943" s="172"/>
      <c r="B1943" s="173"/>
      <c r="D1943" s="175"/>
      <c r="E1943" s="176"/>
      <c r="F1943" s="176"/>
    </row>
    <row r="1944" spans="1:6">
      <c r="A1944" s="172"/>
      <c r="B1944" s="173"/>
      <c r="D1944" s="175"/>
      <c r="E1944" s="176"/>
      <c r="F1944" s="176"/>
    </row>
    <row r="1945" spans="1:6">
      <c r="A1945" s="172"/>
      <c r="B1945" s="173"/>
      <c r="D1945" s="175"/>
      <c r="E1945" s="176"/>
      <c r="F1945" s="176"/>
    </row>
    <row r="1946" spans="1:6">
      <c r="A1946" s="172"/>
      <c r="B1946" s="173"/>
      <c r="D1946" s="175"/>
      <c r="E1946" s="176"/>
      <c r="F1946" s="176"/>
    </row>
    <row r="1947" spans="1:6">
      <c r="A1947" s="172"/>
      <c r="B1947" s="173"/>
      <c r="D1947" s="175"/>
      <c r="E1947" s="176"/>
      <c r="F1947" s="176"/>
    </row>
    <row r="1948" spans="1:6">
      <c r="A1948" s="172"/>
      <c r="B1948" s="173"/>
      <c r="D1948" s="175"/>
      <c r="E1948" s="176"/>
      <c r="F1948" s="176"/>
    </row>
    <row r="1949" spans="1:6">
      <c r="A1949" s="172"/>
      <c r="B1949" s="173"/>
      <c r="D1949" s="175"/>
      <c r="E1949" s="176"/>
      <c r="F1949" s="176"/>
    </row>
    <row r="1950" spans="1:6">
      <c r="A1950" s="172"/>
      <c r="B1950" s="173"/>
      <c r="D1950" s="175"/>
      <c r="E1950" s="176"/>
      <c r="F1950" s="176"/>
    </row>
    <row r="1951" spans="1:6">
      <c r="A1951" s="172"/>
      <c r="B1951" s="173"/>
      <c r="D1951" s="175"/>
      <c r="E1951" s="176"/>
      <c r="F1951" s="176"/>
    </row>
    <row r="1952" spans="1:6">
      <c r="A1952" s="172"/>
      <c r="B1952" s="173"/>
      <c r="D1952" s="175"/>
      <c r="E1952" s="176"/>
      <c r="F1952" s="176"/>
    </row>
    <row r="1953" spans="1:6">
      <c r="A1953" s="172"/>
      <c r="B1953" s="173"/>
      <c r="D1953" s="175"/>
      <c r="E1953" s="176"/>
      <c r="F1953" s="176"/>
    </row>
    <row r="1954" spans="1:6">
      <c r="A1954" s="172"/>
      <c r="B1954" s="173"/>
      <c r="D1954" s="175"/>
      <c r="E1954" s="176"/>
      <c r="F1954" s="176"/>
    </row>
    <row r="1955" spans="1:6">
      <c r="A1955" s="172"/>
      <c r="B1955" s="173"/>
      <c r="D1955" s="175"/>
      <c r="E1955" s="176"/>
      <c r="F1955" s="176"/>
    </row>
    <row r="1956" spans="1:6">
      <c r="A1956" s="172"/>
      <c r="B1956" s="173"/>
      <c r="D1956" s="175"/>
      <c r="E1956" s="176"/>
      <c r="F1956" s="176"/>
    </row>
    <row r="1957" spans="1:6">
      <c r="A1957" s="172"/>
      <c r="B1957" s="173"/>
      <c r="D1957" s="175"/>
      <c r="E1957" s="176"/>
      <c r="F1957" s="176"/>
    </row>
    <row r="1958" spans="1:6">
      <c r="A1958" s="172"/>
      <c r="B1958" s="173"/>
      <c r="D1958" s="175"/>
      <c r="E1958" s="176"/>
      <c r="F1958" s="176"/>
    </row>
    <row r="1959" spans="1:6">
      <c r="A1959" s="172"/>
      <c r="B1959" s="173"/>
      <c r="D1959" s="175"/>
      <c r="E1959" s="176"/>
      <c r="F1959" s="176"/>
    </row>
    <row r="1960" spans="1:6">
      <c r="A1960" s="172"/>
      <c r="B1960" s="173"/>
      <c r="D1960" s="175"/>
      <c r="E1960" s="176"/>
      <c r="F1960" s="176"/>
    </row>
    <row r="1961" spans="1:6">
      <c r="A1961" s="172"/>
      <c r="B1961" s="173"/>
      <c r="D1961" s="175"/>
      <c r="E1961" s="176"/>
      <c r="F1961" s="176"/>
    </row>
    <row r="1962" spans="1:6">
      <c r="A1962" s="172"/>
      <c r="B1962" s="173"/>
      <c r="D1962" s="175"/>
      <c r="E1962" s="176"/>
      <c r="F1962" s="176"/>
    </row>
    <row r="1963" spans="1:6">
      <c r="A1963" s="172"/>
      <c r="B1963" s="173"/>
      <c r="D1963" s="175"/>
      <c r="E1963" s="176"/>
      <c r="F1963" s="176"/>
    </row>
    <row r="1964" spans="1:6">
      <c r="A1964" s="172"/>
      <c r="B1964" s="173"/>
      <c r="D1964" s="175"/>
      <c r="E1964" s="176"/>
      <c r="F1964" s="176"/>
    </row>
    <row r="1965" spans="1:6">
      <c r="A1965" s="172"/>
      <c r="B1965" s="173"/>
      <c r="D1965" s="175"/>
      <c r="E1965" s="176"/>
      <c r="F1965" s="176"/>
    </row>
    <row r="1966" spans="1:6">
      <c r="A1966" s="172"/>
      <c r="B1966" s="173"/>
      <c r="D1966" s="175"/>
      <c r="E1966" s="176"/>
      <c r="F1966" s="176"/>
    </row>
    <row r="1967" spans="1:6">
      <c r="A1967" s="172"/>
      <c r="B1967" s="173"/>
      <c r="D1967" s="175"/>
      <c r="E1967" s="176"/>
      <c r="F1967" s="176"/>
    </row>
    <row r="1968" spans="1:6">
      <c r="A1968" s="172"/>
      <c r="B1968" s="173"/>
      <c r="D1968" s="175"/>
      <c r="E1968" s="176"/>
      <c r="F1968" s="176"/>
    </row>
    <row r="1969" spans="1:6">
      <c r="A1969" s="172"/>
      <c r="B1969" s="173"/>
      <c r="D1969" s="175"/>
      <c r="E1969" s="176"/>
      <c r="F1969" s="176"/>
    </row>
    <row r="1970" spans="1:6">
      <c r="A1970" s="172"/>
      <c r="B1970" s="173"/>
      <c r="D1970" s="175"/>
      <c r="E1970" s="176"/>
      <c r="F1970" s="176"/>
    </row>
    <row r="1971" spans="1:6">
      <c r="A1971" s="172"/>
      <c r="B1971" s="173"/>
      <c r="D1971" s="175"/>
      <c r="E1971" s="176"/>
      <c r="F1971" s="176"/>
    </row>
    <row r="1972" spans="1:6">
      <c r="A1972" s="172"/>
      <c r="B1972" s="173"/>
      <c r="D1972" s="175"/>
      <c r="E1972" s="176"/>
      <c r="F1972" s="176"/>
    </row>
    <row r="1973" spans="1:6">
      <c r="A1973" s="172"/>
      <c r="B1973" s="173"/>
      <c r="D1973" s="175"/>
      <c r="E1973" s="176"/>
      <c r="F1973" s="176"/>
    </row>
    <row r="1974" spans="1:6">
      <c r="A1974" s="172"/>
      <c r="B1974" s="173"/>
      <c r="D1974" s="175"/>
      <c r="E1974" s="176"/>
      <c r="F1974" s="176"/>
    </row>
    <row r="1975" spans="1:6">
      <c r="A1975" s="172"/>
      <c r="B1975" s="173"/>
      <c r="D1975" s="175"/>
      <c r="E1975" s="176"/>
      <c r="F1975" s="176"/>
    </row>
    <row r="1976" spans="1:6">
      <c r="A1976" s="172"/>
      <c r="B1976" s="173"/>
      <c r="D1976" s="175"/>
      <c r="E1976" s="176"/>
      <c r="F1976" s="176"/>
    </row>
    <row r="1977" spans="1:6">
      <c r="A1977" s="172"/>
      <c r="B1977" s="173"/>
      <c r="D1977" s="175"/>
      <c r="E1977" s="176"/>
      <c r="F1977" s="176"/>
    </row>
    <row r="1978" spans="1:6">
      <c r="A1978" s="172"/>
      <c r="B1978" s="173"/>
      <c r="D1978" s="175"/>
      <c r="E1978" s="176"/>
      <c r="F1978" s="176"/>
    </row>
    <row r="1979" spans="1:6">
      <c r="A1979" s="172"/>
      <c r="B1979" s="173"/>
      <c r="D1979" s="175"/>
      <c r="E1979" s="176"/>
      <c r="F1979" s="176"/>
    </row>
    <row r="1980" spans="1:6">
      <c r="A1980" s="172"/>
      <c r="B1980" s="173"/>
      <c r="D1980" s="175"/>
      <c r="E1980" s="176"/>
      <c r="F1980" s="176"/>
    </row>
    <row r="1981" spans="1:6">
      <c r="A1981" s="172"/>
      <c r="B1981" s="173"/>
      <c r="D1981" s="175"/>
      <c r="E1981" s="176"/>
      <c r="F1981" s="176"/>
    </row>
    <row r="1982" spans="1:6">
      <c r="A1982" s="172"/>
      <c r="B1982" s="173"/>
      <c r="D1982" s="175"/>
      <c r="E1982" s="176"/>
      <c r="F1982" s="176"/>
    </row>
    <row r="1983" spans="1:6">
      <c r="A1983" s="172"/>
      <c r="B1983" s="173"/>
      <c r="D1983" s="175"/>
      <c r="E1983" s="176"/>
      <c r="F1983" s="176"/>
    </row>
    <row r="1984" spans="1:6">
      <c r="A1984" s="172"/>
      <c r="B1984" s="173"/>
      <c r="D1984" s="175"/>
      <c r="E1984" s="176"/>
      <c r="F1984" s="176"/>
    </row>
    <row r="1985" spans="1:6">
      <c r="A1985" s="172"/>
      <c r="B1985" s="173"/>
      <c r="D1985" s="175"/>
      <c r="E1985" s="176"/>
      <c r="F1985" s="176"/>
    </row>
    <row r="1986" spans="1:6">
      <c r="A1986" s="172"/>
      <c r="B1986" s="173"/>
      <c r="D1986" s="175"/>
      <c r="E1986" s="176"/>
      <c r="F1986" s="176"/>
    </row>
    <row r="1987" spans="1:6">
      <c r="A1987" s="172"/>
      <c r="B1987" s="173"/>
      <c r="D1987" s="175"/>
      <c r="E1987" s="176"/>
      <c r="F1987" s="176"/>
    </row>
    <row r="1988" spans="1:6">
      <c r="A1988" s="172"/>
      <c r="B1988" s="173"/>
      <c r="D1988" s="175"/>
      <c r="E1988" s="176"/>
      <c r="F1988" s="176"/>
    </row>
    <row r="1989" spans="1:6">
      <c r="A1989" s="172"/>
      <c r="B1989" s="173"/>
      <c r="D1989" s="175"/>
      <c r="E1989" s="176"/>
      <c r="F1989" s="176"/>
    </row>
    <row r="1990" spans="1:6">
      <c r="A1990" s="172"/>
      <c r="B1990" s="173"/>
      <c r="D1990" s="175"/>
      <c r="E1990" s="176"/>
      <c r="F1990" s="176"/>
    </row>
    <row r="1991" spans="1:6">
      <c r="A1991" s="172"/>
      <c r="B1991" s="173"/>
      <c r="D1991" s="175"/>
      <c r="E1991" s="176"/>
      <c r="F1991" s="176"/>
    </row>
    <row r="1992" spans="1:6">
      <c r="A1992" s="172"/>
      <c r="B1992" s="173"/>
      <c r="D1992" s="175"/>
      <c r="E1992" s="176"/>
      <c r="F1992" s="176"/>
    </row>
    <row r="1993" spans="1:6">
      <c r="A1993" s="172"/>
      <c r="B1993" s="173"/>
      <c r="D1993" s="175"/>
      <c r="E1993" s="176"/>
      <c r="F1993" s="176"/>
    </row>
    <row r="1994" spans="1:6">
      <c r="A1994" s="172"/>
      <c r="B1994" s="173"/>
      <c r="D1994" s="175"/>
      <c r="E1994" s="176"/>
      <c r="F1994" s="176"/>
    </row>
    <row r="1995" spans="1:6">
      <c r="A1995" s="172"/>
      <c r="B1995" s="173"/>
      <c r="D1995" s="175"/>
      <c r="E1995" s="176"/>
      <c r="F1995" s="176"/>
    </row>
    <row r="1996" spans="1:6">
      <c r="A1996" s="172"/>
      <c r="B1996" s="173"/>
      <c r="D1996" s="175"/>
      <c r="E1996" s="176"/>
      <c r="F1996" s="176"/>
    </row>
    <row r="1997" spans="1:6">
      <c r="A1997" s="172"/>
      <c r="B1997" s="173"/>
      <c r="D1997" s="175"/>
      <c r="E1997" s="176"/>
      <c r="F1997" s="176"/>
    </row>
    <row r="1998" spans="1:6">
      <c r="A1998" s="172"/>
      <c r="B1998" s="173"/>
      <c r="D1998" s="175"/>
      <c r="E1998" s="176"/>
      <c r="F1998" s="176"/>
    </row>
    <row r="1999" spans="1:6">
      <c r="A1999" s="172"/>
      <c r="B1999" s="173"/>
      <c r="D1999" s="175"/>
      <c r="E1999" s="176"/>
      <c r="F1999" s="176"/>
    </row>
    <row r="2000" spans="1:6">
      <c r="A2000" s="172"/>
      <c r="B2000" s="173"/>
      <c r="D2000" s="175"/>
      <c r="E2000" s="176"/>
      <c r="F2000" s="176"/>
    </row>
    <row r="2001" spans="1:6">
      <c r="A2001" s="172"/>
      <c r="B2001" s="173"/>
      <c r="D2001" s="175"/>
      <c r="E2001" s="176"/>
      <c r="F2001" s="176"/>
    </row>
    <row r="2002" spans="1:6">
      <c r="A2002" s="172"/>
      <c r="B2002" s="173"/>
      <c r="D2002" s="175"/>
      <c r="E2002" s="176"/>
      <c r="F2002" s="176"/>
    </row>
    <row r="2003" spans="1:6">
      <c r="A2003" s="172"/>
      <c r="B2003" s="173"/>
      <c r="D2003" s="175"/>
      <c r="E2003" s="176"/>
      <c r="F2003" s="176"/>
    </row>
    <row r="2004" spans="1:6">
      <c r="A2004" s="172"/>
      <c r="B2004" s="173"/>
      <c r="D2004" s="175"/>
      <c r="E2004" s="176"/>
      <c r="F2004" s="176"/>
    </row>
    <row r="2005" spans="1:6">
      <c r="A2005" s="172"/>
      <c r="B2005" s="173"/>
      <c r="D2005" s="175"/>
      <c r="E2005" s="176"/>
      <c r="F2005" s="176"/>
    </row>
    <row r="2006" spans="1:6">
      <c r="A2006" s="172"/>
      <c r="B2006" s="173"/>
      <c r="D2006" s="175"/>
      <c r="E2006" s="176"/>
      <c r="F2006" s="176"/>
    </row>
    <row r="2007" spans="1:6">
      <c r="A2007" s="172"/>
      <c r="B2007" s="173"/>
      <c r="D2007" s="175"/>
      <c r="E2007" s="176"/>
      <c r="F2007" s="176"/>
    </row>
    <row r="2008" spans="1:6">
      <c r="A2008" s="172"/>
      <c r="B2008" s="173"/>
      <c r="D2008" s="175"/>
      <c r="E2008" s="176"/>
      <c r="F2008" s="176"/>
    </row>
    <row r="2009" spans="1:6">
      <c r="A2009" s="172"/>
      <c r="B2009" s="173"/>
      <c r="D2009" s="175"/>
      <c r="E2009" s="176"/>
      <c r="F2009" s="176"/>
    </row>
    <row r="2010" spans="1:6">
      <c r="A2010" s="172"/>
      <c r="B2010" s="173"/>
      <c r="D2010" s="175"/>
      <c r="E2010" s="176"/>
      <c r="F2010" s="176"/>
    </row>
    <row r="2011" spans="1:6">
      <c r="A2011" s="172"/>
      <c r="B2011" s="173"/>
      <c r="D2011" s="175"/>
      <c r="E2011" s="176"/>
      <c r="F2011" s="176"/>
    </row>
    <row r="2012" spans="1:6">
      <c r="A2012" s="172"/>
      <c r="B2012" s="173"/>
      <c r="D2012" s="175"/>
      <c r="E2012" s="176"/>
      <c r="F2012" s="176"/>
    </row>
    <row r="2013" spans="1:6">
      <c r="A2013" s="172"/>
      <c r="B2013" s="173"/>
      <c r="D2013" s="175"/>
      <c r="E2013" s="176"/>
      <c r="F2013" s="176"/>
    </row>
    <row r="2014" spans="1:6">
      <c r="A2014" s="172"/>
      <c r="B2014" s="173"/>
      <c r="D2014" s="175"/>
      <c r="E2014" s="176"/>
      <c r="F2014" s="176"/>
    </row>
    <row r="2015" spans="1:6">
      <c r="A2015" s="172"/>
      <c r="B2015" s="173"/>
      <c r="D2015" s="175"/>
      <c r="E2015" s="176"/>
      <c r="F2015" s="176"/>
    </row>
    <row r="2016" spans="1:6">
      <c r="A2016" s="172"/>
      <c r="B2016" s="173"/>
      <c r="D2016" s="175"/>
      <c r="E2016" s="176"/>
      <c r="F2016" s="176"/>
    </row>
    <row r="2017" spans="1:6">
      <c r="A2017" s="172"/>
      <c r="B2017" s="173"/>
      <c r="D2017" s="175"/>
      <c r="E2017" s="176"/>
      <c r="F2017" s="176"/>
    </row>
    <row r="2018" spans="1:6">
      <c r="A2018" s="172"/>
      <c r="B2018" s="173"/>
      <c r="D2018" s="175"/>
      <c r="E2018" s="176"/>
      <c r="F2018" s="176"/>
    </row>
    <row r="2019" spans="1:6">
      <c r="A2019" s="172"/>
      <c r="B2019" s="173"/>
      <c r="D2019" s="175"/>
      <c r="E2019" s="176"/>
      <c r="F2019" s="176"/>
    </row>
    <row r="2020" spans="1:6">
      <c r="A2020" s="172"/>
      <c r="B2020" s="173"/>
      <c r="D2020" s="175"/>
      <c r="E2020" s="176"/>
      <c r="F2020" s="176"/>
    </row>
    <row r="2021" spans="1:6">
      <c r="A2021" s="172"/>
      <c r="B2021" s="173"/>
      <c r="D2021" s="175"/>
      <c r="E2021" s="176"/>
      <c r="F2021" s="176"/>
    </row>
    <row r="2022" spans="1:6">
      <c r="A2022" s="172"/>
      <c r="B2022" s="173"/>
      <c r="D2022" s="175"/>
      <c r="E2022" s="176"/>
      <c r="F2022" s="176"/>
    </row>
    <row r="2023" spans="1:6">
      <c r="A2023" s="172"/>
      <c r="B2023" s="173"/>
      <c r="D2023" s="175"/>
      <c r="E2023" s="176"/>
      <c r="F2023" s="176"/>
    </row>
    <row r="2024" spans="1:6">
      <c r="A2024" s="172"/>
      <c r="B2024" s="173"/>
      <c r="D2024" s="175"/>
      <c r="E2024" s="176"/>
      <c r="F2024" s="176"/>
    </row>
    <row r="2025" spans="1:6">
      <c r="A2025" s="172"/>
      <c r="B2025" s="173"/>
      <c r="D2025" s="175"/>
      <c r="E2025" s="176"/>
      <c r="F2025" s="176"/>
    </row>
    <row r="2026" spans="1:6">
      <c r="A2026" s="172"/>
      <c r="B2026" s="173"/>
      <c r="D2026" s="175"/>
      <c r="E2026" s="176"/>
      <c r="F2026" s="176"/>
    </row>
    <row r="2027" spans="1:6">
      <c r="A2027" s="172"/>
      <c r="B2027" s="173"/>
      <c r="D2027" s="175"/>
      <c r="E2027" s="176"/>
      <c r="F2027" s="176"/>
    </row>
    <row r="2028" spans="1:6">
      <c r="A2028" s="172"/>
      <c r="B2028" s="173"/>
      <c r="D2028" s="175"/>
      <c r="E2028" s="176"/>
      <c r="F2028" s="176"/>
    </row>
    <row r="2029" spans="1:6">
      <c r="A2029" s="172"/>
      <c r="B2029" s="173"/>
      <c r="D2029" s="175"/>
      <c r="E2029" s="176"/>
      <c r="F2029" s="176"/>
    </row>
    <row r="2030" spans="1:6">
      <c r="A2030" s="172"/>
      <c r="B2030" s="173"/>
      <c r="D2030" s="175"/>
      <c r="E2030" s="176"/>
      <c r="F2030" s="176"/>
    </row>
    <row r="2031" spans="1:6">
      <c r="A2031" s="172"/>
      <c r="B2031" s="173"/>
      <c r="D2031" s="175"/>
      <c r="E2031" s="176"/>
      <c r="F2031" s="176"/>
    </row>
    <row r="2032" spans="1:6">
      <c r="A2032" s="172"/>
      <c r="B2032" s="173"/>
      <c r="D2032" s="175"/>
      <c r="E2032" s="176"/>
      <c r="F2032" s="176"/>
    </row>
    <row r="2033" spans="1:6">
      <c r="A2033" s="172"/>
      <c r="B2033" s="173"/>
      <c r="D2033" s="175"/>
      <c r="E2033" s="176"/>
      <c r="F2033" s="176"/>
    </row>
    <row r="2034" spans="1:6">
      <c r="A2034" s="172"/>
      <c r="B2034" s="173"/>
      <c r="D2034" s="175"/>
      <c r="E2034" s="176"/>
      <c r="F2034" s="176"/>
    </row>
    <row r="2035" spans="1:6">
      <c r="A2035" s="172"/>
      <c r="B2035" s="173"/>
      <c r="D2035" s="175"/>
      <c r="E2035" s="176"/>
      <c r="F2035" s="176"/>
    </row>
    <row r="2036" spans="1:6">
      <c r="A2036" s="172"/>
      <c r="B2036" s="173"/>
      <c r="D2036" s="175"/>
      <c r="E2036" s="176"/>
      <c r="F2036" s="176"/>
    </row>
    <row r="2037" spans="1:6">
      <c r="A2037" s="172"/>
      <c r="B2037" s="173"/>
      <c r="D2037" s="175"/>
      <c r="E2037" s="176"/>
      <c r="F2037" s="176"/>
    </row>
    <row r="2038" spans="1:6">
      <c r="A2038" s="172"/>
      <c r="B2038" s="173"/>
      <c r="D2038" s="175"/>
      <c r="E2038" s="176"/>
      <c r="F2038" s="176"/>
    </row>
    <row r="2039" spans="1:6">
      <c r="A2039" s="172"/>
      <c r="B2039" s="173"/>
      <c r="D2039" s="175"/>
      <c r="E2039" s="176"/>
      <c r="F2039" s="176"/>
    </row>
    <row r="2040" spans="1:6">
      <c r="A2040" s="172"/>
      <c r="B2040" s="173"/>
      <c r="D2040" s="175"/>
      <c r="E2040" s="176"/>
      <c r="F2040" s="176"/>
    </row>
    <row r="2041" spans="1:6">
      <c r="A2041" s="172"/>
      <c r="B2041" s="173"/>
      <c r="D2041" s="175"/>
      <c r="E2041" s="176"/>
      <c r="F2041" s="176"/>
    </row>
    <row r="2042" spans="1:6">
      <c r="A2042" s="172"/>
      <c r="B2042" s="173"/>
      <c r="D2042" s="175"/>
      <c r="E2042" s="176"/>
      <c r="F2042" s="176"/>
    </row>
    <row r="2043" spans="1:6">
      <c r="A2043" s="172"/>
      <c r="B2043" s="173"/>
      <c r="D2043" s="175"/>
      <c r="E2043" s="176"/>
      <c r="F2043" s="176"/>
    </row>
    <row r="2044" spans="1:6">
      <c r="A2044" s="172"/>
      <c r="B2044" s="173"/>
      <c r="D2044" s="175"/>
      <c r="E2044" s="176"/>
      <c r="F2044" s="176"/>
    </row>
    <row r="2045" spans="1:6">
      <c r="A2045" s="172"/>
      <c r="B2045" s="173"/>
      <c r="D2045" s="175"/>
      <c r="E2045" s="176"/>
      <c r="F2045" s="176"/>
    </row>
    <row r="2046" spans="1:6">
      <c r="A2046" s="172"/>
      <c r="B2046" s="173"/>
      <c r="D2046" s="175"/>
      <c r="E2046" s="176"/>
      <c r="F2046" s="176"/>
    </row>
    <row r="2047" spans="1:6">
      <c r="A2047" s="172"/>
      <c r="B2047" s="173"/>
      <c r="D2047" s="175"/>
      <c r="E2047" s="176"/>
      <c r="F2047" s="176"/>
    </row>
    <row r="2048" spans="1:6">
      <c r="A2048" s="172"/>
      <c r="B2048" s="173"/>
      <c r="D2048" s="175"/>
      <c r="E2048" s="176"/>
      <c r="F2048" s="176"/>
    </row>
    <row r="2049" spans="1:6">
      <c r="A2049" s="172"/>
      <c r="B2049" s="173"/>
      <c r="D2049" s="175"/>
      <c r="E2049" s="176"/>
      <c r="F2049" s="176"/>
    </row>
    <row r="2050" spans="1:6">
      <c r="A2050" s="172"/>
      <c r="B2050" s="173"/>
      <c r="D2050" s="175"/>
      <c r="E2050" s="176"/>
      <c r="F2050" s="176"/>
    </row>
    <row r="2051" spans="1:6">
      <c r="A2051" s="172"/>
      <c r="B2051" s="173"/>
      <c r="D2051" s="175"/>
      <c r="E2051" s="176"/>
      <c r="F2051" s="176"/>
    </row>
    <row r="2052" spans="1:6">
      <c r="A2052" s="172"/>
      <c r="B2052" s="173"/>
      <c r="D2052" s="175"/>
      <c r="E2052" s="176"/>
      <c r="F2052" s="176"/>
    </row>
    <row r="2053" spans="1:6">
      <c r="A2053" s="172"/>
      <c r="B2053" s="173"/>
      <c r="D2053" s="175"/>
      <c r="E2053" s="176"/>
      <c r="F2053" s="176"/>
    </row>
    <row r="2054" spans="1:6">
      <c r="A2054" s="172"/>
      <c r="B2054" s="173"/>
      <c r="D2054" s="175"/>
      <c r="E2054" s="176"/>
      <c r="F2054" s="176"/>
    </row>
    <row r="2055" spans="1:6">
      <c r="A2055" s="172"/>
      <c r="B2055" s="173"/>
      <c r="D2055" s="175"/>
      <c r="E2055" s="176"/>
      <c r="F2055" s="176"/>
    </row>
    <row r="2056" spans="1:6">
      <c r="A2056" s="172"/>
      <c r="B2056" s="173"/>
      <c r="D2056" s="175"/>
      <c r="E2056" s="176"/>
      <c r="F2056" s="176"/>
    </row>
    <row r="2057" spans="1:6">
      <c r="A2057" s="172"/>
      <c r="B2057" s="173"/>
      <c r="D2057" s="175"/>
      <c r="E2057" s="176"/>
      <c r="F2057" s="176"/>
    </row>
    <row r="2058" spans="1:6">
      <c r="A2058" s="172"/>
      <c r="B2058" s="173"/>
      <c r="D2058" s="175"/>
      <c r="E2058" s="176"/>
      <c r="F2058" s="176"/>
    </row>
    <row r="2059" spans="1:6">
      <c r="A2059" s="172"/>
      <c r="B2059" s="173"/>
      <c r="D2059" s="175"/>
      <c r="E2059" s="176"/>
      <c r="F2059" s="176"/>
    </row>
    <row r="2060" spans="1:6">
      <c r="A2060" s="172"/>
      <c r="B2060" s="173"/>
      <c r="D2060" s="175"/>
      <c r="E2060" s="176"/>
      <c r="F2060" s="176"/>
    </row>
    <row r="2061" spans="1:6">
      <c r="A2061" s="172"/>
      <c r="B2061" s="173"/>
      <c r="D2061" s="175"/>
      <c r="E2061" s="176"/>
      <c r="F2061" s="176"/>
    </row>
    <row r="2062" spans="1:6">
      <c r="A2062" s="172"/>
      <c r="B2062" s="173"/>
      <c r="D2062" s="175"/>
      <c r="E2062" s="176"/>
      <c r="F2062" s="176"/>
    </row>
    <row r="2063" spans="1:6">
      <c r="A2063" s="172"/>
      <c r="B2063" s="173"/>
      <c r="D2063" s="175"/>
      <c r="E2063" s="176"/>
      <c r="F2063" s="176"/>
    </row>
    <row r="2064" spans="1:6">
      <c r="A2064" s="172"/>
      <c r="B2064" s="173"/>
      <c r="D2064" s="175"/>
      <c r="E2064" s="176"/>
      <c r="F2064" s="176"/>
    </row>
    <row r="2065" spans="1:6">
      <c r="A2065" s="172"/>
      <c r="B2065" s="173"/>
      <c r="D2065" s="175"/>
      <c r="E2065" s="176"/>
      <c r="F2065" s="176"/>
    </row>
    <row r="2066" spans="1:6">
      <c r="A2066" s="172"/>
      <c r="B2066" s="173"/>
      <c r="D2066" s="175"/>
      <c r="E2066" s="176"/>
      <c r="F2066" s="176"/>
    </row>
    <row r="2067" spans="1:6">
      <c r="A2067" s="172"/>
      <c r="B2067" s="173"/>
      <c r="D2067" s="175"/>
      <c r="E2067" s="176"/>
      <c r="F2067" s="176"/>
    </row>
    <row r="2068" spans="1:6">
      <c r="A2068" s="172"/>
      <c r="B2068" s="173"/>
      <c r="D2068" s="175"/>
      <c r="E2068" s="176"/>
      <c r="F2068" s="176"/>
    </row>
    <row r="2069" spans="1:6">
      <c r="A2069" s="172"/>
      <c r="B2069" s="173"/>
      <c r="D2069" s="175"/>
      <c r="E2069" s="176"/>
      <c r="F2069" s="176"/>
    </row>
    <row r="2070" spans="1:6">
      <c r="A2070" s="172"/>
      <c r="B2070" s="173"/>
      <c r="D2070" s="175"/>
      <c r="E2070" s="176"/>
      <c r="F2070" s="176"/>
    </row>
    <row r="2071" spans="1:6">
      <c r="A2071" s="172"/>
      <c r="B2071" s="173"/>
      <c r="D2071" s="175"/>
      <c r="E2071" s="176"/>
      <c r="F2071" s="176"/>
    </row>
    <row r="2072" spans="1:6">
      <c r="A2072" s="172"/>
      <c r="B2072" s="173"/>
      <c r="D2072" s="175"/>
      <c r="E2072" s="176"/>
      <c r="F2072" s="176"/>
    </row>
    <row r="2073" spans="1:6">
      <c r="A2073" s="172"/>
      <c r="B2073" s="173"/>
      <c r="D2073" s="175"/>
      <c r="E2073" s="176"/>
      <c r="F2073" s="176"/>
    </row>
    <row r="2074" spans="1:6">
      <c r="A2074" s="172"/>
      <c r="B2074" s="173"/>
      <c r="D2074" s="175"/>
      <c r="E2074" s="176"/>
      <c r="F2074" s="176"/>
    </row>
    <row r="2075" spans="1:6">
      <c r="A2075" s="172"/>
      <c r="B2075" s="173"/>
      <c r="D2075" s="175"/>
      <c r="E2075" s="176"/>
      <c r="F2075" s="176"/>
    </row>
    <row r="2076" spans="1:6">
      <c r="A2076" s="172"/>
      <c r="B2076" s="173"/>
      <c r="D2076" s="175"/>
      <c r="E2076" s="176"/>
      <c r="F2076" s="176"/>
    </row>
    <row r="2077" spans="1:6">
      <c r="A2077" s="172"/>
      <c r="B2077" s="173"/>
      <c r="D2077" s="175"/>
      <c r="E2077" s="176"/>
      <c r="F2077" s="176"/>
    </row>
    <row r="2078" spans="1:6">
      <c r="A2078" s="172"/>
      <c r="B2078" s="173"/>
      <c r="D2078" s="175"/>
      <c r="E2078" s="176"/>
      <c r="F2078" s="176"/>
    </row>
    <row r="2079" spans="1:6">
      <c r="A2079" s="172"/>
      <c r="B2079" s="173"/>
      <c r="D2079" s="175"/>
      <c r="E2079" s="176"/>
      <c r="F2079" s="176"/>
    </row>
    <row r="2080" spans="1:6">
      <c r="A2080" s="172"/>
      <c r="B2080" s="173"/>
      <c r="D2080" s="175"/>
      <c r="E2080" s="176"/>
      <c r="F2080" s="176"/>
    </row>
    <row r="2081" spans="1:6">
      <c r="A2081" s="172"/>
      <c r="B2081" s="173"/>
      <c r="D2081" s="175"/>
      <c r="E2081" s="176"/>
      <c r="F2081" s="176"/>
    </row>
    <row r="2082" spans="1:6">
      <c r="A2082" s="172"/>
      <c r="B2082" s="173"/>
      <c r="D2082" s="175"/>
      <c r="E2082" s="176"/>
      <c r="F2082" s="176"/>
    </row>
    <row r="2083" spans="1:6">
      <c r="A2083" s="172"/>
      <c r="B2083" s="173"/>
      <c r="D2083" s="175"/>
      <c r="E2083" s="176"/>
      <c r="F2083" s="176"/>
    </row>
    <row r="2084" spans="1:6">
      <c r="A2084" s="172"/>
      <c r="B2084" s="173"/>
      <c r="D2084" s="175"/>
      <c r="E2084" s="176"/>
      <c r="F2084" s="176"/>
    </row>
    <row r="2085" spans="1:6">
      <c r="A2085" s="172"/>
      <c r="B2085" s="173"/>
      <c r="D2085" s="175"/>
      <c r="E2085" s="176"/>
      <c r="F2085" s="176"/>
    </row>
  </sheetData>
  <sheetProtection password="F0C7" sheet="1" objects="1" scenarios="1"/>
  <protectedRanges>
    <protectedRange sqref="E12:E88" name="Cena na enoto"/>
  </protectedRanges>
  <mergeCells count="7">
    <mergeCell ref="G2:J2"/>
    <mergeCell ref="A4:A5"/>
    <mergeCell ref="B4:B5"/>
    <mergeCell ref="C4:C5"/>
    <mergeCell ref="D4:D5"/>
    <mergeCell ref="E4:E5"/>
    <mergeCell ref="F4:F5"/>
  </mergeCells>
  <printOptions horizontalCentered="1"/>
  <pageMargins left="0.78740157480314965" right="0.19685039370078741" top="0.59055118110236227" bottom="0.59055118110236227" header="0" footer="0"/>
  <pageSetup paperSize="9" fitToHeight="4" orientation="portrait" horizontalDpi="300" r:id="rId1"/>
  <headerFooter alignWithMargins="0">
    <oddFooter xml:space="preserve">&amp;C &amp;P </oddFooter>
  </headerFooter>
  <rowBreaks count="1" manualBreakCount="1">
    <brk id="52" max="5" man="1"/>
  </rowBreaks>
</worksheet>
</file>

<file path=xl/worksheets/sheet7.xml><?xml version="1.0" encoding="utf-8"?>
<worksheet xmlns="http://schemas.openxmlformats.org/spreadsheetml/2006/main" xmlns:r="http://schemas.openxmlformats.org/officeDocument/2006/relationships">
  <sheetPr>
    <tabColor rgb="FF0070C0"/>
  </sheetPr>
  <dimension ref="A1:AH2081"/>
  <sheetViews>
    <sheetView view="pageBreakPreview" topLeftCell="A55" zoomScale="115" zoomScaleNormal="100" zoomScaleSheetLayoutView="100" workbookViewId="0">
      <selection activeCell="F77" sqref="F77"/>
    </sheetView>
  </sheetViews>
  <sheetFormatPr defaultRowHeight="11.25"/>
  <cols>
    <col min="1" max="1" width="5.85546875" style="391" customWidth="1"/>
    <col min="2" max="2" width="37.7109375" style="392" customWidth="1"/>
    <col min="3" max="3" width="7.42578125" style="174" customWidth="1"/>
    <col min="4" max="4" width="6.140625" style="393" customWidth="1"/>
    <col min="5" max="5" width="13.140625" style="394" customWidth="1"/>
    <col min="6" max="6" width="17.140625" style="395" customWidth="1"/>
    <col min="7" max="7" width="10.85546875" style="177" hidden="1" customWidth="1"/>
    <col min="8" max="8" width="10" style="177" hidden="1" customWidth="1"/>
    <col min="9" max="9" width="0" style="177" hidden="1" customWidth="1"/>
    <col min="10" max="10" width="9.140625" style="177" hidden="1" customWidth="1"/>
    <col min="11" max="11" width="16.28515625" style="177" hidden="1" customWidth="1"/>
    <col min="12" max="12" width="13.5703125" style="177" hidden="1" customWidth="1"/>
    <col min="13" max="13" width="31.28515625" style="177" hidden="1" customWidth="1"/>
    <col min="14" max="14" width="0" style="177" hidden="1" customWidth="1"/>
    <col min="15" max="15" width="9.140625" style="177"/>
    <col min="16" max="16" width="18.28515625" style="177" customWidth="1"/>
    <col min="17" max="17" width="14.7109375" style="177" customWidth="1"/>
    <col min="18" max="256" width="9.140625" style="177"/>
    <col min="257" max="257" width="5.85546875" style="177" customWidth="1"/>
    <col min="258" max="258" width="37.7109375" style="177" customWidth="1"/>
    <col min="259" max="259" width="7.42578125" style="177" customWidth="1"/>
    <col min="260" max="260" width="6.140625" style="177" customWidth="1"/>
    <col min="261" max="261" width="13.140625" style="177" customWidth="1"/>
    <col min="262" max="262" width="17.140625" style="177" customWidth="1"/>
    <col min="263" max="270" width="0" style="177" hidden="1" customWidth="1"/>
    <col min="271" max="271" width="9.140625" style="177"/>
    <col min="272" max="272" width="18.28515625" style="177" customWidth="1"/>
    <col min="273" max="273" width="14.7109375" style="177" customWidth="1"/>
    <col min="274" max="512" width="9.140625" style="177"/>
    <col min="513" max="513" width="5.85546875" style="177" customWidth="1"/>
    <col min="514" max="514" width="37.7109375" style="177" customWidth="1"/>
    <col min="515" max="515" width="7.42578125" style="177" customWidth="1"/>
    <col min="516" max="516" width="6.140625" style="177" customWidth="1"/>
    <col min="517" max="517" width="13.140625" style="177" customWidth="1"/>
    <col min="518" max="518" width="17.140625" style="177" customWidth="1"/>
    <col min="519" max="526" width="0" style="177" hidden="1" customWidth="1"/>
    <col min="527" max="527" width="9.140625" style="177"/>
    <col min="528" max="528" width="18.28515625" style="177" customWidth="1"/>
    <col min="529" max="529" width="14.7109375" style="177" customWidth="1"/>
    <col min="530" max="768" width="9.140625" style="177"/>
    <col min="769" max="769" width="5.85546875" style="177" customWidth="1"/>
    <col min="770" max="770" width="37.7109375" style="177" customWidth="1"/>
    <col min="771" max="771" width="7.42578125" style="177" customWidth="1"/>
    <col min="772" max="772" width="6.140625" style="177" customWidth="1"/>
    <col min="773" max="773" width="13.140625" style="177" customWidth="1"/>
    <col min="774" max="774" width="17.140625" style="177" customWidth="1"/>
    <col min="775" max="782" width="0" style="177" hidden="1" customWidth="1"/>
    <col min="783" max="783" width="9.140625" style="177"/>
    <col min="784" max="784" width="18.28515625" style="177" customWidth="1"/>
    <col min="785" max="785" width="14.7109375" style="177" customWidth="1"/>
    <col min="786" max="1024" width="9.140625" style="177"/>
    <col min="1025" max="1025" width="5.85546875" style="177" customWidth="1"/>
    <col min="1026" max="1026" width="37.7109375" style="177" customWidth="1"/>
    <col min="1027" max="1027" width="7.42578125" style="177" customWidth="1"/>
    <col min="1028" max="1028" width="6.140625" style="177" customWidth="1"/>
    <col min="1029" max="1029" width="13.140625" style="177" customWidth="1"/>
    <col min="1030" max="1030" width="17.140625" style="177" customWidth="1"/>
    <col min="1031" max="1038" width="0" style="177" hidden="1" customWidth="1"/>
    <col min="1039" max="1039" width="9.140625" style="177"/>
    <col min="1040" max="1040" width="18.28515625" style="177" customWidth="1"/>
    <col min="1041" max="1041" width="14.7109375" style="177" customWidth="1"/>
    <col min="1042" max="1280" width="9.140625" style="177"/>
    <col min="1281" max="1281" width="5.85546875" style="177" customWidth="1"/>
    <col min="1282" max="1282" width="37.7109375" style="177" customWidth="1"/>
    <col min="1283" max="1283" width="7.42578125" style="177" customWidth="1"/>
    <col min="1284" max="1284" width="6.140625" style="177" customWidth="1"/>
    <col min="1285" max="1285" width="13.140625" style="177" customWidth="1"/>
    <col min="1286" max="1286" width="17.140625" style="177" customWidth="1"/>
    <col min="1287" max="1294" width="0" style="177" hidden="1" customWidth="1"/>
    <col min="1295" max="1295" width="9.140625" style="177"/>
    <col min="1296" max="1296" width="18.28515625" style="177" customWidth="1"/>
    <col min="1297" max="1297" width="14.7109375" style="177" customWidth="1"/>
    <col min="1298" max="1536" width="9.140625" style="177"/>
    <col min="1537" max="1537" width="5.85546875" style="177" customWidth="1"/>
    <col min="1538" max="1538" width="37.7109375" style="177" customWidth="1"/>
    <col min="1539" max="1539" width="7.42578125" style="177" customWidth="1"/>
    <col min="1540" max="1540" width="6.140625" style="177" customWidth="1"/>
    <col min="1541" max="1541" width="13.140625" style="177" customWidth="1"/>
    <col min="1542" max="1542" width="17.140625" style="177" customWidth="1"/>
    <col min="1543" max="1550" width="0" style="177" hidden="1" customWidth="1"/>
    <col min="1551" max="1551" width="9.140625" style="177"/>
    <col min="1552" max="1552" width="18.28515625" style="177" customWidth="1"/>
    <col min="1553" max="1553" width="14.7109375" style="177" customWidth="1"/>
    <col min="1554" max="1792" width="9.140625" style="177"/>
    <col min="1793" max="1793" width="5.85546875" style="177" customWidth="1"/>
    <col min="1794" max="1794" width="37.7109375" style="177" customWidth="1"/>
    <col min="1795" max="1795" width="7.42578125" style="177" customWidth="1"/>
    <col min="1796" max="1796" width="6.140625" style="177" customWidth="1"/>
    <col min="1797" max="1797" width="13.140625" style="177" customWidth="1"/>
    <col min="1798" max="1798" width="17.140625" style="177" customWidth="1"/>
    <col min="1799" max="1806" width="0" style="177" hidden="1" customWidth="1"/>
    <col min="1807" max="1807" width="9.140625" style="177"/>
    <col min="1808" max="1808" width="18.28515625" style="177" customWidth="1"/>
    <col min="1809" max="1809" width="14.7109375" style="177" customWidth="1"/>
    <col min="1810" max="2048" width="9.140625" style="177"/>
    <col min="2049" max="2049" width="5.85546875" style="177" customWidth="1"/>
    <col min="2050" max="2050" width="37.7109375" style="177" customWidth="1"/>
    <col min="2051" max="2051" width="7.42578125" style="177" customWidth="1"/>
    <col min="2052" max="2052" width="6.140625" style="177" customWidth="1"/>
    <col min="2053" max="2053" width="13.140625" style="177" customWidth="1"/>
    <col min="2054" max="2054" width="17.140625" style="177" customWidth="1"/>
    <col min="2055" max="2062" width="0" style="177" hidden="1" customWidth="1"/>
    <col min="2063" max="2063" width="9.140625" style="177"/>
    <col min="2064" max="2064" width="18.28515625" style="177" customWidth="1"/>
    <col min="2065" max="2065" width="14.7109375" style="177" customWidth="1"/>
    <col min="2066" max="2304" width="9.140625" style="177"/>
    <col min="2305" max="2305" width="5.85546875" style="177" customWidth="1"/>
    <col min="2306" max="2306" width="37.7109375" style="177" customWidth="1"/>
    <col min="2307" max="2307" width="7.42578125" style="177" customWidth="1"/>
    <col min="2308" max="2308" width="6.140625" style="177" customWidth="1"/>
    <col min="2309" max="2309" width="13.140625" style="177" customWidth="1"/>
    <col min="2310" max="2310" width="17.140625" style="177" customWidth="1"/>
    <col min="2311" max="2318" width="0" style="177" hidden="1" customWidth="1"/>
    <col min="2319" max="2319" width="9.140625" style="177"/>
    <col min="2320" max="2320" width="18.28515625" style="177" customWidth="1"/>
    <col min="2321" max="2321" width="14.7109375" style="177" customWidth="1"/>
    <col min="2322" max="2560" width="9.140625" style="177"/>
    <col min="2561" max="2561" width="5.85546875" style="177" customWidth="1"/>
    <col min="2562" max="2562" width="37.7109375" style="177" customWidth="1"/>
    <col min="2563" max="2563" width="7.42578125" style="177" customWidth="1"/>
    <col min="2564" max="2564" width="6.140625" style="177" customWidth="1"/>
    <col min="2565" max="2565" width="13.140625" style="177" customWidth="1"/>
    <col min="2566" max="2566" width="17.140625" style="177" customWidth="1"/>
    <col min="2567" max="2574" width="0" style="177" hidden="1" customWidth="1"/>
    <col min="2575" max="2575" width="9.140625" style="177"/>
    <col min="2576" max="2576" width="18.28515625" style="177" customWidth="1"/>
    <col min="2577" max="2577" width="14.7109375" style="177" customWidth="1"/>
    <col min="2578" max="2816" width="9.140625" style="177"/>
    <col min="2817" max="2817" width="5.85546875" style="177" customWidth="1"/>
    <col min="2818" max="2818" width="37.7109375" style="177" customWidth="1"/>
    <col min="2819" max="2819" width="7.42578125" style="177" customWidth="1"/>
    <col min="2820" max="2820" width="6.140625" style="177" customWidth="1"/>
    <col min="2821" max="2821" width="13.140625" style="177" customWidth="1"/>
    <col min="2822" max="2822" width="17.140625" style="177" customWidth="1"/>
    <col min="2823" max="2830" width="0" style="177" hidden="1" customWidth="1"/>
    <col min="2831" max="2831" width="9.140625" style="177"/>
    <col min="2832" max="2832" width="18.28515625" style="177" customWidth="1"/>
    <col min="2833" max="2833" width="14.7109375" style="177" customWidth="1"/>
    <col min="2834" max="3072" width="9.140625" style="177"/>
    <col min="3073" max="3073" width="5.85546875" style="177" customWidth="1"/>
    <col min="3074" max="3074" width="37.7109375" style="177" customWidth="1"/>
    <col min="3075" max="3075" width="7.42578125" style="177" customWidth="1"/>
    <col min="3076" max="3076" width="6.140625" style="177" customWidth="1"/>
    <col min="3077" max="3077" width="13.140625" style="177" customWidth="1"/>
    <col min="3078" max="3078" width="17.140625" style="177" customWidth="1"/>
    <col min="3079" max="3086" width="0" style="177" hidden="1" customWidth="1"/>
    <col min="3087" max="3087" width="9.140625" style="177"/>
    <col min="3088" max="3088" width="18.28515625" style="177" customWidth="1"/>
    <col min="3089" max="3089" width="14.7109375" style="177" customWidth="1"/>
    <col min="3090" max="3328" width="9.140625" style="177"/>
    <col min="3329" max="3329" width="5.85546875" style="177" customWidth="1"/>
    <col min="3330" max="3330" width="37.7109375" style="177" customWidth="1"/>
    <col min="3331" max="3331" width="7.42578125" style="177" customWidth="1"/>
    <col min="3332" max="3332" width="6.140625" style="177" customWidth="1"/>
    <col min="3333" max="3333" width="13.140625" style="177" customWidth="1"/>
    <col min="3334" max="3334" width="17.140625" style="177" customWidth="1"/>
    <col min="3335" max="3342" width="0" style="177" hidden="1" customWidth="1"/>
    <col min="3343" max="3343" width="9.140625" style="177"/>
    <col min="3344" max="3344" width="18.28515625" style="177" customWidth="1"/>
    <col min="3345" max="3345" width="14.7109375" style="177" customWidth="1"/>
    <col min="3346" max="3584" width="9.140625" style="177"/>
    <col min="3585" max="3585" width="5.85546875" style="177" customWidth="1"/>
    <col min="3586" max="3586" width="37.7109375" style="177" customWidth="1"/>
    <col min="3587" max="3587" width="7.42578125" style="177" customWidth="1"/>
    <col min="3588" max="3588" width="6.140625" style="177" customWidth="1"/>
    <col min="3589" max="3589" width="13.140625" style="177" customWidth="1"/>
    <col min="3590" max="3590" width="17.140625" style="177" customWidth="1"/>
    <col min="3591" max="3598" width="0" style="177" hidden="1" customWidth="1"/>
    <col min="3599" max="3599" width="9.140625" style="177"/>
    <col min="3600" max="3600" width="18.28515625" style="177" customWidth="1"/>
    <col min="3601" max="3601" width="14.7109375" style="177" customWidth="1"/>
    <col min="3602" max="3840" width="9.140625" style="177"/>
    <col min="3841" max="3841" width="5.85546875" style="177" customWidth="1"/>
    <col min="3842" max="3842" width="37.7109375" style="177" customWidth="1"/>
    <col min="3843" max="3843" width="7.42578125" style="177" customWidth="1"/>
    <col min="3844" max="3844" width="6.140625" style="177" customWidth="1"/>
    <col min="3845" max="3845" width="13.140625" style="177" customWidth="1"/>
    <col min="3846" max="3846" width="17.140625" style="177" customWidth="1"/>
    <col min="3847" max="3854" width="0" style="177" hidden="1" customWidth="1"/>
    <col min="3855" max="3855" width="9.140625" style="177"/>
    <col min="3856" max="3856" width="18.28515625" style="177" customWidth="1"/>
    <col min="3857" max="3857" width="14.7109375" style="177" customWidth="1"/>
    <col min="3858" max="4096" width="9.140625" style="177"/>
    <col min="4097" max="4097" width="5.85546875" style="177" customWidth="1"/>
    <col min="4098" max="4098" width="37.7109375" style="177" customWidth="1"/>
    <col min="4099" max="4099" width="7.42578125" style="177" customWidth="1"/>
    <col min="4100" max="4100" width="6.140625" style="177" customWidth="1"/>
    <col min="4101" max="4101" width="13.140625" style="177" customWidth="1"/>
    <col min="4102" max="4102" width="17.140625" style="177" customWidth="1"/>
    <col min="4103" max="4110" width="0" style="177" hidden="1" customWidth="1"/>
    <col min="4111" max="4111" width="9.140625" style="177"/>
    <col min="4112" max="4112" width="18.28515625" style="177" customWidth="1"/>
    <col min="4113" max="4113" width="14.7109375" style="177" customWidth="1"/>
    <col min="4114" max="4352" width="9.140625" style="177"/>
    <col min="4353" max="4353" width="5.85546875" style="177" customWidth="1"/>
    <col min="4354" max="4354" width="37.7109375" style="177" customWidth="1"/>
    <col min="4355" max="4355" width="7.42578125" style="177" customWidth="1"/>
    <col min="4356" max="4356" width="6.140625" style="177" customWidth="1"/>
    <col min="4357" max="4357" width="13.140625" style="177" customWidth="1"/>
    <col min="4358" max="4358" width="17.140625" style="177" customWidth="1"/>
    <col min="4359" max="4366" width="0" style="177" hidden="1" customWidth="1"/>
    <col min="4367" max="4367" width="9.140625" style="177"/>
    <col min="4368" max="4368" width="18.28515625" style="177" customWidth="1"/>
    <col min="4369" max="4369" width="14.7109375" style="177" customWidth="1"/>
    <col min="4370" max="4608" width="9.140625" style="177"/>
    <col min="4609" max="4609" width="5.85546875" style="177" customWidth="1"/>
    <col min="4610" max="4610" width="37.7109375" style="177" customWidth="1"/>
    <col min="4611" max="4611" width="7.42578125" style="177" customWidth="1"/>
    <col min="4612" max="4612" width="6.140625" style="177" customWidth="1"/>
    <col min="4613" max="4613" width="13.140625" style="177" customWidth="1"/>
    <col min="4614" max="4614" width="17.140625" style="177" customWidth="1"/>
    <col min="4615" max="4622" width="0" style="177" hidden="1" customWidth="1"/>
    <col min="4623" max="4623" width="9.140625" style="177"/>
    <col min="4624" max="4624" width="18.28515625" style="177" customWidth="1"/>
    <col min="4625" max="4625" width="14.7109375" style="177" customWidth="1"/>
    <col min="4626" max="4864" width="9.140625" style="177"/>
    <col min="4865" max="4865" width="5.85546875" style="177" customWidth="1"/>
    <col min="4866" max="4866" width="37.7109375" style="177" customWidth="1"/>
    <col min="4867" max="4867" width="7.42578125" style="177" customWidth="1"/>
    <col min="4868" max="4868" width="6.140625" style="177" customWidth="1"/>
    <col min="4869" max="4869" width="13.140625" style="177" customWidth="1"/>
    <col min="4870" max="4870" width="17.140625" style="177" customWidth="1"/>
    <col min="4871" max="4878" width="0" style="177" hidden="1" customWidth="1"/>
    <col min="4879" max="4879" width="9.140625" style="177"/>
    <col min="4880" max="4880" width="18.28515625" style="177" customWidth="1"/>
    <col min="4881" max="4881" width="14.7109375" style="177" customWidth="1"/>
    <col min="4882" max="5120" width="9.140625" style="177"/>
    <col min="5121" max="5121" width="5.85546875" style="177" customWidth="1"/>
    <col min="5122" max="5122" width="37.7109375" style="177" customWidth="1"/>
    <col min="5123" max="5123" width="7.42578125" style="177" customWidth="1"/>
    <col min="5124" max="5124" width="6.140625" style="177" customWidth="1"/>
    <col min="5125" max="5125" width="13.140625" style="177" customWidth="1"/>
    <col min="5126" max="5126" width="17.140625" style="177" customWidth="1"/>
    <col min="5127" max="5134" width="0" style="177" hidden="1" customWidth="1"/>
    <col min="5135" max="5135" width="9.140625" style="177"/>
    <col min="5136" max="5136" width="18.28515625" style="177" customWidth="1"/>
    <col min="5137" max="5137" width="14.7109375" style="177" customWidth="1"/>
    <col min="5138" max="5376" width="9.140625" style="177"/>
    <col min="5377" max="5377" width="5.85546875" style="177" customWidth="1"/>
    <col min="5378" max="5378" width="37.7109375" style="177" customWidth="1"/>
    <col min="5379" max="5379" width="7.42578125" style="177" customWidth="1"/>
    <col min="5380" max="5380" width="6.140625" style="177" customWidth="1"/>
    <col min="5381" max="5381" width="13.140625" style="177" customWidth="1"/>
    <col min="5382" max="5382" width="17.140625" style="177" customWidth="1"/>
    <col min="5383" max="5390" width="0" style="177" hidden="1" customWidth="1"/>
    <col min="5391" max="5391" width="9.140625" style="177"/>
    <col min="5392" max="5392" width="18.28515625" style="177" customWidth="1"/>
    <col min="5393" max="5393" width="14.7109375" style="177" customWidth="1"/>
    <col min="5394" max="5632" width="9.140625" style="177"/>
    <col min="5633" max="5633" width="5.85546875" style="177" customWidth="1"/>
    <col min="5634" max="5634" width="37.7109375" style="177" customWidth="1"/>
    <col min="5635" max="5635" width="7.42578125" style="177" customWidth="1"/>
    <col min="5636" max="5636" width="6.140625" style="177" customWidth="1"/>
    <col min="5637" max="5637" width="13.140625" style="177" customWidth="1"/>
    <col min="5638" max="5638" width="17.140625" style="177" customWidth="1"/>
    <col min="5639" max="5646" width="0" style="177" hidden="1" customWidth="1"/>
    <col min="5647" max="5647" width="9.140625" style="177"/>
    <col min="5648" max="5648" width="18.28515625" style="177" customWidth="1"/>
    <col min="5649" max="5649" width="14.7109375" style="177" customWidth="1"/>
    <col min="5650" max="5888" width="9.140625" style="177"/>
    <col min="5889" max="5889" width="5.85546875" style="177" customWidth="1"/>
    <col min="5890" max="5890" width="37.7109375" style="177" customWidth="1"/>
    <col min="5891" max="5891" width="7.42578125" style="177" customWidth="1"/>
    <col min="5892" max="5892" width="6.140625" style="177" customWidth="1"/>
    <col min="5893" max="5893" width="13.140625" style="177" customWidth="1"/>
    <col min="5894" max="5894" width="17.140625" style="177" customWidth="1"/>
    <col min="5895" max="5902" width="0" style="177" hidden="1" customWidth="1"/>
    <col min="5903" max="5903" width="9.140625" style="177"/>
    <col min="5904" max="5904" width="18.28515625" style="177" customWidth="1"/>
    <col min="5905" max="5905" width="14.7109375" style="177" customWidth="1"/>
    <col min="5906" max="6144" width="9.140625" style="177"/>
    <col min="6145" max="6145" width="5.85546875" style="177" customWidth="1"/>
    <col min="6146" max="6146" width="37.7109375" style="177" customWidth="1"/>
    <col min="6147" max="6147" width="7.42578125" style="177" customWidth="1"/>
    <col min="6148" max="6148" width="6.140625" style="177" customWidth="1"/>
    <col min="6149" max="6149" width="13.140625" style="177" customWidth="1"/>
    <col min="6150" max="6150" width="17.140625" style="177" customWidth="1"/>
    <col min="6151" max="6158" width="0" style="177" hidden="1" customWidth="1"/>
    <col min="6159" max="6159" width="9.140625" style="177"/>
    <col min="6160" max="6160" width="18.28515625" style="177" customWidth="1"/>
    <col min="6161" max="6161" width="14.7109375" style="177" customWidth="1"/>
    <col min="6162" max="6400" width="9.140625" style="177"/>
    <col min="6401" max="6401" width="5.85546875" style="177" customWidth="1"/>
    <col min="6402" max="6402" width="37.7109375" style="177" customWidth="1"/>
    <col min="6403" max="6403" width="7.42578125" style="177" customWidth="1"/>
    <col min="6404" max="6404" width="6.140625" style="177" customWidth="1"/>
    <col min="6405" max="6405" width="13.140625" style="177" customWidth="1"/>
    <col min="6406" max="6406" width="17.140625" style="177" customWidth="1"/>
    <col min="6407" max="6414" width="0" style="177" hidden="1" customWidth="1"/>
    <col min="6415" max="6415" width="9.140625" style="177"/>
    <col min="6416" max="6416" width="18.28515625" style="177" customWidth="1"/>
    <col min="6417" max="6417" width="14.7109375" style="177" customWidth="1"/>
    <col min="6418" max="6656" width="9.140625" style="177"/>
    <col min="6657" max="6657" width="5.85546875" style="177" customWidth="1"/>
    <col min="6658" max="6658" width="37.7109375" style="177" customWidth="1"/>
    <col min="6659" max="6659" width="7.42578125" style="177" customWidth="1"/>
    <col min="6660" max="6660" width="6.140625" style="177" customWidth="1"/>
    <col min="6661" max="6661" width="13.140625" style="177" customWidth="1"/>
    <col min="6662" max="6662" width="17.140625" style="177" customWidth="1"/>
    <col min="6663" max="6670" width="0" style="177" hidden="1" customWidth="1"/>
    <col min="6671" max="6671" width="9.140625" style="177"/>
    <col min="6672" max="6672" width="18.28515625" style="177" customWidth="1"/>
    <col min="6673" max="6673" width="14.7109375" style="177" customWidth="1"/>
    <col min="6674" max="6912" width="9.140625" style="177"/>
    <col min="6913" max="6913" width="5.85546875" style="177" customWidth="1"/>
    <col min="6914" max="6914" width="37.7109375" style="177" customWidth="1"/>
    <col min="6915" max="6915" width="7.42578125" style="177" customWidth="1"/>
    <col min="6916" max="6916" width="6.140625" style="177" customWidth="1"/>
    <col min="6917" max="6917" width="13.140625" style="177" customWidth="1"/>
    <col min="6918" max="6918" width="17.140625" style="177" customWidth="1"/>
    <col min="6919" max="6926" width="0" style="177" hidden="1" customWidth="1"/>
    <col min="6927" max="6927" width="9.140625" style="177"/>
    <col min="6928" max="6928" width="18.28515625" style="177" customWidth="1"/>
    <col min="6929" max="6929" width="14.7109375" style="177" customWidth="1"/>
    <col min="6930" max="7168" width="9.140625" style="177"/>
    <col min="7169" max="7169" width="5.85546875" style="177" customWidth="1"/>
    <col min="7170" max="7170" width="37.7109375" style="177" customWidth="1"/>
    <col min="7171" max="7171" width="7.42578125" style="177" customWidth="1"/>
    <col min="7172" max="7172" width="6.140625" style="177" customWidth="1"/>
    <col min="7173" max="7173" width="13.140625" style="177" customWidth="1"/>
    <col min="7174" max="7174" width="17.140625" style="177" customWidth="1"/>
    <col min="7175" max="7182" width="0" style="177" hidden="1" customWidth="1"/>
    <col min="7183" max="7183" width="9.140625" style="177"/>
    <col min="7184" max="7184" width="18.28515625" style="177" customWidth="1"/>
    <col min="7185" max="7185" width="14.7109375" style="177" customWidth="1"/>
    <col min="7186" max="7424" width="9.140625" style="177"/>
    <col min="7425" max="7425" width="5.85546875" style="177" customWidth="1"/>
    <col min="7426" max="7426" width="37.7109375" style="177" customWidth="1"/>
    <col min="7427" max="7427" width="7.42578125" style="177" customWidth="1"/>
    <col min="7428" max="7428" width="6.140625" style="177" customWidth="1"/>
    <col min="7429" max="7429" width="13.140625" style="177" customWidth="1"/>
    <col min="7430" max="7430" width="17.140625" style="177" customWidth="1"/>
    <col min="7431" max="7438" width="0" style="177" hidden="1" customWidth="1"/>
    <col min="7439" max="7439" width="9.140625" style="177"/>
    <col min="7440" max="7440" width="18.28515625" style="177" customWidth="1"/>
    <col min="7441" max="7441" width="14.7109375" style="177" customWidth="1"/>
    <col min="7442" max="7680" width="9.140625" style="177"/>
    <col min="7681" max="7681" width="5.85546875" style="177" customWidth="1"/>
    <col min="7682" max="7682" width="37.7109375" style="177" customWidth="1"/>
    <col min="7683" max="7683" width="7.42578125" style="177" customWidth="1"/>
    <col min="7684" max="7684" width="6.140625" style="177" customWidth="1"/>
    <col min="7685" max="7685" width="13.140625" style="177" customWidth="1"/>
    <col min="7686" max="7686" width="17.140625" style="177" customWidth="1"/>
    <col min="7687" max="7694" width="0" style="177" hidden="1" customWidth="1"/>
    <col min="7695" max="7695" width="9.140625" style="177"/>
    <col min="7696" max="7696" width="18.28515625" style="177" customWidth="1"/>
    <col min="7697" max="7697" width="14.7109375" style="177" customWidth="1"/>
    <col min="7698" max="7936" width="9.140625" style="177"/>
    <col min="7937" max="7937" width="5.85546875" style="177" customWidth="1"/>
    <col min="7938" max="7938" width="37.7109375" style="177" customWidth="1"/>
    <col min="7939" max="7939" width="7.42578125" style="177" customWidth="1"/>
    <col min="7940" max="7940" width="6.140625" style="177" customWidth="1"/>
    <col min="7941" max="7941" width="13.140625" style="177" customWidth="1"/>
    <col min="7942" max="7942" width="17.140625" style="177" customWidth="1"/>
    <col min="7943" max="7950" width="0" style="177" hidden="1" customWidth="1"/>
    <col min="7951" max="7951" width="9.140625" style="177"/>
    <col min="7952" max="7952" width="18.28515625" style="177" customWidth="1"/>
    <col min="7953" max="7953" width="14.7109375" style="177" customWidth="1"/>
    <col min="7954" max="8192" width="9.140625" style="177"/>
    <col min="8193" max="8193" width="5.85546875" style="177" customWidth="1"/>
    <col min="8194" max="8194" width="37.7109375" style="177" customWidth="1"/>
    <col min="8195" max="8195" width="7.42578125" style="177" customWidth="1"/>
    <col min="8196" max="8196" width="6.140625" style="177" customWidth="1"/>
    <col min="8197" max="8197" width="13.140625" style="177" customWidth="1"/>
    <col min="8198" max="8198" width="17.140625" style="177" customWidth="1"/>
    <col min="8199" max="8206" width="0" style="177" hidden="1" customWidth="1"/>
    <col min="8207" max="8207" width="9.140625" style="177"/>
    <col min="8208" max="8208" width="18.28515625" style="177" customWidth="1"/>
    <col min="8209" max="8209" width="14.7109375" style="177" customWidth="1"/>
    <col min="8210" max="8448" width="9.140625" style="177"/>
    <col min="8449" max="8449" width="5.85546875" style="177" customWidth="1"/>
    <col min="8450" max="8450" width="37.7109375" style="177" customWidth="1"/>
    <col min="8451" max="8451" width="7.42578125" style="177" customWidth="1"/>
    <col min="8452" max="8452" width="6.140625" style="177" customWidth="1"/>
    <col min="8453" max="8453" width="13.140625" style="177" customWidth="1"/>
    <col min="8454" max="8454" width="17.140625" style="177" customWidth="1"/>
    <col min="8455" max="8462" width="0" style="177" hidden="1" customWidth="1"/>
    <col min="8463" max="8463" width="9.140625" style="177"/>
    <col min="8464" max="8464" width="18.28515625" style="177" customWidth="1"/>
    <col min="8465" max="8465" width="14.7109375" style="177" customWidth="1"/>
    <col min="8466" max="8704" width="9.140625" style="177"/>
    <col min="8705" max="8705" width="5.85546875" style="177" customWidth="1"/>
    <col min="8706" max="8706" width="37.7109375" style="177" customWidth="1"/>
    <col min="8707" max="8707" width="7.42578125" style="177" customWidth="1"/>
    <col min="8708" max="8708" width="6.140625" style="177" customWidth="1"/>
    <col min="8709" max="8709" width="13.140625" style="177" customWidth="1"/>
    <col min="8710" max="8710" width="17.140625" style="177" customWidth="1"/>
    <col min="8711" max="8718" width="0" style="177" hidden="1" customWidth="1"/>
    <col min="8719" max="8719" width="9.140625" style="177"/>
    <col min="8720" max="8720" width="18.28515625" style="177" customWidth="1"/>
    <col min="8721" max="8721" width="14.7109375" style="177" customWidth="1"/>
    <col min="8722" max="8960" width="9.140625" style="177"/>
    <col min="8961" max="8961" width="5.85546875" style="177" customWidth="1"/>
    <col min="8962" max="8962" width="37.7109375" style="177" customWidth="1"/>
    <col min="8963" max="8963" width="7.42578125" style="177" customWidth="1"/>
    <col min="8964" max="8964" width="6.140625" style="177" customWidth="1"/>
    <col min="8965" max="8965" width="13.140625" style="177" customWidth="1"/>
    <col min="8966" max="8966" width="17.140625" style="177" customWidth="1"/>
    <col min="8967" max="8974" width="0" style="177" hidden="1" customWidth="1"/>
    <col min="8975" max="8975" width="9.140625" style="177"/>
    <col min="8976" max="8976" width="18.28515625" style="177" customWidth="1"/>
    <col min="8977" max="8977" width="14.7109375" style="177" customWidth="1"/>
    <col min="8978" max="9216" width="9.140625" style="177"/>
    <col min="9217" max="9217" width="5.85546875" style="177" customWidth="1"/>
    <col min="9218" max="9218" width="37.7109375" style="177" customWidth="1"/>
    <col min="9219" max="9219" width="7.42578125" style="177" customWidth="1"/>
    <col min="9220" max="9220" width="6.140625" style="177" customWidth="1"/>
    <col min="9221" max="9221" width="13.140625" style="177" customWidth="1"/>
    <col min="9222" max="9222" width="17.140625" style="177" customWidth="1"/>
    <col min="9223" max="9230" width="0" style="177" hidden="1" customWidth="1"/>
    <col min="9231" max="9231" width="9.140625" style="177"/>
    <col min="9232" max="9232" width="18.28515625" style="177" customWidth="1"/>
    <col min="9233" max="9233" width="14.7109375" style="177" customWidth="1"/>
    <col min="9234" max="9472" width="9.140625" style="177"/>
    <col min="9473" max="9473" width="5.85546875" style="177" customWidth="1"/>
    <col min="9474" max="9474" width="37.7109375" style="177" customWidth="1"/>
    <col min="9475" max="9475" width="7.42578125" style="177" customWidth="1"/>
    <col min="9476" max="9476" width="6.140625" style="177" customWidth="1"/>
    <col min="9477" max="9477" width="13.140625" style="177" customWidth="1"/>
    <col min="9478" max="9478" width="17.140625" style="177" customWidth="1"/>
    <col min="9479" max="9486" width="0" style="177" hidden="1" customWidth="1"/>
    <col min="9487" max="9487" width="9.140625" style="177"/>
    <col min="9488" max="9488" width="18.28515625" style="177" customWidth="1"/>
    <col min="9489" max="9489" width="14.7109375" style="177" customWidth="1"/>
    <col min="9490" max="9728" width="9.140625" style="177"/>
    <col min="9729" max="9729" width="5.85546875" style="177" customWidth="1"/>
    <col min="9730" max="9730" width="37.7109375" style="177" customWidth="1"/>
    <col min="9731" max="9731" width="7.42578125" style="177" customWidth="1"/>
    <col min="9732" max="9732" width="6.140625" style="177" customWidth="1"/>
    <col min="9733" max="9733" width="13.140625" style="177" customWidth="1"/>
    <col min="9734" max="9734" width="17.140625" style="177" customWidth="1"/>
    <col min="9735" max="9742" width="0" style="177" hidden="1" customWidth="1"/>
    <col min="9743" max="9743" width="9.140625" style="177"/>
    <col min="9744" max="9744" width="18.28515625" style="177" customWidth="1"/>
    <col min="9745" max="9745" width="14.7109375" style="177" customWidth="1"/>
    <col min="9746" max="9984" width="9.140625" style="177"/>
    <col min="9985" max="9985" width="5.85546875" style="177" customWidth="1"/>
    <col min="9986" max="9986" width="37.7109375" style="177" customWidth="1"/>
    <col min="9987" max="9987" width="7.42578125" style="177" customWidth="1"/>
    <col min="9988" max="9988" width="6.140625" style="177" customWidth="1"/>
    <col min="9989" max="9989" width="13.140625" style="177" customWidth="1"/>
    <col min="9990" max="9990" width="17.140625" style="177" customWidth="1"/>
    <col min="9991" max="9998" width="0" style="177" hidden="1" customWidth="1"/>
    <col min="9999" max="9999" width="9.140625" style="177"/>
    <col min="10000" max="10000" width="18.28515625" style="177" customWidth="1"/>
    <col min="10001" max="10001" width="14.7109375" style="177" customWidth="1"/>
    <col min="10002" max="10240" width="9.140625" style="177"/>
    <col min="10241" max="10241" width="5.85546875" style="177" customWidth="1"/>
    <col min="10242" max="10242" width="37.7109375" style="177" customWidth="1"/>
    <col min="10243" max="10243" width="7.42578125" style="177" customWidth="1"/>
    <col min="10244" max="10244" width="6.140625" style="177" customWidth="1"/>
    <col min="10245" max="10245" width="13.140625" style="177" customWidth="1"/>
    <col min="10246" max="10246" width="17.140625" style="177" customWidth="1"/>
    <col min="10247" max="10254" width="0" style="177" hidden="1" customWidth="1"/>
    <col min="10255" max="10255" width="9.140625" style="177"/>
    <col min="10256" max="10256" width="18.28515625" style="177" customWidth="1"/>
    <col min="10257" max="10257" width="14.7109375" style="177" customWidth="1"/>
    <col min="10258" max="10496" width="9.140625" style="177"/>
    <col min="10497" max="10497" width="5.85546875" style="177" customWidth="1"/>
    <col min="10498" max="10498" width="37.7109375" style="177" customWidth="1"/>
    <col min="10499" max="10499" width="7.42578125" style="177" customWidth="1"/>
    <col min="10500" max="10500" width="6.140625" style="177" customWidth="1"/>
    <col min="10501" max="10501" width="13.140625" style="177" customWidth="1"/>
    <col min="10502" max="10502" width="17.140625" style="177" customWidth="1"/>
    <col min="10503" max="10510" width="0" style="177" hidden="1" customWidth="1"/>
    <col min="10511" max="10511" width="9.140625" style="177"/>
    <col min="10512" max="10512" width="18.28515625" style="177" customWidth="1"/>
    <col min="10513" max="10513" width="14.7109375" style="177" customWidth="1"/>
    <col min="10514" max="10752" width="9.140625" style="177"/>
    <col min="10753" max="10753" width="5.85546875" style="177" customWidth="1"/>
    <col min="10754" max="10754" width="37.7109375" style="177" customWidth="1"/>
    <col min="10755" max="10755" width="7.42578125" style="177" customWidth="1"/>
    <col min="10756" max="10756" width="6.140625" style="177" customWidth="1"/>
    <col min="10757" max="10757" width="13.140625" style="177" customWidth="1"/>
    <col min="10758" max="10758" width="17.140625" style="177" customWidth="1"/>
    <col min="10759" max="10766" width="0" style="177" hidden="1" customWidth="1"/>
    <col min="10767" max="10767" width="9.140625" style="177"/>
    <col min="10768" max="10768" width="18.28515625" style="177" customWidth="1"/>
    <col min="10769" max="10769" width="14.7109375" style="177" customWidth="1"/>
    <col min="10770" max="11008" width="9.140625" style="177"/>
    <col min="11009" max="11009" width="5.85546875" style="177" customWidth="1"/>
    <col min="11010" max="11010" width="37.7109375" style="177" customWidth="1"/>
    <col min="11011" max="11011" width="7.42578125" style="177" customWidth="1"/>
    <col min="11012" max="11012" width="6.140625" style="177" customWidth="1"/>
    <col min="11013" max="11013" width="13.140625" style="177" customWidth="1"/>
    <col min="11014" max="11014" width="17.140625" style="177" customWidth="1"/>
    <col min="11015" max="11022" width="0" style="177" hidden="1" customWidth="1"/>
    <col min="11023" max="11023" width="9.140625" style="177"/>
    <col min="11024" max="11024" width="18.28515625" style="177" customWidth="1"/>
    <col min="11025" max="11025" width="14.7109375" style="177" customWidth="1"/>
    <col min="11026" max="11264" width="9.140625" style="177"/>
    <col min="11265" max="11265" width="5.85546875" style="177" customWidth="1"/>
    <col min="11266" max="11266" width="37.7109375" style="177" customWidth="1"/>
    <col min="11267" max="11267" width="7.42578125" style="177" customWidth="1"/>
    <col min="11268" max="11268" width="6.140625" style="177" customWidth="1"/>
    <col min="11269" max="11269" width="13.140625" style="177" customWidth="1"/>
    <col min="11270" max="11270" width="17.140625" style="177" customWidth="1"/>
    <col min="11271" max="11278" width="0" style="177" hidden="1" customWidth="1"/>
    <col min="11279" max="11279" width="9.140625" style="177"/>
    <col min="11280" max="11280" width="18.28515625" style="177" customWidth="1"/>
    <col min="11281" max="11281" width="14.7109375" style="177" customWidth="1"/>
    <col min="11282" max="11520" width="9.140625" style="177"/>
    <col min="11521" max="11521" width="5.85546875" style="177" customWidth="1"/>
    <col min="11522" max="11522" width="37.7109375" style="177" customWidth="1"/>
    <col min="11523" max="11523" width="7.42578125" style="177" customWidth="1"/>
    <col min="11524" max="11524" width="6.140625" style="177" customWidth="1"/>
    <col min="11525" max="11525" width="13.140625" style="177" customWidth="1"/>
    <col min="11526" max="11526" width="17.140625" style="177" customWidth="1"/>
    <col min="11527" max="11534" width="0" style="177" hidden="1" customWidth="1"/>
    <col min="11535" max="11535" width="9.140625" style="177"/>
    <col min="11536" max="11536" width="18.28515625" style="177" customWidth="1"/>
    <col min="11537" max="11537" width="14.7109375" style="177" customWidth="1"/>
    <col min="11538" max="11776" width="9.140625" style="177"/>
    <col min="11777" max="11777" width="5.85546875" style="177" customWidth="1"/>
    <col min="11778" max="11778" width="37.7109375" style="177" customWidth="1"/>
    <col min="11779" max="11779" width="7.42578125" style="177" customWidth="1"/>
    <col min="11780" max="11780" width="6.140625" style="177" customWidth="1"/>
    <col min="11781" max="11781" width="13.140625" style="177" customWidth="1"/>
    <col min="11782" max="11782" width="17.140625" style="177" customWidth="1"/>
    <col min="11783" max="11790" width="0" style="177" hidden="1" customWidth="1"/>
    <col min="11791" max="11791" width="9.140625" style="177"/>
    <col min="11792" max="11792" width="18.28515625" style="177" customWidth="1"/>
    <col min="11793" max="11793" width="14.7109375" style="177" customWidth="1"/>
    <col min="11794" max="12032" width="9.140625" style="177"/>
    <col min="12033" max="12033" width="5.85546875" style="177" customWidth="1"/>
    <col min="12034" max="12034" width="37.7109375" style="177" customWidth="1"/>
    <col min="12035" max="12035" width="7.42578125" style="177" customWidth="1"/>
    <col min="12036" max="12036" width="6.140625" style="177" customWidth="1"/>
    <col min="12037" max="12037" width="13.140625" style="177" customWidth="1"/>
    <col min="12038" max="12038" width="17.140625" style="177" customWidth="1"/>
    <col min="12039" max="12046" width="0" style="177" hidden="1" customWidth="1"/>
    <col min="12047" max="12047" width="9.140625" style="177"/>
    <col min="12048" max="12048" width="18.28515625" style="177" customWidth="1"/>
    <col min="12049" max="12049" width="14.7109375" style="177" customWidth="1"/>
    <col min="12050" max="12288" width="9.140625" style="177"/>
    <col min="12289" max="12289" width="5.85546875" style="177" customWidth="1"/>
    <col min="12290" max="12290" width="37.7109375" style="177" customWidth="1"/>
    <col min="12291" max="12291" width="7.42578125" style="177" customWidth="1"/>
    <col min="12292" max="12292" width="6.140625" style="177" customWidth="1"/>
    <col min="12293" max="12293" width="13.140625" style="177" customWidth="1"/>
    <col min="12294" max="12294" width="17.140625" style="177" customWidth="1"/>
    <col min="12295" max="12302" width="0" style="177" hidden="1" customWidth="1"/>
    <col min="12303" max="12303" width="9.140625" style="177"/>
    <col min="12304" max="12304" width="18.28515625" style="177" customWidth="1"/>
    <col min="12305" max="12305" width="14.7109375" style="177" customWidth="1"/>
    <col min="12306" max="12544" width="9.140625" style="177"/>
    <col min="12545" max="12545" width="5.85546875" style="177" customWidth="1"/>
    <col min="12546" max="12546" width="37.7109375" style="177" customWidth="1"/>
    <col min="12547" max="12547" width="7.42578125" style="177" customWidth="1"/>
    <col min="12548" max="12548" width="6.140625" style="177" customWidth="1"/>
    <col min="12549" max="12549" width="13.140625" style="177" customWidth="1"/>
    <col min="12550" max="12550" width="17.140625" style="177" customWidth="1"/>
    <col min="12551" max="12558" width="0" style="177" hidden="1" customWidth="1"/>
    <col min="12559" max="12559" width="9.140625" style="177"/>
    <col min="12560" max="12560" width="18.28515625" style="177" customWidth="1"/>
    <col min="12561" max="12561" width="14.7109375" style="177" customWidth="1"/>
    <col min="12562" max="12800" width="9.140625" style="177"/>
    <col min="12801" max="12801" width="5.85546875" style="177" customWidth="1"/>
    <col min="12802" max="12802" width="37.7109375" style="177" customWidth="1"/>
    <col min="12803" max="12803" width="7.42578125" style="177" customWidth="1"/>
    <col min="12804" max="12804" width="6.140625" style="177" customWidth="1"/>
    <col min="12805" max="12805" width="13.140625" style="177" customWidth="1"/>
    <col min="12806" max="12806" width="17.140625" style="177" customWidth="1"/>
    <col min="12807" max="12814" width="0" style="177" hidden="1" customWidth="1"/>
    <col min="12815" max="12815" width="9.140625" style="177"/>
    <col min="12816" max="12816" width="18.28515625" style="177" customWidth="1"/>
    <col min="12817" max="12817" width="14.7109375" style="177" customWidth="1"/>
    <col min="12818" max="13056" width="9.140625" style="177"/>
    <col min="13057" max="13057" width="5.85546875" style="177" customWidth="1"/>
    <col min="13058" max="13058" width="37.7109375" style="177" customWidth="1"/>
    <col min="13059" max="13059" width="7.42578125" style="177" customWidth="1"/>
    <col min="13060" max="13060" width="6.140625" style="177" customWidth="1"/>
    <col min="13061" max="13061" width="13.140625" style="177" customWidth="1"/>
    <col min="13062" max="13062" width="17.140625" style="177" customWidth="1"/>
    <col min="13063" max="13070" width="0" style="177" hidden="1" customWidth="1"/>
    <col min="13071" max="13071" width="9.140625" style="177"/>
    <col min="13072" max="13072" width="18.28515625" style="177" customWidth="1"/>
    <col min="13073" max="13073" width="14.7109375" style="177" customWidth="1"/>
    <col min="13074" max="13312" width="9.140625" style="177"/>
    <col min="13313" max="13313" width="5.85546875" style="177" customWidth="1"/>
    <col min="13314" max="13314" width="37.7109375" style="177" customWidth="1"/>
    <col min="13315" max="13315" width="7.42578125" style="177" customWidth="1"/>
    <col min="13316" max="13316" width="6.140625" style="177" customWidth="1"/>
    <col min="13317" max="13317" width="13.140625" style="177" customWidth="1"/>
    <col min="13318" max="13318" width="17.140625" style="177" customWidth="1"/>
    <col min="13319" max="13326" width="0" style="177" hidden="1" customWidth="1"/>
    <col min="13327" max="13327" width="9.140625" style="177"/>
    <col min="13328" max="13328" width="18.28515625" style="177" customWidth="1"/>
    <col min="13329" max="13329" width="14.7109375" style="177" customWidth="1"/>
    <col min="13330" max="13568" width="9.140625" style="177"/>
    <col min="13569" max="13569" width="5.85546875" style="177" customWidth="1"/>
    <col min="13570" max="13570" width="37.7109375" style="177" customWidth="1"/>
    <col min="13571" max="13571" width="7.42578125" style="177" customWidth="1"/>
    <col min="13572" max="13572" width="6.140625" style="177" customWidth="1"/>
    <col min="13573" max="13573" width="13.140625" style="177" customWidth="1"/>
    <col min="13574" max="13574" width="17.140625" style="177" customWidth="1"/>
    <col min="13575" max="13582" width="0" style="177" hidden="1" customWidth="1"/>
    <col min="13583" max="13583" width="9.140625" style="177"/>
    <col min="13584" max="13584" width="18.28515625" style="177" customWidth="1"/>
    <col min="13585" max="13585" width="14.7109375" style="177" customWidth="1"/>
    <col min="13586" max="13824" width="9.140625" style="177"/>
    <col min="13825" max="13825" width="5.85546875" style="177" customWidth="1"/>
    <col min="13826" max="13826" width="37.7109375" style="177" customWidth="1"/>
    <col min="13827" max="13827" width="7.42578125" style="177" customWidth="1"/>
    <col min="13828" max="13828" width="6.140625" style="177" customWidth="1"/>
    <col min="13829" max="13829" width="13.140625" style="177" customWidth="1"/>
    <col min="13830" max="13830" width="17.140625" style="177" customWidth="1"/>
    <col min="13831" max="13838" width="0" style="177" hidden="1" customWidth="1"/>
    <col min="13839" max="13839" width="9.140625" style="177"/>
    <col min="13840" max="13840" width="18.28515625" style="177" customWidth="1"/>
    <col min="13841" max="13841" width="14.7109375" style="177" customWidth="1"/>
    <col min="13842" max="14080" width="9.140625" style="177"/>
    <col min="14081" max="14081" width="5.85546875" style="177" customWidth="1"/>
    <col min="14082" max="14082" width="37.7109375" style="177" customWidth="1"/>
    <col min="14083" max="14083" width="7.42578125" style="177" customWidth="1"/>
    <col min="14084" max="14084" width="6.140625" style="177" customWidth="1"/>
    <col min="14085" max="14085" width="13.140625" style="177" customWidth="1"/>
    <col min="14086" max="14086" width="17.140625" style="177" customWidth="1"/>
    <col min="14087" max="14094" width="0" style="177" hidden="1" customWidth="1"/>
    <col min="14095" max="14095" width="9.140625" style="177"/>
    <col min="14096" max="14096" width="18.28515625" style="177" customWidth="1"/>
    <col min="14097" max="14097" width="14.7109375" style="177" customWidth="1"/>
    <col min="14098" max="14336" width="9.140625" style="177"/>
    <col min="14337" max="14337" width="5.85546875" style="177" customWidth="1"/>
    <col min="14338" max="14338" width="37.7109375" style="177" customWidth="1"/>
    <col min="14339" max="14339" width="7.42578125" style="177" customWidth="1"/>
    <col min="14340" max="14340" width="6.140625" style="177" customWidth="1"/>
    <col min="14341" max="14341" width="13.140625" style="177" customWidth="1"/>
    <col min="14342" max="14342" width="17.140625" style="177" customWidth="1"/>
    <col min="14343" max="14350" width="0" style="177" hidden="1" customWidth="1"/>
    <col min="14351" max="14351" width="9.140625" style="177"/>
    <col min="14352" max="14352" width="18.28515625" style="177" customWidth="1"/>
    <col min="14353" max="14353" width="14.7109375" style="177" customWidth="1"/>
    <col min="14354" max="14592" width="9.140625" style="177"/>
    <col min="14593" max="14593" width="5.85546875" style="177" customWidth="1"/>
    <col min="14594" max="14594" width="37.7109375" style="177" customWidth="1"/>
    <col min="14595" max="14595" width="7.42578125" style="177" customWidth="1"/>
    <col min="14596" max="14596" width="6.140625" style="177" customWidth="1"/>
    <col min="14597" max="14597" width="13.140625" style="177" customWidth="1"/>
    <col min="14598" max="14598" width="17.140625" style="177" customWidth="1"/>
    <col min="14599" max="14606" width="0" style="177" hidden="1" customWidth="1"/>
    <col min="14607" max="14607" width="9.140625" style="177"/>
    <col min="14608" max="14608" width="18.28515625" style="177" customWidth="1"/>
    <col min="14609" max="14609" width="14.7109375" style="177" customWidth="1"/>
    <col min="14610" max="14848" width="9.140625" style="177"/>
    <col min="14849" max="14849" width="5.85546875" style="177" customWidth="1"/>
    <col min="14850" max="14850" width="37.7109375" style="177" customWidth="1"/>
    <col min="14851" max="14851" width="7.42578125" style="177" customWidth="1"/>
    <col min="14852" max="14852" width="6.140625" style="177" customWidth="1"/>
    <col min="14853" max="14853" width="13.140625" style="177" customWidth="1"/>
    <col min="14854" max="14854" width="17.140625" style="177" customWidth="1"/>
    <col min="14855" max="14862" width="0" style="177" hidden="1" customWidth="1"/>
    <col min="14863" max="14863" width="9.140625" style="177"/>
    <col min="14864" max="14864" width="18.28515625" style="177" customWidth="1"/>
    <col min="14865" max="14865" width="14.7109375" style="177" customWidth="1"/>
    <col min="14866" max="15104" width="9.140625" style="177"/>
    <col min="15105" max="15105" width="5.85546875" style="177" customWidth="1"/>
    <col min="15106" max="15106" width="37.7109375" style="177" customWidth="1"/>
    <col min="15107" max="15107" width="7.42578125" style="177" customWidth="1"/>
    <col min="15108" max="15108" width="6.140625" style="177" customWidth="1"/>
    <col min="15109" max="15109" width="13.140625" style="177" customWidth="1"/>
    <col min="15110" max="15110" width="17.140625" style="177" customWidth="1"/>
    <col min="15111" max="15118" width="0" style="177" hidden="1" customWidth="1"/>
    <col min="15119" max="15119" width="9.140625" style="177"/>
    <col min="15120" max="15120" width="18.28515625" style="177" customWidth="1"/>
    <col min="15121" max="15121" width="14.7109375" style="177" customWidth="1"/>
    <col min="15122" max="15360" width="9.140625" style="177"/>
    <col min="15361" max="15361" width="5.85546875" style="177" customWidth="1"/>
    <col min="15362" max="15362" width="37.7109375" style="177" customWidth="1"/>
    <col min="15363" max="15363" width="7.42578125" style="177" customWidth="1"/>
    <col min="15364" max="15364" width="6.140625" style="177" customWidth="1"/>
    <col min="15365" max="15365" width="13.140625" style="177" customWidth="1"/>
    <col min="15366" max="15366" width="17.140625" style="177" customWidth="1"/>
    <col min="15367" max="15374" width="0" style="177" hidden="1" customWidth="1"/>
    <col min="15375" max="15375" width="9.140625" style="177"/>
    <col min="15376" max="15376" width="18.28515625" style="177" customWidth="1"/>
    <col min="15377" max="15377" width="14.7109375" style="177" customWidth="1"/>
    <col min="15378" max="15616" width="9.140625" style="177"/>
    <col min="15617" max="15617" width="5.85546875" style="177" customWidth="1"/>
    <col min="15618" max="15618" width="37.7109375" style="177" customWidth="1"/>
    <col min="15619" max="15619" width="7.42578125" style="177" customWidth="1"/>
    <col min="15620" max="15620" width="6.140625" style="177" customWidth="1"/>
    <col min="15621" max="15621" width="13.140625" style="177" customWidth="1"/>
    <col min="15622" max="15622" width="17.140625" style="177" customWidth="1"/>
    <col min="15623" max="15630" width="0" style="177" hidden="1" customWidth="1"/>
    <col min="15631" max="15631" width="9.140625" style="177"/>
    <col min="15632" max="15632" width="18.28515625" style="177" customWidth="1"/>
    <col min="15633" max="15633" width="14.7109375" style="177" customWidth="1"/>
    <col min="15634" max="15872" width="9.140625" style="177"/>
    <col min="15873" max="15873" width="5.85546875" style="177" customWidth="1"/>
    <col min="15874" max="15874" width="37.7109375" style="177" customWidth="1"/>
    <col min="15875" max="15875" width="7.42578125" style="177" customWidth="1"/>
    <col min="15876" max="15876" width="6.140625" style="177" customWidth="1"/>
    <col min="15877" max="15877" width="13.140625" style="177" customWidth="1"/>
    <col min="15878" max="15878" width="17.140625" style="177" customWidth="1"/>
    <col min="15879" max="15886" width="0" style="177" hidden="1" customWidth="1"/>
    <col min="15887" max="15887" width="9.140625" style="177"/>
    <col min="15888" max="15888" width="18.28515625" style="177" customWidth="1"/>
    <col min="15889" max="15889" width="14.7109375" style="177" customWidth="1"/>
    <col min="15890" max="16128" width="9.140625" style="177"/>
    <col min="16129" max="16129" width="5.85546875" style="177" customWidth="1"/>
    <col min="16130" max="16130" width="37.7109375" style="177" customWidth="1"/>
    <col min="16131" max="16131" width="7.42578125" style="177" customWidth="1"/>
    <col min="16132" max="16132" width="6.140625" style="177" customWidth="1"/>
    <col min="16133" max="16133" width="13.140625" style="177" customWidth="1"/>
    <col min="16134" max="16134" width="17.140625" style="177" customWidth="1"/>
    <col min="16135" max="16142" width="0" style="177" hidden="1" customWidth="1"/>
    <col min="16143" max="16143" width="9.140625" style="177"/>
    <col min="16144" max="16144" width="18.28515625" style="177" customWidth="1"/>
    <col min="16145" max="16145" width="14.7109375" style="177" customWidth="1"/>
    <col min="16146" max="16384" width="9.140625" style="177"/>
  </cols>
  <sheetData>
    <row r="1" spans="1:34">
      <c r="A1" s="172"/>
      <c r="B1" s="173"/>
      <c r="D1" s="175"/>
      <c r="E1" s="176"/>
      <c r="F1" s="176"/>
    </row>
    <row r="2" spans="1:34" ht="62.25" customHeight="1">
      <c r="A2" s="178" t="s">
        <v>132</v>
      </c>
      <c r="B2" s="15" t="s">
        <v>657</v>
      </c>
      <c r="D2" s="175"/>
      <c r="E2" s="176"/>
      <c r="F2" s="176"/>
      <c r="G2" s="550"/>
      <c r="H2" s="551"/>
      <c r="I2" s="551"/>
      <c r="J2" s="551"/>
      <c r="K2" s="176"/>
      <c r="L2" s="176"/>
      <c r="M2" s="179" t="s">
        <v>171</v>
      </c>
      <c r="N2" s="176"/>
      <c r="O2" s="176"/>
      <c r="P2" s="176"/>
      <c r="Q2" s="176"/>
      <c r="R2" s="176"/>
      <c r="S2" s="176"/>
      <c r="T2" s="176"/>
      <c r="U2" s="176"/>
      <c r="V2" s="176"/>
      <c r="W2" s="176"/>
      <c r="X2" s="176"/>
      <c r="Y2" s="176"/>
      <c r="Z2" s="176"/>
      <c r="AA2" s="176"/>
      <c r="AB2" s="176"/>
      <c r="AC2" s="176"/>
      <c r="AD2" s="176"/>
      <c r="AE2" s="176"/>
      <c r="AF2" s="176"/>
      <c r="AG2" s="176"/>
      <c r="AH2" s="176"/>
    </row>
    <row r="3" spans="1:34" ht="12" thickBot="1">
      <c r="A3" s="172"/>
      <c r="B3" s="173"/>
      <c r="D3" s="175"/>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s="182" customFormat="1" ht="12.75" customHeight="1">
      <c r="A4" s="552" t="s">
        <v>128</v>
      </c>
      <c r="B4" s="554" t="s">
        <v>129</v>
      </c>
      <c r="C4" s="556" t="s">
        <v>172</v>
      </c>
      <c r="D4" s="558" t="s">
        <v>144</v>
      </c>
      <c r="E4" s="560" t="s">
        <v>173</v>
      </c>
      <c r="F4" s="562" t="s">
        <v>130</v>
      </c>
      <c r="G4" s="180"/>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row>
    <row r="5" spans="1:34" s="181" customFormat="1">
      <c r="A5" s="553"/>
      <c r="B5" s="555"/>
      <c r="C5" s="557"/>
      <c r="D5" s="559"/>
      <c r="E5" s="561"/>
      <c r="F5" s="563"/>
    </row>
    <row r="6" spans="1:34" s="188" customFormat="1">
      <c r="A6" s="183"/>
      <c r="B6" s="184"/>
      <c r="C6" s="185"/>
      <c r="D6" s="186"/>
      <c r="E6" s="187"/>
    </row>
    <row r="7" spans="1:34" s="193" customFormat="1">
      <c r="A7" s="189" t="s">
        <v>131</v>
      </c>
      <c r="B7" s="190" t="s">
        <v>174</v>
      </c>
      <c r="C7" s="191"/>
      <c r="D7" s="192"/>
    </row>
    <row r="8" spans="1:34" s="198" customFormat="1">
      <c r="A8" s="194"/>
      <c r="B8" s="195"/>
      <c r="C8" s="196"/>
      <c r="D8" s="197"/>
    </row>
    <row r="9" spans="1:34" s="198" customFormat="1">
      <c r="A9" s="199" t="s">
        <v>175</v>
      </c>
      <c r="B9" s="200" t="s">
        <v>176</v>
      </c>
      <c r="C9" s="196"/>
      <c r="D9" s="197"/>
      <c r="G9" s="201" t="s">
        <v>177</v>
      </c>
    </row>
    <row r="10" spans="1:34" s="188" customFormat="1">
      <c r="A10" s="194"/>
      <c r="B10" s="184"/>
      <c r="C10" s="185"/>
      <c r="D10" s="186"/>
    </row>
    <row r="11" spans="1:34" s="188" customFormat="1">
      <c r="A11" s="202" t="s">
        <v>178</v>
      </c>
      <c r="B11" s="184" t="s">
        <v>179</v>
      </c>
      <c r="C11" s="185"/>
      <c r="D11" s="203"/>
      <c r="E11" s="204"/>
      <c r="F11" s="204"/>
    </row>
    <row r="12" spans="1:34" s="188" customFormat="1" ht="11.45" customHeight="1">
      <c r="A12" s="202"/>
      <c r="B12" s="184"/>
      <c r="C12" s="185">
        <v>5</v>
      </c>
      <c r="D12" s="203" t="s">
        <v>180</v>
      </c>
      <c r="E12" s="204"/>
      <c r="F12" s="204">
        <f>C12*E12</f>
        <v>0</v>
      </c>
      <c r="G12" s="205" t="e">
        <f>F12+F23+F37+#REF!+#REF!+#REF!+#REF!+#REF!+#REF!+#REF!+#REF!+#REF!++#REF!+#REF!+#REF!+#REF!+#REF!+#REF!+F69+#REF!+#REF!+#REF!+#REF!+#REF!+#REF!+#REF!+#REF!+#REF!+#REF!+F78+F81+#REF!+#REF!+F84+#REF!</f>
        <v>#REF!</v>
      </c>
      <c r="H12" s="188">
        <v>239.64</v>
      </c>
      <c r="K12" s="204">
        <v>2100</v>
      </c>
    </row>
    <row r="13" spans="1:34" s="188" customFormat="1">
      <c r="A13" s="206"/>
      <c r="B13" s="207"/>
      <c r="C13" s="208"/>
      <c r="D13" s="209"/>
      <c r="E13" s="210"/>
      <c r="F13" s="211"/>
      <c r="K13" s="210"/>
    </row>
    <row r="14" spans="1:34" s="216" customFormat="1" ht="15" customHeight="1">
      <c r="A14" s="212" t="s">
        <v>175</v>
      </c>
      <c r="B14" s="190" t="s">
        <v>181</v>
      </c>
      <c r="C14" s="213"/>
      <c r="D14" s="214"/>
      <c r="E14" s="190"/>
      <c r="F14" s="215">
        <f>SUM(F11:F12)</f>
        <v>0</v>
      </c>
      <c r="K14" s="190"/>
    </row>
    <row r="15" spans="1:34" s="223" customFormat="1" ht="15" customHeight="1" thickBot="1">
      <c r="A15" s="217"/>
      <c r="B15" s="218"/>
      <c r="C15" s="219"/>
      <c r="D15" s="220"/>
      <c r="E15" s="221"/>
      <c r="F15" s="222"/>
      <c r="K15" s="221"/>
    </row>
    <row r="16" spans="1:34" s="227" customFormat="1" ht="12" thickTop="1">
      <c r="A16" s="189" t="s">
        <v>131</v>
      </c>
      <c r="B16" s="190" t="s">
        <v>182</v>
      </c>
      <c r="C16" s="224"/>
      <c r="D16" s="225"/>
      <c r="E16" s="226"/>
      <c r="F16" s="226">
        <f>F14</f>
        <v>0</v>
      </c>
      <c r="K16" s="226"/>
    </row>
    <row r="17" spans="1:12" s="228" customFormat="1">
      <c r="A17" s="189"/>
      <c r="B17" s="190"/>
      <c r="C17" s="224"/>
      <c r="D17" s="225"/>
      <c r="E17" s="226"/>
      <c r="F17" s="226"/>
      <c r="K17" s="226"/>
    </row>
    <row r="18" spans="1:12" s="228" customFormat="1">
      <c r="A18" s="189" t="s">
        <v>132</v>
      </c>
      <c r="B18" s="190" t="s">
        <v>183</v>
      </c>
      <c r="C18" s="224"/>
      <c r="D18" s="225"/>
      <c r="E18" s="226"/>
      <c r="F18" s="226"/>
      <c r="K18" s="226"/>
    </row>
    <row r="19" spans="1:12" s="228" customFormat="1">
      <c r="A19" s="189"/>
      <c r="B19" s="190"/>
      <c r="C19" s="224"/>
      <c r="D19" s="225"/>
      <c r="E19" s="226"/>
      <c r="F19" s="226"/>
      <c r="K19" s="226"/>
    </row>
    <row r="20" spans="1:12" s="228" customFormat="1">
      <c r="A20" s="229" t="s">
        <v>184</v>
      </c>
      <c r="B20" s="230" t="s">
        <v>185</v>
      </c>
      <c r="C20" s="231"/>
      <c r="D20" s="232"/>
      <c r="E20" s="233"/>
      <c r="F20" s="233"/>
      <c r="K20" s="233"/>
    </row>
    <row r="21" spans="1:12" s="228" customFormat="1">
      <c r="A21" s="234"/>
      <c r="B21" s="235"/>
      <c r="C21" s="236"/>
      <c r="D21" s="237"/>
      <c r="E21" s="238"/>
      <c r="F21" s="238"/>
      <c r="K21" s="238"/>
    </row>
    <row r="22" spans="1:12" s="228" customFormat="1" ht="33.75">
      <c r="A22" s="239" t="s">
        <v>186</v>
      </c>
      <c r="B22" s="184" t="s">
        <v>187</v>
      </c>
      <c r="C22" s="240"/>
      <c r="D22" s="241"/>
      <c r="E22" s="242"/>
      <c r="F22" s="242"/>
      <c r="K22" s="242"/>
    </row>
    <row r="23" spans="1:12" s="228" customFormat="1">
      <c r="A23" s="243"/>
      <c r="B23" s="244"/>
      <c r="C23" s="240">
        <v>14.5</v>
      </c>
      <c r="D23" s="245" t="s">
        <v>34</v>
      </c>
      <c r="E23" s="204"/>
      <c r="F23" s="242">
        <f>C23*E23</f>
        <v>0</v>
      </c>
      <c r="K23" s="242">
        <v>1750</v>
      </c>
      <c r="L23" s="228" t="s">
        <v>188</v>
      </c>
    </row>
    <row r="24" spans="1:12" s="228" customFormat="1">
      <c r="A24" s="243"/>
      <c r="B24" s="244"/>
      <c r="C24" s="240"/>
      <c r="D24" s="245"/>
      <c r="E24" s="204"/>
      <c r="F24" s="242"/>
      <c r="K24" s="242"/>
    </row>
    <row r="25" spans="1:12" s="228" customFormat="1" ht="22.5">
      <c r="A25" s="246" t="s">
        <v>189</v>
      </c>
      <c r="B25" s="244" t="s">
        <v>190</v>
      </c>
      <c r="C25" s="240"/>
      <c r="D25" s="245"/>
      <c r="E25" s="242"/>
      <c r="F25" s="242"/>
      <c r="K25" s="242"/>
    </row>
    <row r="26" spans="1:12" s="228" customFormat="1">
      <c r="A26" s="247"/>
      <c r="B26" s="244"/>
      <c r="C26" s="240">
        <f>C45</f>
        <v>4.7200000000000006</v>
      </c>
      <c r="D26" s="248" t="s">
        <v>34</v>
      </c>
      <c r="E26" s="204"/>
      <c r="F26" s="242">
        <f>C26*E26</f>
        <v>0</v>
      </c>
      <c r="K26" s="242"/>
    </row>
    <row r="27" spans="1:12" s="228" customFormat="1">
      <c r="A27" s="243"/>
      <c r="B27" s="244"/>
      <c r="C27" s="240"/>
      <c r="D27" s="245"/>
      <c r="E27" s="204"/>
      <c r="F27" s="242"/>
      <c r="K27" s="242"/>
    </row>
    <row r="28" spans="1:12" s="228" customFormat="1" ht="45">
      <c r="A28" s="246" t="s">
        <v>191</v>
      </c>
      <c r="B28" s="244" t="s">
        <v>192</v>
      </c>
      <c r="C28" s="240"/>
      <c r="D28" s="245"/>
      <c r="E28" s="204"/>
      <c r="F28" s="242"/>
      <c r="K28" s="242"/>
    </row>
    <row r="29" spans="1:12" s="228" customFormat="1">
      <c r="A29" s="243"/>
      <c r="B29" s="244"/>
      <c r="C29" s="240">
        <f>C23-C45</f>
        <v>9.7799999999999994</v>
      </c>
      <c r="D29" s="248" t="s">
        <v>34</v>
      </c>
      <c r="E29" s="204"/>
      <c r="F29" s="242">
        <f>C29*E29</f>
        <v>0</v>
      </c>
      <c r="K29" s="242"/>
    </row>
    <row r="30" spans="1:12" s="228" customFormat="1" ht="22.5">
      <c r="A30" s="243"/>
      <c r="B30" s="249" t="s">
        <v>193</v>
      </c>
      <c r="C30" s="240"/>
      <c r="D30" s="245"/>
      <c r="E30" s="204"/>
      <c r="F30" s="242"/>
      <c r="K30" s="242"/>
    </row>
    <row r="31" spans="1:12" s="228" customFormat="1">
      <c r="A31" s="250"/>
      <c r="B31" s="207"/>
      <c r="C31" s="251"/>
      <c r="D31" s="252"/>
      <c r="E31" s="253"/>
      <c r="F31" s="253"/>
      <c r="K31" s="253"/>
    </row>
    <row r="32" spans="1:12" s="257" customFormat="1" ht="15.75" customHeight="1">
      <c r="A32" s="254" t="s">
        <v>184</v>
      </c>
      <c r="B32" s="190" t="s">
        <v>194</v>
      </c>
      <c r="C32" s="191"/>
      <c r="D32" s="255"/>
      <c r="E32" s="256"/>
      <c r="F32" s="256">
        <f>SUM(F21:F31)</f>
        <v>0</v>
      </c>
      <c r="K32" s="256"/>
    </row>
    <row r="33" spans="1:11" s="260" customFormat="1" ht="9.75" customHeight="1">
      <c r="A33" s="258"/>
      <c r="B33" s="259"/>
      <c r="C33" s="196"/>
      <c r="D33" s="203"/>
      <c r="E33" s="204"/>
      <c r="F33" s="204"/>
      <c r="K33" s="204"/>
    </row>
    <row r="34" spans="1:11" s="260" customFormat="1" ht="12" customHeight="1">
      <c r="A34" s="261" t="s">
        <v>195</v>
      </c>
      <c r="B34" s="262" t="s">
        <v>196</v>
      </c>
      <c r="C34" s="263"/>
      <c r="D34" s="264"/>
      <c r="E34" s="265"/>
      <c r="F34" s="265"/>
      <c r="K34" s="265"/>
    </row>
    <row r="35" spans="1:11" s="266" customFormat="1" ht="10.5" customHeight="1">
      <c r="A35" s="194"/>
      <c r="B35" s="259"/>
      <c r="C35" s="196"/>
      <c r="D35" s="203"/>
      <c r="E35" s="204"/>
      <c r="F35" s="204"/>
      <c r="K35" s="204"/>
    </row>
    <row r="36" spans="1:11" s="266" customFormat="1" ht="15" customHeight="1">
      <c r="A36" s="246" t="s">
        <v>197</v>
      </c>
      <c r="B36" s="267" t="s">
        <v>198</v>
      </c>
      <c r="C36" s="185"/>
      <c r="D36" s="268"/>
      <c r="E36" s="204"/>
      <c r="F36" s="204"/>
      <c r="K36" s="204"/>
    </row>
    <row r="37" spans="1:11" s="266" customFormat="1" ht="12.75" customHeight="1">
      <c r="A37" s="194"/>
      <c r="B37" s="267"/>
      <c r="C37" s="185">
        <f>SUM(C69:C69)*0.75</f>
        <v>17.700000000000003</v>
      </c>
      <c r="D37" s="203" t="s">
        <v>39</v>
      </c>
      <c r="E37" s="204"/>
      <c r="F37" s="204">
        <f>C37*E37</f>
        <v>0</v>
      </c>
      <c r="K37" s="204">
        <v>760</v>
      </c>
    </row>
    <row r="38" spans="1:11" s="271" customFormat="1">
      <c r="A38" s="269"/>
      <c r="B38" s="270"/>
      <c r="C38" s="208"/>
      <c r="D38" s="209"/>
      <c r="E38" s="211"/>
      <c r="F38" s="211"/>
      <c r="K38" s="211"/>
    </row>
    <row r="39" spans="1:11" s="271" customFormat="1">
      <c r="A39" s="272" t="s">
        <v>195</v>
      </c>
      <c r="B39" s="273" t="s">
        <v>199</v>
      </c>
      <c r="C39" s="191"/>
      <c r="D39" s="255"/>
      <c r="E39" s="256"/>
      <c r="F39" s="256">
        <f>SUM(F34:F38)</f>
        <v>0</v>
      </c>
      <c r="K39" s="256"/>
    </row>
    <row r="40" spans="1:11" s="271" customFormat="1" ht="12.75">
      <c r="A40" s="274"/>
      <c r="B40" s="275"/>
      <c r="C40" s="276"/>
      <c r="D40" s="277"/>
      <c r="E40" s="278"/>
      <c r="F40" s="278"/>
      <c r="K40" s="278"/>
    </row>
    <row r="41" spans="1:11" s="271" customFormat="1" ht="12.75">
      <c r="A41" s="279" t="s">
        <v>200</v>
      </c>
      <c r="B41" s="230" t="s">
        <v>201</v>
      </c>
      <c r="C41" s="276"/>
      <c r="D41" s="277"/>
      <c r="E41" s="278"/>
      <c r="F41" s="278"/>
      <c r="K41" s="278"/>
    </row>
    <row r="42" spans="1:11" s="271" customFormat="1" ht="12.75">
      <c r="A42" s="279"/>
      <c r="B42" s="230"/>
      <c r="C42" s="276"/>
      <c r="D42" s="277"/>
      <c r="E42" s="278"/>
      <c r="F42" s="278"/>
      <c r="K42" s="278"/>
    </row>
    <row r="43" spans="1:11" s="271" customFormat="1">
      <c r="A43" s="279"/>
      <c r="B43" s="230"/>
      <c r="C43" s="240"/>
      <c r="D43" s="248"/>
      <c r="E43" s="204"/>
      <c r="F43" s="242"/>
      <c r="K43" s="242"/>
    </row>
    <row r="44" spans="1:11" s="271" customFormat="1" ht="45">
      <c r="A44" s="246" t="s">
        <v>202</v>
      </c>
      <c r="B44" s="280" t="s">
        <v>230</v>
      </c>
      <c r="C44" s="240"/>
      <c r="D44" s="245"/>
      <c r="E44" s="242"/>
      <c r="F44" s="242"/>
      <c r="K44" s="242"/>
    </row>
    <row r="45" spans="1:11" s="271" customFormat="1">
      <c r="A45" s="279"/>
      <c r="B45" s="230"/>
      <c r="C45" s="240">
        <f>C69*0.2</f>
        <v>4.7200000000000006</v>
      </c>
      <c r="D45" s="248" t="s">
        <v>34</v>
      </c>
      <c r="E45" s="204"/>
      <c r="F45" s="242">
        <f>C45*E45</f>
        <v>0</v>
      </c>
      <c r="K45" s="242"/>
    </row>
    <row r="46" spans="1:11" s="271" customFormat="1" ht="12.75">
      <c r="A46" s="274"/>
      <c r="B46" s="275"/>
      <c r="D46" s="277"/>
      <c r="E46" s="278"/>
      <c r="F46" s="278"/>
      <c r="K46" s="278"/>
    </row>
    <row r="47" spans="1:11" s="271" customFormat="1" ht="12.75" customHeight="1">
      <c r="A47" s="246"/>
      <c r="B47" s="249" t="s">
        <v>203</v>
      </c>
      <c r="C47" s="276"/>
      <c r="D47" s="277"/>
      <c r="E47" s="278"/>
      <c r="F47" s="278"/>
      <c r="K47" s="278"/>
    </row>
    <row r="48" spans="1:11" s="271" customFormat="1">
      <c r="A48" s="269"/>
      <c r="B48" s="207"/>
      <c r="C48" s="208"/>
      <c r="D48" s="209"/>
      <c r="E48" s="211"/>
      <c r="F48" s="211"/>
      <c r="K48" s="211"/>
    </row>
    <row r="49" spans="1:17" s="271" customFormat="1">
      <c r="A49" s="281" t="s">
        <v>200</v>
      </c>
      <c r="B49" s="195" t="s">
        <v>204</v>
      </c>
      <c r="C49" s="282"/>
      <c r="D49" s="283"/>
      <c r="E49" s="284"/>
      <c r="F49" s="284">
        <f>SUM(F43:F48)</f>
        <v>0</v>
      </c>
      <c r="K49" s="285"/>
    </row>
    <row r="50" spans="1:17" s="228" customFormat="1" ht="12" thickBot="1">
      <c r="A50" s="286"/>
      <c r="B50" s="287"/>
      <c r="C50" s="288"/>
      <c r="D50" s="289"/>
      <c r="E50" s="290"/>
      <c r="F50" s="291"/>
      <c r="K50" s="290"/>
    </row>
    <row r="51" spans="1:17" s="228" customFormat="1" ht="12" thickTop="1">
      <c r="A51" s="292" t="s">
        <v>205</v>
      </c>
      <c r="B51" s="190" t="s">
        <v>206</v>
      </c>
      <c r="C51" s="293"/>
      <c r="D51" s="294"/>
      <c r="E51" s="295"/>
      <c r="F51" s="296">
        <f>F39+F32+F49</f>
        <v>0</v>
      </c>
      <c r="K51" s="295"/>
    </row>
    <row r="52" spans="1:17" s="188" customFormat="1">
      <c r="A52" s="292"/>
      <c r="B52" s="297"/>
      <c r="C52" s="298"/>
      <c r="D52" s="233"/>
      <c r="E52" s="233"/>
      <c r="F52" s="233"/>
      <c r="K52" s="233"/>
    </row>
    <row r="53" spans="1:17" s="300" customFormat="1" ht="13.5" customHeight="1">
      <c r="A53" s="189" t="s">
        <v>133</v>
      </c>
      <c r="B53" s="299" t="s">
        <v>207</v>
      </c>
      <c r="C53" s="298"/>
      <c r="D53" s="233"/>
      <c r="E53" s="233"/>
      <c r="F53" s="233"/>
      <c r="K53" s="233"/>
    </row>
    <row r="54" spans="1:17" s="302" customFormat="1" ht="9.75" customHeight="1">
      <c r="A54" s="301"/>
      <c r="B54" s="173"/>
      <c r="C54" s="297"/>
      <c r="D54" s="233"/>
      <c r="E54" s="233"/>
      <c r="F54" s="233"/>
      <c r="K54" s="233"/>
    </row>
    <row r="55" spans="1:17" s="304" customFormat="1">
      <c r="A55" s="229" t="s">
        <v>208</v>
      </c>
      <c r="B55" s="230" t="s">
        <v>209</v>
      </c>
      <c r="C55" s="303"/>
      <c r="D55" s="232"/>
      <c r="E55" s="233"/>
      <c r="F55" s="233"/>
      <c r="K55" s="233"/>
    </row>
    <row r="56" spans="1:17" s="304" customFormat="1">
      <c r="A56" s="229"/>
      <c r="B56" s="230"/>
      <c r="C56" s="303"/>
      <c r="D56" s="232"/>
      <c r="E56" s="233"/>
      <c r="F56" s="233"/>
      <c r="K56" s="233"/>
    </row>
    <row r="57" spans="1:17" s="304" customFormat="1" ht="45.75" customHeight="1">
      <c r="A57" s="229"/>
      <c r="B57" s="249" t="s">
        <v>210</v>
      </c>
      <c r="C57" s="303"/>
      <c r="D57" s="232"/>
      <c r="E57" s="233"/>
      <c r="F57" s="233"/>
      <c r="K57" s="233"/>
    </row>
    <row r="58" spans="1:17" s="304" customFormat="1">
      <c r="A58" s="229"/>
      <c r="B58" s="230"/>
      <c r="C58" s="303"/>
      <c r="D58" s="232"/>
      <c r="E58" s="233"/>
      <c r="F58" s="233"/>
      <c r="K58" s="233"/>
    </row>
    <row r="59" spans="1:17" s="304" customFormat="1">
      <c r="A59" s="229"/>
      <c r="B59" s="305"/>
      <c r="C59" s="303"/>
      <c r="D59" s="232"/>
      <c r="E59" s="233"/>
      <c r="F59" s="233"/>
      <c r="K59" s="233"/>
    </row>
    <row r="60" spans="1:17" s="304" customFormat="1" ht="48.75" customHeight="1">
      <c r="A60" s="306" t="s">
        <v>211</v>
      </c>
      <c r="B60" s="307" t="s">
        <v>231</v>
      </c>
      <c r="C60" s="308"/>
      <c r="D60" s="308"/>
      <c r="E60" s="308"/>
      <c r="F60" s="309"/>
      <c r="G60" s="312"/>
      <c r="K60" s="308"/>
    </row>
    <row r="61" spans="1:17" s="304" customFormat="1">
      <c r="A61" s="306"/>
      <c r="B61" s="310"/>
      <c r="C61" s="308">
        <v>5</v>
      </c>
      <c r="D61" s="308" t="s">
        <v>0</v>
      </c>
      <c r="E61" s="204"/>
      <c r="F61" s="311">
        <f>E61*C61</f>
        <v>0</v>
      </c>
      <c r="G61" s="312"/>
      <c r="K61" s="308"/>
    </row>
    <row r="62" spans="1:17" s="312" customFormat="1">
      <c r="A62" s="316"/>
      <c r="B62" s="317"/>
      <c r="C62" s="318"/>
      <c r="D62" s="319"/>
      <c r="E62" s="320"/>
      <c r="F62" s="320"/>
      <c r="K62" s="320"/>
      <c r="L62" s="306"/>
      <c r="M62" s="321"/>
      <c r="N62" s="308"/>
      <c r="O62" s="308"/>
      <c r="P62" s="204"/>
      <c r="Q62" s="311"/>
    </row>
    <row r="63" spans="1:17" s="312" customFormat="1" ht="12.75" customHeight="1">
      <c r="A63" s="322" t="s">
        <v>208</v>
      </c>
      <c r="B63" s="195" t="s">
        <v>214</v>
      </c>
      <c r="C63" s="323"/>
      <c r="D63" s="324"/>
      <c r="E63" s="325"/>
      <c r="F63" s="325">
        <f>SUM(F60:F62)</f>
        <v>0</v>
      </c>
      <c r="K63" s="296"/>
      <c r="L63" s="306"/>
      <c r="M63" s="326"/>
      <c r="N63" s="327"/>
      <c r="O63" s="327"/>
      <c r="P63" s="328"/>
      <c r="Q63" s="311"/>
    </row>
    <row r="64" spans="1:17" s="312" customFormat="1" ht="12.75">
      <c r="A64" s="329"/>
      <c r="B64" s="330"/>
      <c r="C64" s="331"/>
      <c r="D64" s="332"/>
      <c r="E64" s="333"/>
      <c r="F64" s="333"/>
      <c r="K64" s="333"/>
      <c r="L64" s="306"/>
      <c r="M64" s="304"/>
      <c r="N64" s="308"/>
      <c r="O64" s="308"/>
      <c r="P64" s="204"/>
      <c r="Q64" s="311"/>
    </row>
    <row r="65" spans="1:32" s="312" customFormat="1" ht="12.75" customHeight="1">
      <c r="A65" s="334" t="s">
        <v>215</v>
      </c>
      <c r="B65" s="335" t="s">
        <v>216</v>
      </c>
      <c r="C65" s="336"/>
      <c r="D65" s="337"/>
      <c r="E65" s="338"/>
      <c r="F65" s="338"/>
      <c r="K65" s="338"/>
      <c r="L65" s="306"/>
      <c r="M65" s="310"/>
      <c r="N65" s="308"/>
      <c r="O65" s="308"/>
      <c r="P65" s="204"/>
      <c r="Q65" s="311"/>
    </row>
    <row r="66" spans="1:32" s="312" customFormat="1" ht="12.75">
      <c r="A66" s="334"/>
      <c r="B66" s="305"/>
      <c r="C66" s="336"/>
      <c r="D66" s="337"/>
      <c r="E66" s="338"/>
      <c r="F66" s="338"/>
      <c r="K66" s="338"/>
    </row>
    <row r="67" spans="1:32" s="312" customFormat="1" ht="45.75" customHeight="1">
      <c r="A67" s="339" t="s">
        <v>217</v>
      </c>
      <c r="B67" s="307" t="s">
        <v>218</v>
      </c>
      <c r="C67" s="336"/>
      <c r="D67" s="337"/>
      <c r="E67" s="338"/>
      <c r="F67" s="338"/>
      <c r="K67" s="338"/>
    </row>
    <row r="68" spans="1:32" s="312" customFormat="1" ht="12.75">
      <c r="A68" s="314"/>
      <c r="B68" s="340"/>
      <c r="C68" s="336"/>
      <c r="D68" s="337"/>
      <c r="E68" s="338"/>
      <c r="F68" s="338"/>
      <c r="K68" s="338"/>
    </row>
    <row r="69" spans="1:32" s="312" customFormat="1" ht="12.75">
      <c r="A69" s="314"/>
      <c r="B69" s="307" t="s">
        <v>219</v>
      </c>
      <c r="C69" s="315">
        <v>23.6</v>
      </c>
      <c r="D69" s="315" t="s">
        <v>1</v>
      </c>
      <c r="E69" s="204"/>
      <c r="F69" s="341">
        <f>E69*C69</f>
        <v>0</v>
      </c>
      <c r="K69" s="315">
        <v>7100</v>
      </c>
    </row>
    <row r="70" spans="1:32" s="312" customFormat="1" ht="11.25" customHeight="1">
      <c r="A70" s="316"/>
      <c r="B70" s="317"/>
      <c r="C70" s="318"/>
      <c r="D70" s="319"/>
      <c r="E70" s="320"/>
      <c r="F70" s="320"/>
      <c r="K70" s="320"/>
      <c r="P70" s="343"/>
      <c r="Q70" s="306"/>
      <c r="R70" s="345"/>
      <c r="S70" s="346"/>
      <c r="T70" s="240"/>
      <c r="U70" s="347"/>
      <c r="V70" s="348"/>
      <c r="W70" s="347"/>
      <c r="X70" s="350"/>
      <c r="Y70" s="350"/>
      <c r="Z70" s="350"/>
      <c r="AA70" s="343"/>
      <c r="AB70" s="343"/>
      <c r="AC70" s="343"/>
      <c r="AD70" s="343"/>
      <c r="AE70" s="343"/>
      <c r="AF70" s="343"/>
    </row>
    <row r="71" spans="1:32" s="312" customFormat="1">
      <c r="A71" s="292" t="s">
        <v>215</v>
      </c>
      <c r="B71" s="190" t="s">
        <v>221</v>
      </c>
      <c r="C71" s="351"/>
      <c r="D71" s="352"/>
      <c r="E71" s="296"/>
      <c r="F71" s="296">
        <f>SUM(F68:F70)</f>
        <v>0</v>
      </c>
      <c r="K71" s="296"/>
      <c r="P71" s="343"/>
      <c r="Q71" s="306"/>
      <c r="R71" s="353"/>
      <c r="S71" s="354"/>
      <c r="T71" s="355"/>
      <c r="U71" s="355"/>
      <c r="V71" s="355"/>
      <c r="W71" s="355"/>
      <c r="X71" s="356"/>
      <c r="Y71" s="356"/>
      <c r="Z71" s="356"/>
      <c r="AA71" s="343"/>
      <c r="AB71" s="343"/>
      <c r="AC71" s="343"/>
      <c r="AD71" s="343"/>
      <c r="AE71" s="343"/>
      <c r="AF71" s="343"/>
    </row>
    <row r="72" spans="1:32" s="361" customFormat="1" ht="12" customHeight="1" thickBot="1">
      <c r="A72" s="357"/>
      <c r="B72" s="358"/>
      <c r="C72" s="359"/>
      <c r="D72" s="359"/>
      <c r="E72" s="359"/>
      <c r="F72" s="360"/>
      <c r="K72" s="359"/>
      <c r="Q72" s="306"/>
      <c r="R72" s="307"/>
      <c r="S72" s="337"/>
      <c r="T72" s="336"/>
      <c r="U72" s="336"/>
      <c r="V72" s="336"/>
      <c r="W72" s="336"/>
      <c r="X72" s="362"/>
      <c r="Y72" s="362"/>
      <c r="Z72" s="362"/>
    </row>
    <row r="73" spans="1:32" s="361" customFormat="1" ht="15" customHeight="1" thickTop="1">
      <c r="A73" s="292" t="s">
        <v>133</v>
      </c>
      <c r="B73" s="190" t="s">
        <v>222</v>
      </c>
      <c r="C73" s="351"/>
      <c r="D73" s="294"/>
      <c r="E73" s="295"/>
      <c r="F73" s="296">
        <f>SUM(F71,F63)</f>
        <v>0</v>
      </c>
      <c r="K73" s="295"/>
      <c r="Q73" s="306"/>
      <c r="R73" s="307"/>
      <c r="S73" s="337"/>
      <c r="T73" s="336"/>
      <c r="U73" s="336"/>
      <c r="V73" s="336"/>
      <c r="W73" s="336"/>
      <c r="X73" s="362"/>
      <c r="Y73" s="362"/>
      <c r="Z73" s="362"/>
    </row>
    <row r="74" spans="1:32" s="361" customFormat="1" ht="11.25" customHeight="1">
      <c r="A74" s="301"/>
      <c r="B74" s="173"/>
      <c r="C74" s="297"/>
      <c r="D74" s="298"/>
      <c r="E74" s="363"/>
      <c r="F74" s="363"/>
      <c r="K74" s="363"/>
      <c r="Q74" s="188"/>
      <c r="R74" s="307"/>
      <c r="S74" s="364"/>
      <c r="T74" s="365"/>
      <c r="U74" s="347"/>
      <c r="V74" s="348"/>
      <c r="W74" s="347"/>
      <c r="X74" s="349"/>
      <c r="Y74" s="349"/>
      <c r="Z74" s="349"/>
    </row>
    <row r="75" spans="1:32" s="369" customFormat="1" ht="12.75">
      <c r="A75" s="189" t="s">
        <v>168</v>
      </c>
      <c r="B75" s="190" t="s">
        <v>223</v>
      </c>
      <c r="C75" s="366"/>
      <c r="D75" s="367"/>
      <c r="E75" s="368"/>
      <c r="F75" s="368"/>
      <c r="K75" s="368"/>
      <c r="Q75" s="339"/>
      <c r="R75" s="307"/>
      <c r="S75" s="364"/>
      <c r="T75" s="365"/>
      <c r="U75" s="347"/>
      <c r="V75" s="348"/>
      <c r="W75" s="347"/>
      <c r="X75" s="349"/>
      <c r="Y75" s="349"/>
      <c r="Z75" s="349"/>
    </row>
    <row r="76" spans="1:32" s="369" customFormat="1" ht="12.75" customHeight="1">
      <c r="A76" s="189"/>
      <c r="B76" s="190"/>
      <c r="C76" s="366"/>
      <c r="D76" s="367"/>
      <c r="E76" s="368"/>
      <c r="F76" s="368"/>
      <c r="K76" s="368"/>
      <c r="Q76" s="339"/>
      <c r="R76" s="307"/>
      <c r="S76" s="364"/>
      <c r="T76" s="365"/>
      <c r="U76" s="347"/>
      <c r="V76" s="348"/>
      <c r="W76" s="347"/>
      <c r="X76" s="349"/>
      <c r="Y76" s="349"/>
      <c r="Z76" s="349"/>
    </row>
    <row r="77" spans="1:32" s="369" customFormat="1" ht="12.75" customHeight="1">
      <c r="A77" s="202" t="s">
        <v>224</v>
      </c>
      <c r="B77" s="244" t="s">
        <v>225</v>
      </c>
      <c r="C77" s="354"/>
      <c r="D77" s="370"/>
      <c r="E77" s="238"/>
      <c r="F77" s="371"/>
      <c r="K77" s="238"/>
      <c r="Q77" s="339"/>
      <c r="R77" s="307"/>
      <c r="S77" s="364"/>
      <c r="T77" s="365"/>
      <c r="U77" s="347"/>
      <c r="V77" s="348"/>
      <c r="W77" s="347"/>
      <c r="X77" s="349"/>
      <c r="Y77" s="349"/>
      <c r="Z77" s="349"/>
    </row>
    <row r="78" spans="1:32" s="369" customFormat="1" ht="12.75">
      <c r="A78" s="306"/>
      <c r="B78" s="184"/>
      <c r="C78" s="371">
        <f>SUM(C69:C69)</f>
        <v>23.6</v>
      </c>
      <c r="D78" s="372" t="s">
        <v>1</v>
      </c>
      <c r="E78" s="204"/>
      <c r="F78" s="341">
        <f>E78*C78</f>
        <v>0</v>
      </c>
      <c r="K78" s="342">
        <v>160</v>
      </c>
      <c r="Q78" s="339"/>
      <c r="R78" s="307"/>
      <c r="S78" s="364"/>
      <c r="T78" s="365"/>
      <c r="U78" s="347"/>
      <c r="V78" s="348"/>
      <c r="W78" s="347"/>
      <c r="X78" s="349"/>
      <c r="Y78" s="349"/>
      <c r="Z78" s="349"/>
    </row>
    <row r="79" spans="1:32" s="369" customFormat="1" ht="12.75">
      <c r="A79" s="189"/>
      <c r="B79" s="190"/>
      <c r="C79" s="366"/>
      <c r="D79" s="366"/>
      <c r="E79" s="368"/>
      <c r="F79" s="368"/>
      <c r="K79" s="368"/>
      <c r="Q79" s="306"/>
      <c r="R79" s="353"/>
      <c r="S79" s="354"/>
      <c r="T79" s="355"/>
      <c r="U79" s="355"/>
      <c r="V79" s="355"/>
      <c r="W79" s="355"/>
      <c r="X79" s="356"/>
      <c r="Y79" s="356"/>
      <c r="Z79" s="356"/>
    </row>
    <row r="80" spans="1:32" s="369" customFormat="1" ht="22.5" customHeight="1">
      <c r="A80" s="202" t="s">
        <v>226</v>
      </c>
      <c r="B80" s="244" t="s">
        <v>227</v>
      </c>
      <c r="C80" s="354"/>
      <c r="D80" s="354"/>
      <c r="E80" s="238"/>
      <c r="F80" s="371"/>
      <c r="K80" s="238"/>
      <c r="Q80" s="306"/>
      <c r="R80" s="310"/>
      <c r="S80" s="373"/>
      <c r="T80" s="373"/>
      <c r="U80" s="373"/>
      <c r="V80" s="373"/>
      <c r="W80" s="373"/>
      <c r="X80" s="311"/>
      <c r="Y80" s="311"/>
      <c r="Z80" s="311"/>
    </row>
    <row r="81" spans="1:26" s="369" customFormat="1" ht="12.75">
      <c r="A81" s="306"/>
      <c r="B81" s="184"/>
      <c r="C81" s="371">
        <f>C78</f>
        <v>23.6</v>
      </c>
      <c r="D81" s="372" t="s">
        <v>1</v>
      </c>
      <c r="E81" s="204"/>
      <c r="F81" s="341">
        <f>E81*C81</f>
        <v>0</v>
      </c>
      <c r="K81" s="342">
        <v>290</v>
      </c>
      <c r="Q81" s="306"/>
      <c r="R81" s="310"/>
      <c r="S81" s="354"/>
      <c r="T81" s="313"/>
      <c r="U81" s="344"/>
      <c r="V81" s="240"/>
      <c r="W81" s="344"/>
      <c r="X81" s="374"/>
      <c r="Y81" s="374"/>
      <c r="Z81" s="374"/>
    </row>
    <row r="82" spans="1:26" s="369" customFormat="1" ht="12.75">
      <c r="A82" s="306"/>
      <c r="B82" s="184"/>
      <c r="C82" s="371"/>
      <c r="D82" s="372"/>
      <c r="E82" s="204"/>
      <c r="F82" s="341"/>
      <c r="K82" s="342"/>
      <c r="Q82" s="306"/>
      <c r="R82" s="310"/>
      <c r="S82" s="354"/>
      <c r="T82" s="313"/>
      <c r="U82" s="344"/>
      <c r="V82" s="240"/>
      <c r="W82" s="344"/>
      <c r="X82" s="374"/>
      <c r="Y82" s="374"/>
      <c r="Z82" s="374"/>
    </row>
    <row r="83" spans="1:26" s="188" customFormat="1" ht="33" customHeight="1">
      <c r="A83" s="202" t="s">
        <v>228</v>
      </c>
      <c r="B83" s="376" t="s">
        <v>674</v>
      </c>
      <c r="C83" s="185"/>
      <c r="D83" s="203"/>
      <c r="E83" s="204"/>
      <c r="F83" s="377"/>
      <c r="K83" s="204"/>
    </row>
    <row r="84" spans="1:26" s="188" customFormat="1">
      <c r="A84" s="202"/>
      <c r="B84" s="375"/>
      <c r="C84" s="548">
        <v>2</v>
      </c>
      <c r="D84" s="548" t="s">
        <v>123</v>
      </c>
      <c r="E84" s="204"/>
      <c r="F84" s="341">
        <f>E84*C84</f>
        <v>0</v>
      </c>
      <c r="K84" s="204"/>
    </row>
    <row r="85" spans="1:26" s="198" customFormat="1" ht="12" thickBot="1">
      <c r="A85" s="378"/>
      <c r="B85" s="358"/>
      <c r="C85" s="379"/>
      <c r="D85" s="380"/>
      <c r="E85" s="381"/>
      <c r="F85" s="382"/>
      <c r="K85" s="381"/>
    </row>
    <row r="86" spans="1:26" s="227" customFormat="1" ht="12" thickTop="1">
      <c r="A86" s="212" t="s">
        <v>168</v>
      </c>
      <c r="B86" s="190" t="s">
        <v>229</v>
      </c>
      <c r="C86" s="213"/>
      <c r="D86" s="214"/>
      <c r="E86" s="190"/>
      <c r="F86" s="215">
        <f>SUM(F77:F85)</f>
        <v>0</v>
      </c>
      <c r="K86" s="190"/>
    </row>
    <row r="87" spans="1:26" ht="13.5" thickBot="1">
      <c r="A87" s="383"/>
      <c r="B87" s="384"/>
      <c r="C87" s="385"/>
      <c r="D87" s="386"/>
      <c r="E87" s="387"/>
      <c r="F87" s="387"/>
    </row>
    <row r="88" spans="1:26" s="227" customFormat="1">
      <c r="A88" s="212"/>
      <c r="B88" s="190" t="s">
        <v>2</v>
      </c>
      <c r="C88" s="213"/>
      <c r="D88" s="214"/>
      <c r="E88" s="190"/>
      <c r="F88" s="215">
        <f>F86+F73+F51+F16</f>
        <v>0</v>
      </c>
      <c r="K88" s="190"/>
    </row>
    <row r="89" spans="1:26" s="176" customFormat="1">
      <c r="A89" s="172"/>
      <c r="B89" s="173"/>
      <c r="C89" s="174"/>
      <c r="D89" s="175"/>
    </row>
    <row r="90" spans="1:26" s="176" customFormat="1">
      <c r="A90" s="172"/>
      <c r="B90" s="173"/>
      <c r="C90" s="174"/>
      <c r="D90" s="175"/>
    </row>
    <row r="91" spans="1:26" s="369" customFormat="1" ht="27" customHeight="1">
      <c r="A91" s="172"/>
      <c r="B91" s="173"/>
      <c r="C91" s="174"/>
      <c r="D91" s="175"/>
      <c r="E91" s="176"/>
      <c r="F91" s="176"/>
    </row>
    <row r="92" spans="1:26" s="176" customFormat="1">
      <c r="A92" s="172"/>
      <c r="B92" s="173"/>
      <c r="C92" s="174"/>
      <c r="D92" s="175"/>
    </row>
    <row r="93" spans="1:26" s="388" customFormat="1">
      <c r="A93" s="172"/>
      <c r="B93" s="173"/>
      <c r="C93" s="174"/>
      <c r="D93" s="175"/>
      <c r="E93" s="176"/>
      <c r="F93" s="176"/>
    </row>
    <row r="94" spans="1:26" s="176" customFormat="1">
      <c r="A94" s="172"/>
      <c r="B94" s="173"/>
      <c r="C94" s="174"/>
      <c r="D94" s="175"/>
    </row>
    <row r="95" spans="1:26" s="176" customFormat="1">
      <c r="A95" s="172"/>
      <c r="B95" s="173"/>
      <c r="C95" s="174"/>
      <c r="D95" s="175"/>
    </row>
    <row r="96" spans="1:26" s="176" customFormat="1">
      <c r="A96" s="172"/>
      <c r="B96" s="173"/>
      <c r="C96" s="174"/>
      <c r="D96" s="175"/>
    </row>
    <row r="97" spans="1:7">
      <c r="A97" s="172"/>
      <c r="B97" s="173"/>
      <c r="D97" s="175"/>
      <c r="E97" s="176"/>
      <c r="F97" s="176"/>
    </row>
    <row r="98" spans="1:7" s="188" customFormat="1">
      <c r="A98" s="172"/>
      <c r="B98" s="173"/>
      <c r="C98" s="174"/>
      <c r="D98" s="175"/>
      <c r="E98" s="176"/>
      <c r="F98" s="176"/>
    </row>
    <row r="99" spans="1:7" s="188" customFormat="1">
      <c r="A99" s="172"/>
      <c r="B99" s="173"/>
      <c r="C99" s="174"/>
      <c r="D99" s="175"/>
      <c r="E99" s="176"/>
      <c r="F99" s="176"/>
    </row>
    <row r="100" spans="1:7">
      <c r="A100" s="172"/>
      <c r="B100" s="173"/>
      <c r="D100" s="175"/>
      <c r="E100" s="176"/>
      <c r="F100" s="176"/>
    </row>
    <row r="101" spans="1:7" s="361" customFormat="1" ht="31.5" customHeight="1">
      <c r="A101" s="172"/>
      <c r="B101" s="173"/>
      <c r="C101" s="174"/>
      <c r="D101" s="175"/>
      <c r="E101" s="176"/>
      <c r="F101" s="176"/>
    </row>
    <row r="102" spans="1:7" s="361" customFormat="1" ht="31.5" customHeight="1">
      <c r="A102" s="172"/>
      <c r="B102" s="173"/>
      <c r="C102" s="174"/>
      <c r="D102" s="175"/>
      <c r="E102" s="176"/>
      <c r="F102" s="176"/>
    </row>
    <row r="103" spans="1:7" s="361" customFormat="1" ht="15" customHeight="1">
      <c r="A103" s="172"/>
      <c r="B103" s="173"/>
      <c r="C103" s="174"/>
      <c r="D103" s="175"/>
      <c r="E103" s="176"/>
      <c r="F103" s="176"/>
    </row>
    <row r="104" spans="1:7" s="361" customFormat="1" ht="15" customHeight="1">
      <c r="A104" s="172"/>
      <c r="B104" s="173"/>
      <c r="C104" s="174"/>
      <c r="D104" s="175"/>
      <c r="E104" s="176"/>
      <c r="F104" s="176"/>
    </row>
    <row r="105" spans="1:7" s="361" customFormat="1" ht="15" customHeight="1">
      <c r="A105" s="172"/>
      <c r="B105" s="173"/>
      <c r="C105" s="174"/>
      <c r="D105" s="175"/>
      <c r="E105" s="176"/>
      <c r="F105" s="176"/>
    </row>
    <row r="106" spans="1:7" s="361" customFormat="1" ht="15" customHeight="1">
      <c r="A106" s="172"/>
      <c r="B106" s="173"/>
      <c r="C106" s="174"/>
      <c r="D106" s="175"/>
      <c r="E106" s="176"/>
      <c r="F106" s="176"/>
    </row>
    <row r="107" spans="1:7" s="227" customFormat="1">
      <c r="A107" s="172"/>
      <c r="B107" s="173"/>
      <c r="C107" s="174"/>
      <c r="D107" s="175"/>
      <c r="E107" s="176"/>
      <c r="F107" s="176"/>
    </row>
    <row r="108" spans="1:7" s="227" customFormat="1">
      <c r="A108" s="172"/>
      <c r="B108" s="173"/>
      <c r="C108" s="174"/>
      <c r="D108" s="175"/>
      <c r="E108" s="176"/>
      <c r="F108" s="176"/>
    </row>
    <row r="109" spans="1:7" s="227" customFormat="1">
      <c r="A109" s="172"/>
      <c r="B109" s="173"/>
      <c r="C109" s="174"/>
      <c r="D109" s="175"/>
      <c r="E109" s="176"/>
      <c r="F109" s="176"/>
    </row>
    <row r="110" spans="1:7" s="227" customFormat="1">
      <c r="A110" s="172"/>
      <c r="B110" s="173"/>
      <c r="C110" s="174"/>
      <c r="D110" s="175"/>
      <c r="E110" s="176"/>
      <c r="F110" s="176"/>
      <c r="G110" s="188"/>
    </row>
    <row r="111" spans="1:7" s="227" customFormat="1">
      <c r="A111" s="172"/>
      <c r="B111" s="173"/>
      <c r="C111" s="174"/>
      <c r="D111" s="175"/>
      <c r="E111" s="176"/>
      <c r="F111" s="176"/>
    </row>
    <row r="112" spans="1:7" s="188" customFormat="1">
      <c r="A112" s="172"/>
      <c r="B112" s="173"/>
      <c r="C112" s="174"/>
      <c r="D112" s="175"/>
      <c r="E112" s="176"/>
      <c r="F112" s="176"/>
    </row>
    <row r="113" spans="1:6" s="188" customFormat="1">
      <c r="A113" s="172"/>
      <c r="B113" s="173"/>
      <c r="C113" s="174"/>
      <c r="D113" s="175"/>
      <c r="E113" s="176"/>
      <c r="F113" s="176"/>
    </row>
    <row r="114" spans="1:6" s="188" customFormat="1">
      <c r="A114" s="172"/>
      <c r="B114" s="173"/>
      <c r="C114" s="174"/>
      <c r="D114" s="175"/>
      <c r="E114" s="176"/>
      <c r="F114" s="176"/>
    </row>
    <row r="115" spans="1:6" s="188" customFormat="1">
      <c r="A115" s="172"/>
      <c r="B115" s="173"/>
      <c r="C115" s="174"/>
      <c r="D115" s="175"/>
      <c r="E115" s="176"/>
      <c r="F115" s="176"/>
    </row>
    <row r="116" spans="1:6" s="188" customFormat="1">
      <c r="A116" s="172"/>
      <c r="B116" s="173"/>
      <c r="C116" s="174"/>
      <c r="D116" s="175"/>
      <c r="E116" s="176"/>
      <c r="F116" s="176"/>
    </row>
    <row r="117" spans="1:6" s="188" customFormat="1">
      <c r="A117" s="172"/>
      <c r="B117" s="173"/>
      <c r="C117" s="174"/>
      <c r="D117" s="175"/>
      <c r="E117" s="176"/>
      <c r="F117" s="176"/>
    </row>
    <row r="118" spans="1:6">
      <c r="A118" s="172"/>
      <c r="B118" s="173"/>
      <c r="D118" s="175"/>
      <c r="E118" s="176"/>
      <c r="F118" s="176"/>
    </row>
    <row r="119" spans="1:6" s="389" customFormat="1" ht="15" customHeight="1">
      <c r="A119" s="172"/>
      <c r="B119" s="173"/>
      <c r="C119" s="174"/>
      <c r="D119" s="175"/>
      <c r="E119" s="176"/>
      <c r="F119" s="176"/>
    </row>
    <row r="120" spans="1:6" s="361" customFormat="1" ht="12.75">
      <c r="A120" s="172"/>
      <c r="B120" s="173"/>
      <c r="C120" s="174"/>
      <c r="D120" s="175"/>
      <c r="E120" s="176"/>
      <c r="F120" s="176"/>
    </row>
    <row r="121" spans="1:6">
      <c r="A121" s="172"/>
      <c r="B121" s="173"/>
      <c r="D121" s="175"/>
      <c r="E121" s="176"/>
      <c r="F121" s="176"/>
    </row>
    <row r="122" spans="1:6" s="390" customFormat="1">
      <c r="A122" s="172"/>
      <c r="B122" s="173"/>
      <c r="C122" s="174"/>
      <c r="D122" s="175"/>
      <c r="E122" s="176"/>
      <c r="F122" s="176"/>
    </row>
    <row r="123" spans="1:6" s="176" customFormat="1">
      <c r="A123" s="172"/>
      <c r="B123" s="173"/>
      <c r="C123" s="174"/>
      <c r="D123" s="175"/>
    </row>
    <row r="124" spans="1:6" s="176" customFormat="1">
      <c r="A124" s="172"/>
      <c r="B124" s="173"/>
      <c r="C124" s="174"/>
      <c r="D124" s="175"/>
    </row>
    <row r="125" spans="1:6" s="176" customFormat="1">
      <c r="A125" s="172"/>
      <c r="B125" s="173"/>
      <c r="C125" s="174"/>
      <c r="D125" s="175"/>
    </row>
    <row r="126" spans="1:6" s="176" customFormat="1">
      <c r="A126" s="172"/>
      <c r="B126" s="173"/>
      <c r="C126" s="174"/>
      <c r="D126" s="175"/>
    </row>
    <row r="127" spans="1:6" s="176" customFormat="1">
      <c r="A127" s="172"/>
      <c r="B127" s="173"/>
      <c r="C127" s="174"/>
      <c r="D127" s="175"/>
    </row>
    <row r="128" spans="1:6" s="176" customFormat="1">
      <c r="A128" s="172"/>
      <c r="B128" s="173"/>
      <c r="C128" s="174"/>
      <c r="D128" s="175"/>
    </row>
    <row r="129" spans="1:4" s="176" customFormat="1">
      <c r="A129" s="172"/>
      <c r="B129" s="173"/>
      <c r="C129" s="174"/>
      <c r="D129" s="175"/>
    </row>
    <row r="130" spans="1:4" s="176" customFormat="1">
      <c r="A130" s="172"/>
      <c r="B130" s="173"/>
      <c r="C130" s="174"/>
      <c r="D130" s="175"/>
    </row>
    <row r="131" spans="1:4" s="176" customFormat="1">
      <c r="A131" s="172"/>
      <c r="B131" s="173"/>
      <c r="C131" s="174"/>
      <c r="D131" s="175"/>
    </row>
    <row r="132" spans="1:4" s="176" customFormat="1">
      <c r="A132" s="172"/>
      <c r="B132" s="173"/>
      <c r="C132" s="174"/>
      <c r="D132" s="175"/>
    </row>
    <row r="133" spans="1:4" s="176" customFormat="1">
      <c r="A133" s="172"/>
      <c r="B133" s="173"/>
      <c r="C133" s="174"/>
      <c r="D133" s="175"/>
    </row>
    <row r="134" spans="1:4" s="176" customFormat="1">
      <c r="A134" s="172"/>
      <c r="B134" s="173"/>
      <c r="C134" s="174"/>
      <c r="D134" s="175"/>
    </row>
    <row r="135" spans="1:4" s="176" customFormat="1">
      <c r="A135" s="172"/>
      <c r="B135" s="173"/>
      <c r="C135" s="174"/>
      <c r="D135" s="175"/>
    </row>
    <row r="136" spans="1:4" s="176" customFormat="1">
      <c r="A136" s="172"/>
      <c r="B136" s="173"/>
      <c r="C136" s="174"/>
      <c r="D136" s="175"/>
    </row>
    <row r="137" spans="1:4" s="176" customFormat="1">
      <c r="A137" s="172"/>
      <c r="B137" s="173"/>
      <c r="C137" s="174"/>
      <c r="D137" s="175"/>
    </row>
    <row r="138" spans="1:4" s="176" customFormat="1">
      <c r="A138" s="172"/>
      <c r="B138" s="173"/>
      <c r="C138" s="174"/>
      <c r="D138" s="175"/>
    </row>
    <row r="139" spans="1:4" s="176" customFormat="1">
      <c r="A139" s="172"/>
      <c r="B139" s="173"/>
      <c r="C139" s="174"/>
      <c r="D139" s="175"/>
    </row>
    <row r="140" spans="1:4" s="176" customFormat="1">
      <c r="A140" s="172"/>
      <c r="B140" s="173"/>
      <c r="C140" s="174"/>
      <c r="D140" s="175"/>
    </row>
    <row r="141" spans="1:4" s="176" customFormat="1">
      <c r="A141" s="172"/>
      <c r="B141" s="173"/>
      <c r="C141" s="174"/>
      <c r="D141" s="175"/>
    </row>
    <row r="142" spans="1:4" s="176" customFormat="1">
      <c r="A142" s="172"/>
      <c r="B142" s="173"/>
      <c r="C142" s="174"/>
      <c r="D142" s="175"/>
    </row>
    <row r="143" spans="1:4" s="176" customFormat="1">
      <c r="A143" s="172"/>
      <c r="B143" s="173"/>
      <c r="C143" s="174"/>
      <c r="D143" s="175"/>
    </row>
    <row r="144" spans="1:4" s="176" customFormat="1">
      <c r="A144" s="172"/>
      <c r="B144" s="173"/>
      <c r="C144" s="174"/>
      <c r="D144" s="175"/>
    </row>
    <row r="145" spans="1:6" s="176" customFormat="1">
      <c r="A145" s="172"/>
      <c r="B145" s="173"/>
      <c r="C145" s="174"/>
      <c r="D145" s="175"/>
    </row>
    <row r="146" spans="1:6" s="176" customFormat="1">
      <c r="A146" s="172"/>
      <c r="B146" s="173"/>
      <c r="C146" s="174"/>
      <c r="D146" s="175"/>
    </row>
    <row r="147" spans="1:6" s="176" customFormat="1">
      <c r="A147" s="172"/>
      <c r="B147" s="173"/>
      <c r="C147" s="174"/>
      <c r="D147" s="175"/>
    </row>
    <row r="148" spans="1:6" s="176" customFormat="1">
      <c r="A148" s="172"/>
      <c r="B148" s="173"/>
      <c r="C148" s="174"/>
      <c r="D148" s="175"/>
    </row>
    <row r="149" spans="1:6" s="176" customFormat="1">
      <c r="A149" s="172"/>
      <c r="B149" s="173"/>
      <c r="C149" s="174"/>
      <c r="D149" s="175"/>
    </row>
    <row r="150" spans="1:6" s="176" customFormat="1">
      <c r="A150" s="172"/>
      <c r="B150" s="173"/>
      <c r="C150" s="174"/>
      <c r="D150" s="175"/>
    </row>
    <row r="151" spans="1:6" s="176" customFormat="1">
      <c r="A151" s="172"/>
      <c r="B151" s="173"/>
      <c r="C151" s="174"/>
      <c r="D151" s="175"/>
    </row>
    <row r="152" spans="1:6" s="176" customFormat="1">
      <c r="A152" s="172"/>
      <c r="B152" s="173"/>
      <c r="C152" s="174"/>
      <c r="D152" s="175"/>
    </row>
    <row r="153" spans="1:6" s="176" customFormat="1">
      <c r="A153" s="172"/>
      <c r="B153" s="173"/>
      <c r="C153" s="174"/>
      <c r="D153" s="175"/>
    </row>
    <row r="154" spans="1:6" s="176" customFormat="1">
      <c r="A154" s="172"/>
      <c r="B154" s="173"/>
      <c r="C154" s="174"/>
      <c r="D154" s="175"/>
    </row>
    <row r="155" spans="1:6" s="176" customFormat="1">
      <c r="A155" s="172"/>
      <c r="B155" s="173"/>
      <c r="C155" s="174"/>
      <c r="D155" s="175"/>
    </row>
    <row r="156" spans="1:6" s="176" customFormat="1">
      <c r="A156" s="172"/>
      <c r="B156" s="173"/>
      <c r="C156" s="174"/>
      <c r="D156" s="175"/>
    </row>
    <row r="157" spans="1:6" s="176" customFormat="1">
      <c r="A157" s="172"/>
      <c r="B157" s="173"/>
      <c r="C157" s="174"/>
      <c r="D157" s="175"/>
    </row>
    <row r="158" spans="1:6" s="176" customFormat="1">
      <c r="A158" s="172"/>
      <c r="B158" s="173"/>
      <c r="C158" s="174"/>
      <c r="D158" s="175"/>
    </row>
    <row r="159" spans="1:6" s="176" customFormat="1">
      <c r="A159" s="172"/>
      <c r="B159" s="173"/>
      <c r="C159" s="174"/>
      <c r="D159" s="175"/>
    </row>
    <row r="160" spans="1:6">
      <c r="A160" s="172"/>
      <c r="B160" s="173"/>
      <c r="D160" s="175"/>
      <c r="E160" s="176"/>
      <c r="F160" s="176"/>
    </row>
    <row r="161" spans="1:6">
      <c r="A161" s="172"/>
      <c r="B161" s="173"/>
      <c r="D161" s="175"/>
      <c r="E161" s="176"/>
      <c r="F161" s="176"/>
    </row>
    <row r="162" spans="1:6">
      <c r="A162" s="172"/>
      <c r="B162" s="173"/>
      <c r="D162" s="175"/>
      <c r="E162" s="176"/>
      <c r="F162" s="176"/>
    </row>
    <row r="163" spans="1:6">
      <c r="A163" s="172"/>
      <c r="B163" s="173"/>
      <c r="D163" s="175"/>
      <c r="E163" s="176"/>
      <c r="F163" s="176"/>
    </row>
    <row r="164" spans="1:6">
      <c r="A164" s="172"/>
      <c r="B164" s="173"/>
      <c r="D164" s="175"/>
      <c r="E164" s="176"/>
      <c r="F164" s="176"/>
    </row>
    <row r="165" spans="1:6">
      <c r="A165" s="172"/>
      <c r="B165" s="173"/>
      <c r="D165" s="175"/>
      <c r="E165" s="176"/>
      <c r="F165" s="176"/>
    </row>
    <row r="166" spans="1:6">
      <c r="A166" s="172"/>
      <c r="B166" s="173"/>
      <c r="D166" s="175"/>
      <c r="E166" s="176"/>
      <c r="F166" s="176"/>
    </row>
    <row r="167" spans="1:6">
      <c r="A167" s="172"/>
      <c r="B167" s="173"/>
      <c r="D167" s="175"/>
      <c r="E167" s="176"/>
      <c r="F167" s="176"/>
    </row>
    <row r="168" spans="1:6">
      <c r="A168" s="172"/>
      <c r="B168" s="173"/>
      <c r="D168" s="175"/>
      <c r="E168" s="176"/>
      <c r="F168" s="176"/>
    </row>
    <row r="169" spans="1:6">
      <c r="A169" s="172"/>
      <c r="B169" s="173"/>
      <c r="D169" s="175"/>
      <c r="E169" s="176"/>
      <c r="F169" s="176"/>
    </row>
    <row r="170" spans="1:6">
      <c r="A170" s="172"/>
      <c r="B170" s="173"/>
      <c r="D170" s="175"/>
      <c r="E170" s="176"/>
      <c r="F170" s="176"/>
    </row>
    <row r="171" spans="1:6">
      <c r="A171" s="172"/>
      <c r="B171" s="173"/>
      <c r="D171" s="175"/>
      <c r="E171" s="176"/>
      <c r="F171" s="176"/>
    </row>
    <row r="172" spans="1:6">
      <c r="A172" s="172"/>
      <c r="B172" s="173"/>
      <c r="D172" s="175"/>
      <c r="E172" s="176"/>
      <c r="F172" s="176"/>
    </row>
    <row r="173" spans="1:6">
      <c r="A173" s="172"/>
      <c r="B173" s="173"/>
      <c r="D173" s="175"/>
      <c r="E173" s="176"/>
      <c r="F173" s="176"/>
    </row>
    <row r="174" spans="1:6">
      <c r="A174" s="172"/>
      <c r="B174" s="173"/>
      <c r="D174" s="175"/>
      <c r="E174" s="176"/>
      <c r="F174" s="176"/>
    </row>
    <row r="175" spans="1:6">
      <c r="A175" s="172"/>
      <c r="B175" s="173"/>
      <c r="D175" s="175"/>
      <c r="E175" s="176"/>
      <c r="F175" s="176"/>
    </row>
    <row r="176" spans="1:6">
      <c r="A176" s="172"/>
      <c r="B176" s="173"/>
      <c r="D176" s="175"/>
      <c r="E176" s="176"/>
      <c r="F176" s="176"/>
    </row>
    <row r="177" spans="1:6">
      <c r="A177" s="172"/>
      <c r="B177" s="173"/>
      <c r="D177" s="175"/>
      <c r="E177" s="176"/>
      <c r="F177" s="176"/>
    </row>
    <row r="178" spans="1:6">
      <c r="A178" s="172"/>
      <c r="B178" s="173"/>
      <c r="D178" s="175"/>
      <c r="E178" s="176"/>
      <c r="F178" s="176"/>
    </row>
    <row r="179" spans="1:6">
      <c r="A179" s="172"/>
      <c r="B179" s="173"/>
      <c r="D179" s="175"/>
      <c r="E179" s="176"/>
      <c r="F179" s="176"/>
    </row>
    <row r="180" spans="1:6">
      <c r="A180" s="172"/>
      <c r="B180" s="173"/>
      <c r="D180" s="175"/>
      <c r="E180" s="176"/>
      <c r="F180" s="176"/>
    </row>
    <row r="181" spans="1:6">
      <c r="A181" s="172"/>
      <c r="B181" s="173"/>
      <c r="D181" s="175"/>
      <c r="E181" s="176"/>
      <c r="F181" s="176"/>
    </row>
    <row r="182" spans="1:6">
      <c r="A182" s="172"/>
      <c r="B182" s="173"/>
      <c r="D182" s="175"/>
      <c r="E182" s="176"/>
      <c r="F182" s="176"/>
    </row>
    <row r="183" spans="1:6">
      <c r="A183" s="172"/>
      <c r="B183" s="173"/>
      <c r="D183" s="175"/>
      <c r="E183" s="176"/>
      <c r="F183" s="176"/>
    </row>
    <row r="184" spans="1:6">
      <c r="A184" s="172"/>
      <c r="B184" s="173"/>
      <c r="D184" s="175"/>
      <c r="E184" s="176"/>
      <c r="F184" s="176"/>
    </row>
    <row r="185" spans="1:6">
      <c r="A185" s="172"/>
      <c r="B185" s="173"/>
      <c r="D185" s="175"/>
      <c r="E185" s="176"/>
      <c r="F185" s="176"/>
    </row>
    <row r="186" spans="1:6">
      <c r="A186" s="172"/>
      <c r="B186" s="173"/>
      <c r="D186" s="175"/>
      <c r="E186" s="176"/>
      <c r="F186" s="176"/>
    </row>
    <row r="187" spans="1:6">
      <c r="A187" s="172"/>
      <c r="B187" s="173"/>
      <c r="D187" s="175"/>
      <c r="E187" s="176"/>
      <c r="F187" s="176"/>
    </row>
    <row r="188" spans="1:6">
      <c r="A188" s="172"/>
      <c r="B188" s="173"/>
      <c r="D188" s="175"/>
      <c r="E188" s="176"/>
      <c r="F188" s="176"/>
    </row>
    <row r="189" spans="1:6">
      <c r="A189" s="172"/>
      <c r="B189" s="173"/>
      <c r="D189" s="175"/>
      <c r="E189" s="176"/>
      <c r="F189" s="176"/>
    </row>
    <row r="190" spans="1:6">
      <c r="A190" s="172"/>
      <c r="B190" s="173"/>
      <c r="D190" s="175"/>
      <c r="E190" s="176"/>
      <c r="F190" s="176"/>
    </row>
    <row r="191" spans="1:6">
      <c r="A191" s="172"/>
      <c r="B191" s="173"/>
      <c r="D191" s="175"/>
      <c r="E191" s="176"/>
      <c r="F191" s="176"/>
    </row>
    <row r="192" spans="1:6">
      <c r="A192" s="172"/>
      <c r="B192" s="173"/>
      <c r="D192" s="175"/>
      <c r="E192" s="176"/>
      <c r="F192" s="176"/>
    </row>
    <row r="193" spans="1:6">
      <c r="A193" s="172"/>
      <c r="B193" s="173"/>
      <c r="D193" s="175"/>
      <c r="E193" s="176"/>
      <c r="F193" s="176"/>
    </row>
    <row r="194" spans="1:6">
      <c r="A194" s="172"/>
      <c r="B194" s="173"/>
      <c r="D194" s="175"/>
      <c r="E194" s="176"/>
      <c r="F194" s="176"/>
    </row>
    <row r="195" spans="1:6">
      <c r="A195" s="172"/>
      <c r="B195" s="173"/>
      <c r="D195" s="175"/>
      <c r="E195" s="176"/>
      <c r="F195" s="176"/>
    </row>
    <row r="196" spans="1:6">
      <c r="A196" s="172"/>
      <c r="B196" s="173"/>
      <c r="D196" s="175"/>
      <c r="E196" s="176"/>
      <c r="F196" s="176"/>
    </row>
    <row r="197" spans="1:6">
      <c r="A197" s="172"/>
      <c r="B197" s="173"/>
      <c r="D197" s="175"/>
      <c r="E197" s="176"/>
      <c r="F197" s="176"/>
    </row>
    <row r="198" spans="1:6">
      <c r="A198" s="172"/>
      <c r="B198" s="173"/>
      <c r="D198" s="175"/>
      <c r="E198" s="176"/>
      <c r="F198" s="176"/>
    </row>
    <row r="199" spans="1:6">
      <c r="A199" s="172"/>
      <c r="B199" s="173"/>
      <c r="D199" s="175"/>
      <c r="E199" s="176"/>
      <c r="F199" s="176"/>
    </row>
    <row r="200" spans="1:6">
      <c r="A200" s="172"/>
      <c r="B200" s="173"/>
      <c r="D200" s="175"/>
      <c r="E200" s="176"/>
      <c r="F200" s="176"/>
    </row>
    <row r="201" spans="1:6">
      <c r="A201" s="172"/>
      <c r="B201" s="173"/>
      <c r="D201" s="175"/>
      <c r="E201" s="176"/>
      <c r="F201" s="176"/>
    </row>
    <row r="202" spans="1:6">
      <c r="A202" s="172"/>
      <c r="B202" s="173"/>
      <c r="D202" s="175"/>
      <c r="E202" s="176"/>
      <c r="F202" s="176"/>
    </row>
    <row r="203" spans="1:6">
      <c r="A203" s="172"/>
      <c r="B203" s="173"/>
      <c r="D203" s="175"/>
      <c r="E203" s="176"/>
      <c r="F203" s="176"/>
    </row>
    <row r="204" spans="1:6">
      <c r="A204" s="172"/>
      <c r="B204" s="173"/>
      <c r="D204" s="175"/>
      <c r="E204" s="176"/>
      <c r="F204" s="176"/>
    </row>
    <row r="205" spans="1:6">
      <c r="A205" s="172"/>
      <c r="B205" s="173"/>
      <c r="D205" s="175"/>
      <c r="E205" s="176"/>
      <c r="F205" s="176"/>
    </row>
    <row r="206" spans="1:6">
      <c r="A206" s="172"/>
      <c r="B206" s="173"/>
      <c r="D206" s="175"/>
      <c r="E206" s="176"/>
      <c r="F206" s="176"/>
    </row>
    <row r="207" spans="1:6">
      <c r="A207" s="172"/>
      <c r="B207" s="173"/>
      <c r="D207" s="175"/>
      <c r="E207" s="176"/>
      <c r="F207" s="176"/>
    </row>
    <row r="208" spans="1:6">
      <c r="A208" s="172"/>
      <c r="B208" s="173"/>
      <c r="D208" s="175"/>
      <c r="E208" s="176"/>
      <c r="F208" s="176"/>
    </row>
    <row r="209" spans="1:6">
      <c r="A209" s="172"/>
      <c r="B209" s="173"/>
      <c r="D209" s="175"/>
      <c r="E209" s="176"/>
      <c r="F209" s="176"/>
    </row>
    <row r="210" spans="1:6">
      <c r="A210" s="172"/>
      <c r="B210" s="173"/>
      <c r="D210" s="175"/>
      <c r="E210" s="176"/>
      <c r="F210" s="176"/>
    </row>
    <row r="211" spans="1:6">
      <c r="A211" s="172"/>
      <c r="B211" s="173"/>
      <c r="D211" s="175"/>
      <c r="E211" s="176"/>
      <c r="F211" s="176"/>
    </row>
    <row r="212" spans="1:6">
      <c r="A212" s="172"/>
      <c r="B212" s="173"/>
      <c r="D212" s="175"/>
      <c r="E212" s="176"/>
      <c r="F212" s="176"/>
    </row>
    <row r="213" spans="1:6">
      <c r="A213" s="172"/>
      <c r="B213" s="173"/>
      <c r="D213" s="175"/>
      <c r="E213" s="176"/>
      <c r="F213" s="176"/>
    </row>
    <row r="214" spans="1:6">
      <c r="A214" s="172"/>
      <c r="B214" s="173"/>
      <c r="D214" s="175"/>
      <c r="E214" s="176"/>
      <c r="F214" s="176"/>
    </row>
    <row r="215" spans="1:6">
      <c r="A215" s="172"/>
      <c r="B215" s="173"/>
      <c r="D215" s="175"/>
      <c r="E215" s="176"/>
      <c r="F215" s="176"/>
    </row>
    <row r="216" spans="1:6">
      <c r="A216" s="172"/>
      <c r="B216" s="173"/>
      <c r="D216" s="175"/>
      <c r="E216" s="176"/>
      <c r="F216" s="176"/>
    </row>
    <row r="217" spans="1:6">
      <c r="A217" s="172"/>
      <c r="B217" s="173"/>
      <c r="D217" s="175"/>
      <c r="E217" s="176"/>
      <c r="F217" s="176"/>
    </row>
    <row r="218" spans="1:6">
      <c r="A218" s="172"/>
      <c r="B218" s="173"/>
      <c r="D218" s="175"/>
      <c r="E218" s="176"/>
      <c r="F218" s="176"/>
    </row>
    <row r="219" spans="1:6">
      <c r="A219" s="172"/>
      <c r="B219" s="173"/>
      <c r="D219" s="175"/>
      <c r="E219" s="176"/>
      <c r="F219" s="176"/>
    </row>
    <row r="220" spans="1:6">
      <c r="A220" s="172"/>
      <c r="B220" s="173"/>
      <c r="D220" s="175"/>
      <c r="E220" s="176"/>
      <c r="F220" s="176"/>
    </row>
    <row r="221" spans="1:6">
      <c r="A221" s="172"/>
      <c r="B221" s="173"/>
      <c r="D221" s="175"/>
      <c r="E221" s="176"/>
      <c r="F221" s="176"/>
    </row>
    <row r="222" spans="1:6">
      <c r="A222" s="172"/>
      <c r="B222" s="173"/>
      <c r="D222" s="175"/>
      <c r="E222" s="176"/>
      <c r="F222" s="176"/>
    </row>
    <row r="223" spans="1:6">
      <c r="A223" s="172"/>
      <c r="B223" s="173"/>
      <c r="D223" s="175"/>
      <c r="E223" s="176"/>
      <c r="F223" s="176"/>
    </row>
    <row r="224" spans="1:6">
      <c r="A224" s="172"/>
      <c r="B224" s="173"/>
      <c r="D224" s="175"/>
      <c r="E224" s="176"/>
      <c r="F224" s="176"/>
    </row>
    <row r="225" spans="1:6">
      <c r="A225" s="172"/>
      <c r="B225" s="173"/>
      <c r="D225" s="175"/>
      <c r="E225" s="176"/>
      <c r="F225" s="176"/>
    </row>
    <row r="226" spans="1:6">
      <c r="A226" s="172"/>
      <c r="B226" s="173"/>
      <c r="D226" s="175"/>
      <c r="E226" s="176"/>
      <c r="F226" s="176"/>
    </row>
    <row r="227" spans="1:6">
      <c r="A227" s="172"/>
      <c r="B227" s="173"/>
      <c r="D227" s="175"/>
      <c r="E227" s="176"/>
      <c r="F227" s="176"/>
    </row>
    <row r="228" spans="1:6">
      <c r="A228" s="172"/>
      <c r="B228" s="173"/>
      <c r="D228" s="175"/>
      <c r="E228" s="176"/>
      <c r="F228" s="176"/>
    </row>
    <row r="229" spans="1:6">
      <c r="A229" s="172"/>
      <c r="B229" s="173"/>
      <c r="D229" s="175"/>
      <c r="E229" s="176"/>
      <c r="F229" s="176"/>
    </row>
    <row r="230" spans="1:6">
      <c r="A230" s="172"/>
      <c r="B230" s="173"/>
      <c r="D230" s="175"/>
      <c r="E230" s="176"/>
      <c r="F230" s="176"/>
    </row>
    <row r="231" spans="1:6">
      <c r="A231" s="172"/>
      <c r="B231" s="173"/>
      <c r="D231" s="175"/>
      <c r="E231" s="176"/>
      <c r="F231" s="176"/>
    </row>
    <row r="232" spans="1:6">
      <c r="A232" s="172"/>
      <c r="B232" s="173"/>
      <c r="D232" s="175"/>
      <c r="E232" s="176"/>
      <c r="F232" s="176"/>
    </row>
    <row r="233" spans="1:6">
      <c r="A233" s="172"/>
      <c r="B233" s="173"/>
      <c r="D233" s="175"/>
      <c r="E233" s="176"/>
      <c r="F233" s="176"/>
    </row>
    <row r="234" spans="1:6">
      <c r="A234" s="172"/>
      <c r="B234" s="173"/>
      <c r="D234" s="175"/>
      <c r="E234" s="176"/>
      <c r="F234" s="176"/>
    </row>
    <row r="235" spans="1:6">
      <c r="A235" s="172"/>
      <c r="B235" s="173"/>
      <c r="D235" s="175"/>
      <c r="E235" s="176"/>
      <c r="F235" s="176"/>
    </row>
    <row r="236" spans="1:6">
      <c r="A236" s="172"/>
      <c r="B236" s="173"/>
      <c r="D236" s="175"/>
      <c r="E236" s="176"/>
      <c r="F236" s="176"/>
    </row>
    <row r="237" spans="1:6">
      <c r="A237" s="172"/>
      <c r="B237" s="173"/>
      <c r="D237" s="175"/>
      <c r="E237" s="176"/>
      <c r="F237" s="176"/>
    </row>
    <row r="238" spans="1:6">
      <c r="A238" s="172"/>
      <c r="B238" s="173"/>
      <c r="D238" s="175"/>
      <c r="E238" s="176"/>
      <c r="F238" s="176"/>
    </row>
    <row r="239" spans="1:6">
      <c r="A239" s="172"/>
      <c r="B239" s="173"/>
      <c r="D239" s="175"/>
      <c r="E239" s="176"/>
      <c r="F239" s="176"/>
    </row>
    <row r="240" spans="1:6">
      <c r="A240" s="172"/>
      <c r="B240" s="173"/>
      <c r="D240" s="175"/>
      <c r="E240" s="176"/>
      <c r="F240" s="176"/>
    </row>
    <row r="241" spans="1:6">
      <c r="A241" s="172"/>
      <c r="B241" s="173"/>
      <c r="D241" s="175"/>
      <c r="E241" s="176"/>
      <c r="F241" s="176"/>
    </row>
    <row r="242" spans="1:6">
      <c r="A242" s="172"/>
      <c r="B242" s="173"/>
      <c r="D242" s="175"/>
      <c r="E242" s="176"/>
      <c r="F242" s="176"/>
    </row>
    <row r="243" spans="1:6">
      <c r="A243" s="172"/>
      <c r="B243" s="173"/>
      <c r="D243" s="175"/>
      <c r="E243" s="176"/>
      <c r="F243" s="176"/>
    </row>
    <row r="244" spans="1:6">
      <c r="A244" s="172"/>
      <c r="B244" s="173"/>
      <c r="D244" s="175"/>
      <c r="E244" s="176"/>
      <c r="F244" s="176"/>
    </row>
    <row r="245" spans="1:6">
      <c r="A245" s="172"/>
      <c r="B245" s="173"/>
      <c r="D245" s="175"/>
      <c r="E245" s="176"/>
      <c r="F245" s="176"/>
    </row>
    <row r="246" spans="1:6">
      <c r="A246" s="172"/>
      <c r="B246" s="173"/>
      <c r="D246" s="175"/>
      <c r="E246" s="176"/>
      <c r="F246" s="176"/>
    </row>
    <row r="247" spans="1:6">
      <c r="A247" s="172"/>
      <c r="B247" s="173"/>
      <c r="D247" s="175"/>
      <c r="E247" s="176"/>
      <c r="F247" s="176"/>
    </row>
    <row r="248" spans="1:6">
      <c r="A248" s="172"/>
      <c r="B248" s="173"/>
      <c r="D248" s="175"/>
      <c r="E248" s="176"/>
      <c r="F248" s="176"/>
    </row>
    <row r="249" spans="1:6">
      <c r="A249" s="172"/>
      <c r="B249" s="173"/>
      <c r="D249" s="175"/>
      <c r="E249" s="176"/>
      <c r="F249" s="176"/>
    </row>
    <row r="250" spans="1:6">
      <c r="A250" s="172"/>
      <c r="B250" s="173"/>
      <c r="D250" s="175"/>
      <c r="E250" s="176"/>
      <c r="F250" s="176"/>
    </row>
    <row r="251" spans="1:6">
      <c r="A251" s="172"/>
      <c r="B251" s="173"/>
      <c r="D251" s="175"/>
      <c r="E251" s="176"/>
      <c r="F251" s="176"/>
    </row>
    <row r="252" spans="1:6">
      <c r="A252" s="172"/>
      <c r="B252" s="173"/>
      <c r="D252" s="175"/>
      <c r="E252" s="176"/>
      <c r="F252" s="176"/>
    </row>
    <row r="253" spans="1:6">
      <c r="A253" s="172"/>
      <c r="B253" s="173"/>
      <c r="D253" s="175"/>
      <c r="E253" s="176"/>
      <c r="F253" s="176"/>
    </row>
    <row r="254" spans="1:6">
      <c r="A254" s="172"/>
      <c r="B254" s="173"/>
      <c r="D254" s="175"/>
      <c r="E254" s="176"/>
      <c r="F254" s="176"/>
    </row>
    <row r="255" spans="1:6">
      <c r="A255" s="172"/>
      <c r="B255" s="173"/>
      <c r="D255" s="175"/>
      <c r="E255" s="176"/>
      <c r="F255" s="176"/>
    </row>
    <row r="256" spans="1:6">
      <c r="A256" s="172"/>
      <c r="B256" s="173"/>
      <c r="D256" s="175"/>
      <c r="E256" s="176"/>
      <c r="F256" s="176"/>
    </row>
    <row r="257" spans="1:6">
      <c r="A257" s="172"/>
      <c r="B257" s="173"/>
      <c r="D257" s="175"/>
      <c r="E257" s="176"/>
      <c r="F257" s="176"/>
    </row>
    <row r="258" spans="1:6">
      <c r="A258" s="172"/>
      <c r="B258" s="173"/>
      <c r="D258" s="175"/>
      <c r="E258" s="176"/>
      <c r="F258" s="176"/>
    </row>
    <row r="259" spans="1:6">
      <c r="A259" s="172"/>
      <c r="B259" s="173"/>
      <c r="D259" s="175"/>
      <c r="E259" s="176"/>
      <c r="F259" s="176"/>
    </row>
    <row r="260" spans="1:6">
      <c r="A260" s="172"/>
      <c r="B260" s="173"/>
      <c r="D260" s="175"/>
      <c r="E260" s="176"/>
      <c r="F260" s="176"/>
    </row>
    <row r="261" spans="1:6">
      <c r="A261" s="172"/>
      <c r="B261" s="173"/>
      <c r="D261" s="175"/>
      <c r="E261" s="176"/>
      <c r="F261" s="176"/>
    </row>
    <row r="262" spans="1:6">
      <c r="A262" s="172"/>
      <c r="B262" s="173"/>
      <c r="D262" s="175"/>
      <c r="E262" s="176"/>
      <c r="F262" s="176"/>
    </row>
    <row r="263" spans="1:6">
      <c r="A263" s="172"/>
      <c r="B263" s="173"/>
      <c r="D263" s="175"/>
      <c r="E263" s="176"/>
      <c r="F263" s="176"/>
    </row>
    <row r="264" spans="1:6">
      <c r="A264" s="172"/>
      <c r="B264" s="173"/>
      <c r="D264" s="175"/>
      <c r="E264" s="176"/>
      <c r="F264" s="176"/>
    </row>
    <row r="265" spans="1:6">
      <c r="A265" s="172"/>
      <c r="B265" s="173"/>
      <c r="D265" s="175"/>
      <c r="E265" s="176"/>
      <c r="F265" s="176"/>
    </row>
    <row r="266" spans="1:6">
      <c r="A266" s="172"/>
      <c r="B266" s="173"/>
      <c r="D266" s="175"/>
      <c r="E266" s="176"/>
      <c r="F266" s="176"/>
    </row>
    <row r="267" spans="1:6">
      <c r="A267" s="172"/>
      <c r="B267" s="173"/>
      <c r="D267" s="175"/>
      <c r="E267" s="176"/>
      <c r="F267" s="176"/>
    </row>
    <row r="268" spans="1:6">
      <c r="A268" s="172"/>
      <c r="B268" s="173"/>
      <c r="D268" s="175"/>
      <c r="E268" s="176"/>
      <c r="F268" s="176"/>
    </row>
    <row r="269" spans="1:6">
      <c r="A269" s="172"/>
      <c r="B269" s="173"/>
      <c r="D269" s="175"/>
      <c r="E269" s="176"/>
      <c r="F269" s="176"/>
    </row>
    <row r="270" spans="1:6">
      <c r="A270" s="172"/>
      <c r="B270" s="173"/>
      <c r="D270" s="175"/>
      <c r="E270" s="176"/>
      <c r="F270" s="176"/>
    </row>
    <row r="271" spans="1:6">
      <c r="A271" s="172"/>
      <c r="B271" s="173"/>
      <c r="D271" s="175"/>
      <c r="E271" s="176"/>
      <c r="F271" s="176"/>
    </row>
    <row r="272" spans="1:6">
      <c r="A272" s="172"/>
      <c r="B272" s="173"/>
      <c r="D272" s="175"/>
      <c r="E272" s="176"/>
      <c r="F272" s="176"/>
    </row>
    <row r="273" spans="1:6">
      <c r="A273" s="172"/>
      <c r="B273" s="173"/>
      <c r="D273" s="175"/>
      <c r="E273" s="176"/>
      <c r="F273" s="176"/>
    </row>
    <row r="274" spans="1:6">
      <c r="A274" s="172"/>
      <c r="B274" s="173"/>
      <c r="D274" s="175"/>
      <c r="E274" s="176"/>
      <c r="F274" s="176"/>
    </row>
    <row r="275" spans="1:6">
      <c r="A275" s="172"/>
      <c r="B275" s="173"/>
      <c r="D275" s="175"/>
      <c r="E275" s="176"/>
      <c r="F275" s="176"/>
    </row>
    <row r="276" spans="1:6">
      <c r="A276" s="172"/>
      <c r="B276" s="173"/>
      <c r="D276" s="175"/>
      <c r="E276" s="176"/>
      <c r="F276" s="176"/>
    </row>
    <row r="277" spans="1:6">
      <c r="A277" s="172"/>
      <c r="B277" s="173"/>
      <c r="D277" s="175"/>
      <c r="E277" s="176"/>
      <c r="F277" s="176"/>
    </row>
    <row r="278" spans="1:6">
      <c r="A278" s="172"/>
      <c r="B278" s="173"/>
      <c r="D278" s="175"/>
      <c r="E278" s="176"/>
      <c r="F278" s="176"/>
    </row>
    <row r="279" spans="1:6">
      <c r="A279" s="172"/>
      <c r="B279" s="173"/>
      <c r="D279" s="175"/>
      <c r="E279" s="176"/>
      <c r="F279" s="176"/>
    </row>
    <row r="280" spans="1:6">
      <c r="A280" s="172"/>
      <c r="B280" s="173"/>
      <c r="D280" s="175"/>
      <c r="E280" s="176"/>
      <c r="F280" s="176"/>
    </row>
    <row r="281" spans="1:6">
      <c r="A281" s="172"/>
      <c r="B281" s="173"/>
      <c r="D281" s="175"/>
      <c r="E281" s="176"/>
      <c r="F281" s="176"/>
    </row>
    <row r="282" spans="1:6">
      <c r="A282" s="172"/>
      <c r="B282" s="173"/>
      <c r="D282" s="175"/>
      <c r="E282" s="176"/>
      <c r="F282" s="176"/>
    </row>
    <row r="283" spans="1:6">
      <c r="A283" s="172"/>
      <c r="B283" s="173"/>
      <c r="D283" s="175"/>
      <c r="E283" s="176"/>
      <c r="F283" s="176"/>
    </row>
    <row r="284" spans="1:6">
      <c r="A284" s="172"/>
      <c r="B284" s="173"/>
      <c r="D284" s="175"/>
      <c r="E284" s="176"/>
      <c r="F284" s="176"/>
    </row>
    <row r="285" spans="1:6">
      <c r="A285" s="172"/>
      <c r="B285" s="173"/>
      <c r="D285" s="175"/>
      <c r="E285" s="176"/>
      <c r="F285" s="176"/>
    </row>
    <row r="286" spans="1:6">
      <c r="A286" s="172"/>
      <c r="B286" s="173"/>
      <c r="D286" s="175"/>
      <c r="E286" s="176"/>
      <c r="F286" s="176"/>
    </row>
    <row r="287" spans="1:6">
      <c r="A287" s="172"/>
      <c r="B287" s="173"/>
      <c r="D287" s="175"/>
      <c r="E287" s="176"/>
      <c r="F287" s="176"/>
    </row>
    <row r="288" spans="1:6">
      <c r="A288" s="172"/>
      <c r="B288" s="173"/>
      <c r="D288" s="175"/>
      <c r="E288" s="176"/>
      <c r="F288" s="176"/>
    </row>
    <row r="289" spans="1:6">
      <c r="A289" s="172"/>
      <c r="B289" s="173"/>
      <c r="D289" s="175"/>
      <c r="E289" s="176"/>
      <c r="F289" s="176"/>
    </row>
    <row r="290" spans="1:6">
      <c r="A290" s="172"/>
      <c r="B290" s="173"/>
      <c r="D290" s="175"/>
      <c r="E290" s="176"/>
      <c r="F290" s="176"/>
    </row>
    <row r="291" spans="1:6">
      <c r="A291" s="172"/>
      <c r="B291" s="173"/>
      <c r="D291" s="175"/>
      <c r="E291" s="176"/>
      <c r="F291" s="176"/>
    </row>
    <row r="292" spans="1:6">
      <c r="A292" s="172"/>
      <c r="B292" s="173"/>
      <c r="D292" s="175"/>
      <c r="E292" s="176"/>
      <c r="F292" s="176"/>
    </row>
    <row r="293" spans="1:6">
      <c r="A293" s="172"/>
      <c r="B293" s="173"/>
      <c r="D293" s="175"/>
      <c r="E293" s="176"/>
      <c r="F293" s="176"/>
    </row>
    <row r="294" spans="1:6">
      <c r="A294" s="172"/>
      <c r="B294" s="173"/>
      <c r="D294" s="175"/>
      <c r="E294" s="176"/>
      <c r="F294" s="176"/>
    </row>
    <row r="295" spans="1:6">
      <c r="A295" s="172"/>
      <c r="B295" s="173"/>
      <c r="D295" s="175"/>
      <c r="E295" s="176"/>
      <c r="F295" s="176"/>
    </row>
    <row r="296" spans="1:6">
      <c r="A296" s="172"/>
      <c r="B296" s="173"/>
      <c r="D296" s="175"/>
      <c r="E296" s="176"/>
      <c r="F296" s="176"/>
    </row>
    <row r="297" spans="1:6">
      <c r="A297" s="172"/>
      <c r="B297" s="173"/>
      <c r="D297" s="175"/>
      <c r="E297" s="176"/>
      <c r="F297" s="176"/>
    </row>
    <row r="298" spans="1:6">
      <c r="A298" s="172"/>
      <c r="B298" s="173"/>
      <c r="D298" s="175"/>
      <c r="E298" s="176"/>
      <c r="F298" s="176"/>
    </row>
    <row r="299" spans="1:6">
      <c r="A299" s="172"/>
      <c r="B299" s="173"/>
      <c r="D299" s="175"/>
      <c r="E299" s="176"/>
      <c r="F299" s="176"/>
    </row>
    <row r="300" spans="1:6">
      <c r="A300" s="172"/>
      <c r="B300" s="173"/>
      <c r="D300" s="175"/>
      <c r="E300" s="176"/>
      <c r="F300" s="176"/>
    </row>
    <row r="301" spans="1:6">
      <c r="A301" s="172"/>
      <c r="B301" s="173"/>
      <c r="D301" s="175"/>
      <c r="E301" s="176"/>
      <c r="F301" s="176"/>
    </row>
    <row r="302" spans="1:6">
      <c r="A302" s="172"/>
      <c r="B302" s="173"/>
      <c r="D302" s="175"/>
      <c r="E302" s="176"/>
      <c r="F302" s="176"/>
    </row>
    <row r="303" spans="1:6">
      <c r="A303" s="172"/>
      <c r="B303" s="173"/>
      <c r="D303" s="175"/>
      <c r="E303" s="176"/>
      <c r="F303" s="176"/>
    </row>
    <row r="304" spans="1:6">
      <c r="A304" s="172"/>
      <c r="B304" s="173"/>
      <c r="D304" s="175"/>
      <c r="E304" s="176"/>
      <c r="F304" s="176"/>
    </row>
    <row r="305" spans="1:6">
      <c r="A305" s="172"/>
      <c r="B305" s="173"/>
      <c r="D305" s="175"/>
      <c r="E305" s="176"/>
      <c r="F305" s="176"/>
    </row>
    <row r="306" spans="1:6">
      <c r="A306" s="172"/>
      <c r="B306" s="173"/>
      <c r="D306" s="175"/>
      <c r="E306" s="176"/>
      <c r="F306" s="176"/>
    </row>
    <row r="307" spans="1:6">
      <c r="A307" s="172"/>
      <c r="B307" s="173"/>
      <c r="D307" s="175"/>
      <c r="E307" s="176"/>
      <c r="F307" s="176"/>
    </row>
    <row r="308" spans="1:6">
      <c r="A308" s="172"/>
      <c r="B308" s="173"/>
      <c r="D308" s="175"/>
      <c r="E308" s="176"/>
      <c r="F308" s="176"/>
    </row>
    <row r="309" spans="1:6">
      <c r="A309" s="172"/>
      <c r="B309" s="173"/>
      <c r="D309" s="175"/>
      <c r="E309" s="176"/>
      <c r="F309" s="176"/>
    </row>
    <row r="310" spans="1:6">
      <c r="A310" s="172"/>
      <c r="B310" s="173"/>
      <c r="D310" s="175"/>
      <c r="E310" s="176"/>
      <c r="F310" s="176"/>
    </row>
    <row r="311" spans="1:6">
      <c r="A311" s="172"/>
      <c r="B311" s="173"/>
      <c r="D311" s="175"/>
      <c r="E311" s="176"/>
      <c r="F311" s="176"/>
    </row>
    <row r="312" spans="1:6">
      <c r="A312" s="172"/>
      <c r="B312" s="173"/>
      <c r="D312" s="175"/>
      <c r="E312" s="176"/>
      <c r="F312" s="176"/>
    </row>
    <row r="313" spans="1:6">
      <c r="A313" s="172"/>
      <c r="B313" s="173"/>
      <c r="D313" s="175"/>
      <c r="E313" s="176"/>
      <c r="F313" s="176"/>
    </row>
    <row r="314" spans="1:6">
      <c r="A314" s="172"/>
      <c r="B314" s="173"/>
      <c r="D314" s="175"/>
      <c r="E314" s="176"/>
      <c r="F314" s="176"/>
    </row>
    <row r="315" spans="1:6">
      <c r="A315" s="172"/>
      <c r="B315" s="173"/>
      <c r="D315" s="175"/>
      <c r="E315" s="176"/>
      <c r="F315" s="176"/>
    </row>
    <row r="316" spans="1:6">
      <c r="A316" s="172"/>
      <c r="B316" s="173"/>
      <c r="D316" s="175"/>
      <c r="E316" s="176"/>
      <c r="F316" s="176"/>
    </row>
    <row r="317" spans="1:6">
      <c r="A317" s="172"/>
      <c r="B317" s="173"/>
      <c r="D317" s="175"/>
      <c r="E317" s="176"/>
      <c r="F317" s="176"/>
    </row>
    <row r="318" spans="1:6">
      <c r="A318" s="172"/>
      <c r="B318" s="173"/>
      <c r="D318" s="175"/>
      <c r="E318" s="176"/>
      <c r="F318" s="176"/>
    </row>
    <row r="319" spans="1:6">
      <c r="A319" s="172"/>
      <c r="B319" s="173"/>
      <c r="D319" s="175"/>
      <c r="E319" s="176"/>
      <c r="F319" s="176"/>
    </row>
    <row r="320" spans="1:6">
      <c r="A320" s="172"/>
      <c r="B320" s="173"/>
      <c r="D320" s="175"/>
      <c r="E320" s="176"/>
      <c r="F320" s="176"/>
    </row>
    <row r="321" spans="1:6">
      <c r="A321" s="172"/>
      <c r="B321" s="173"/>
      <c r="D321" s="175"/>
      <c r="E321" s="176"/>
      <c r="F321" s="176"/>
    </row>
    <row r="322" spans="1:6">
      <c r="A322" s="172"/>
      <c r="B322" s="173"/>
      <c r="D322" s="175"/>
      <c r="E322" s="176"/>
      <c r="F322" s="176"/>
    </row>
    <row r="323" spans="1:6">
      <c r="A323" s="172"/>
      <c r="B323" s="173"/>
      <c r="D323" s="175"/>
      <c r="E323" s="176"/>
      <c r="F323" s="176"/>
    </row>
    <row r="324" spans="1:6">
      <c r="A324" s="172"/>
      <c r="B324" s="173"/>
      <c r="D324" s="175"/>
      <c r="E324" s="176"/>
      <c r="F324" s="176"/>
    </row>
    <row r="325" spans="1:6">
      <c r="A325" s="172"/>
      <c r="B325" s="173"/>
      <c r="D325" s="175"/>
      <c r="E325" s="176"/>
      <c r="F325" s="176"/>
    </row>
    <row r="326" spans="1:6">
      <c r="A326" s="172"/>
      <c r="B326" s="173"/>
      <c r="D326" s="175"/>
      <c r="E326" s="176"/>
      <c r="F326" s="176"/>
    </row>
    <row r="327" spans="1:6">
      <c r="A327" s="172"/>
      <c r="B327" s="173"/>
      <c r="D327" s="175"/>
      <c r="E327" s="176"/>
      <c r="F327" s="176"/>
    </row>
    <row r="328" spans="1:6">
      <c r="A328" s="172"/>
      <c r="B328" s="173"/>
      <c r="D328" s="175"/>
      <c r="E328" s="176"/>
      <c r="F328" s="176"/>
    </row>
    <row r="329" spans="1:6">
      <c r="A329" s="172"/>
      <c r="B329" s="173"/>
      <c r="D329" s="175"/>
      <c r="E329" s="176"/>
      <c r="F329" s="176"/>
    </row>
    <row r="330" spans="1:6">
      <c r="A330" s="172"/>
      <c r="B330" s="173"/>
      <c r="D330" s="175"/>
      <c r="E330" s="176"/>
      <c r="F330" s="176"/>
    </row>
    <row r="331" spans="1:6">
      <c r="A331" s="172"/>
      <c r="B331" s="173"/>
      <c r="D331" s="175"/>
      <c r="E331" s="176"/>
      <c r="F331" s="176"/>
    </row>
    <row r="332" spans="1:6">
      <c r="A332" s="172"/>
      <c r="B332" s="173"/>
      <c r="D332" s="175"/>
      <c r="E332" s="176"/>
      <c r="F332" s="176"/>
    </row>
    <row r="333" spans="1:6">
      <c r="A333" s="172"/>
      <c r="B333" s="173"/>
      <c r="D333" s="175"/>
      <c r="E333" s="176"/>
      <c r="F333" s="176"/>
    </row>
    <row r="334" spans="1:6">
      <c r="A334" s="172"/>
      <c r="B334" s="173"/>
      <c r="D334" s="175"/>
      <c r="E334" s="176"/>
      <c r="F334" s="176"/>
    </row>
    <row r="335" spans="1:6">
      <c r="A335" s="172"/>
      <c r="B335" s="173"/>
      <c r="D335" s="175"/>
      <c r="E335" s="176"/>
      <c r="F335" s="176"/>
    </row>
    <row r="336" spans="1:6">
      <c r="A336" s="172"/>
      <c r="B336" s="173"/>
      <c r="D336" s="175"/>
      <c r="E336" s="176"/>
      <c r="F336" s="176"/>
    </row>
    <row r="337" spans="1:6">
      <c r="A337" s="172"/>
      <c r="B337" s="173"/>
      <c r="D337" s="175"/>
      <c r="E337" s="176"/>
      <c r="F337" s="176"/>
    </row>
    <row r="338" spans="1:6">
      <c r="A338" s="172"/>
      <c r="B338" s="173"/>
      <c r="D338" s="175"/>
      <c r="E338" s="176"/>
      <c r="F338" s="176"/>
    </row>
    <row r="339" spans="1:6">
      <c r="A339" s="172"/>
      <c r="B339" s="173"/>
      <c r="D339" s="175"/>
      <c r="E339" s="176"/>
      <c r="F339" s="176"/>
    </row>
    <row r="340" spans="1:6">
      <c r="A340" s="172"/>
      <c r="B340" s="173"/>
      <c r="D340" s="175"/>
      <c r="E340" s="176"/>
      <c r="F340" s="176"/>
    </row>
    <row r="341" spans="1:6">
      <c r="A341" s="172"/>
      <c r="B341" s="173"/>
      <c r="D341" s="175"/>
      <c r="E341" s="176"/>
      <c r="F341" s="176"/>
    </row>
    <row r="342" spans="1:6">
      <c r="A342" s="172"/>
      <c r="B342" s="173"/>
      <c r="D342" s="175"/>
      <c r="E342" s="176"/>
      <c r="F342" s="176"/>
    </row>
    <row r="343" spans="1:6">
      <c r="A343" s="172"/>
      <c r="B343" s="173"/>
      <c r="D343" s="175"/>
      <c r="E343" s="176"/>
      <c r="F343" s="176"/>
    </row>
    <row r="344" spans="1:6">
      <c r="A344" s="172"/>
      <c r="B344" s="173"/>
      <c r="D344" s="175"/>
      <c r="E344" s="176"/>
      <c r="F344" s="176"/>
    </row>
    <row r="345" spans="1:6">
      <c r="A345" s="172"/>
      <c r="B345" s="173"/>
      <c r="D345" s="175"/>
      <c r="E345" s="176"/>
      <c r="F345" s="176"/>
    </row>
    <row r="346" spans="1:6">
      <c r="A346" s="172"/>
      <c r="B346" s="173"/>
      <c r="D346" s="175"/>
      <c r="E346" s="176"/>
      <c r="F346" s="176"/>
    </row>
    <row r="347" spans="1:6">
      <c r="A347" s="172"/>
      <c r="B347" s="173"/>
      <c r="D347" s="175"/>
      <c r="E347" s="176"/>
      <c r="F347" s="176"/>
    </row>
    <row r="348" spans="1:6">
      <c r="A348" s="172"/>
      <c r="B348" s="173"/>
      <c r="D348" s="175"/>
      <c r="E348" s="176"/>
      <c r="F348" s="176"/>
    </row>
    <row r="349" spans="1:6">
      <c r="A349" s="172"/>
      <c r="B349" s="173"/>
      <c r="D349" s="175"/>
      <c r="E349" s="176"/>
      <c r="F349" s="176"/>
    </row>
    <row r="350" spans="1:6">
      <c r="A350" s="172"/>
      <c r="B350" s="173"/>
      <c r="D350" s="175"/>
      <c r="E350" s="176"/>
      <c r="F350" s="176"/>
    </row>
    <row r="351" spans="1:6">
      <c r="A351" s="172"/>
      <c r="B351" s="173"/>
      <c r="D351" s="175"/>
      <c r="E351" s="176"/>
      <c r="F351" s="176"/>
    </row>
    <row r="352" spans="1:6">
      <c r="A352" s="172"/>
      <c r="B352" s="173"/>
      <c r="D352" s="175"/>
      <c r="E352" s="176"/>
      <c r="F352" s="176"/>
    </row>
    <row r="353" spans="1:6">
      <c r="A353" s="172"/>
      <c r="B353" s="173"/>
      <c r="D353" s="175"/>
      <c r="E353" s="176"/>
      <c r="F353" s="176"/>
    </row>
    <row r="354" spans="1:6">
      <c r="A354" s="172"/>
      <c r="B354" s="173"/>
      <c r="D354" s="175"/>
      <c r="E354" s="176"/>
      <c r="F354" s="176"/>
    </row>
    <row r="355" spans="1:6">
      <c r="A355" s="172"/>
      <c r="B355" s="173"/>
      <c r="D355" s="175"/>
      <c r="E355" s="176"/>
      <c r="F355" s="176"/>
    </row>
    <row r="356" spans="1:6">
      <c r="A356" s="172"/>
      <c r="B356" s="173"/>
      <c r="D356" s="175"/>
      <c r="E356" s="176"/>
      <c r="F356" s="176"/>
    </row>
    <row r="357" spans="1:6">
      <c r="A357" s="172"/>
      <c r="B357" s="173"/>
      <c r="D357" s="175"/>
      <c r="E357" s="176"/>
      <c r="F357" s="176"/>
    </row>
    <row r="358" spans="1:6">
      <c r="A358" s="172"/>
      <c r="B358" s="173"/>
      <c r="D358" s="175"/>
      <c r="E358" s="176"/>
      <c r="F358" s="176"/>
    </row>
    <row r="359" spans="1:6">
      <c r="A359" s="172"/>
      <c r="B359" s="173"/>
      <c r="D359" s="175"/>
      <c r="E359" s="176"/>
      <c r="F359" s="176"/>
    </row>
    <row r="360" spans="1:6">
      <c r="A360" s="172"/>
      <c r="B360" s="173"/>
      <c r="D360" s="175"/>
      <c r="E360" s="176"/>
      <c r="F360" s="176"/>
    </row>
    <row r="361" spans="1:6">
      <c r="A361" s="172"/>
      <c r="B361" s="173"/>
      <c r="D361" s="175"/>
      <c r="E361" s="176"/>
      <c r="F361" s="176"/>
    </row>
    <row r="362" spans="1:6">
      <c r="A362" s="172"/>
      <c r="B362" s="173"/>
      <c r="D362" s="175"/>
      <c r="E362" s="176"/>
      <c r="F362" s="176"/>
    </row>
    <row r="363" spans="1:6">
      <c r="A363" s="172"/>
      <c r="B363" s="173"/>
      <c r="D363" s="175"/>
      <c r="E363" s="176"/>
      <c r="F363" s="176"/>
    </row>
    <row r="364" spans="1:6">
      <c r="A364" s="172"/>
      <c r="B364" s="173"/>
      <c r="D364" s="175"/>
      <c r="E364" s="176"/>
      <c r="F364" s="176"/>
    </row>
    <row r="365" spans="1:6">
      <c r="A365" s="172"/>
      <c r="B365" s="173"/>
      <c r="D365" s="175"/>
      <c r="E365" s="176"/>
      <c r="F365" s="176"/>
    </row>
    <row r="366" spans="1:6">
      <c r="A366" s="172"/>
      <c r="B366" s="173"/>
      <c r="D366" s="175"/>
      <c r="E366" s="176"/>
      <c r="F366" s="176"/>
    </row>
    <row r="367" spans="1:6">
      <c r="A367" s="172"/>
      <c r="B367" s="173"/>
      <c r="D367" s="175"/>
      <c r="E367" s="176"/>
      <c r="F367" s="176"/>
    </row>
    <row r="368" spans="1:6">
      <c r="A368" s="172"/>
      <c r="B368" s="173"/>
      <c r="D368" s="175"/>
      <c r="E368" s="176"/>
      <c r="F368" s="176"/>
    </row>
    <row r="369" spans="1:6">
      <c r="A369" s="172"/>
      <c r="B369" s="173"/>
      <c r="D369" s="175"/>
      <c r="E369" s="176"/>
      <c r="F369" s="176"/>
    </row>
    <row r="370" spans="1:6">
      <c r="A370" s="172"/>
      <c r="B370" s="173"/>
      <c r="D370" s="175"/>
      <c r="E370" s="176"/>
      <c r="F370" s="176"/>
    </row>
    <row r="371" spans="1:6">
      <c r="A371" s="172"/>
      <c r="B371" s="173"/>
      <c r="D371" s="175"/>
      <c r="E371" s="176"/>
      <c r="F371" s="176"/>
    </row>
    <row r="372" spans="1:6">
      <c r="A372" s="172"/>
      <c r="B372" s="173"/>
      <c r="D372" s="175"/>
      <c r="E372" s="176"/>
      <c r="F372" s="176"/>
    </row>
    <row r="373" spans="1:6">
      <c r="A373" s="172"/>
      <c r="B373" s="173"/>
      <c r="D373" s="175"/>
      <c r="E373" s="176"/>
      <c r="F373" s="176"/>
    </row>
    <row r="374" spans="1:6">
      <c r="A374" s="172"/>
      <c r="B374" s="173"/>
      <c r="D374" s="175"/>
      <c r="E374" s="176"/>
      <c r="F374" s="176"/>
    </row>
    <row r="375" spans="1:6">
      <c r="A375" s="172"/>
      <c r="B375" s="173"/>
      <c r="D375" s="175"/>
      <c r="E375" s="176"/>
      <c r="F375" s="176"/>
    </row>
    <row r="376" spans="1:6">
      <c r="A376" s="172"/>
      <c r="B376" s="173"/>
      <c r="D376" s="175"/>
      <c r="E376" s="176"/>
      <c r="F376" s="176"/>
    </row>
    <row r="377" spans="1:6">
      <c r="A377" s="172"/>
      <c r="B377" s="173"/>
      <c r="D377" s="175"/>
      <c r="E377" s="176"/>
      <c r="F377" s="176"/>
    </row>
    <row r="378" spans="1:6">
      <c r="A378" s="172"/>
      <c r="B378" s="173"/>
      <c r="D378" s="175"/>
      <c r="E378" s="176"/>
      <c r="F378" s="176"/>
    </row>
    <row r="379" spans="1:6">
      <c r="A379" s="172"/>
      <c r="B379" s="173"/>
      <c r="D379" s="175"/>
      <c r="E379" s="176"/>
      <c r="F379" s="176"/>
    </row>
    <row r="380" spans="1:6">
      <c r="A380" s="172"/>
      <c r="B380" s="173"/>
      <c r="D380" s="175"/>
      <c r="E380" s="176"/>
      <c r="F380" s="176"/>
    </row>
    <row r="381" spans="1:6">
      <c r="A381" s="172"/>
      <c r="B381" s="173"/>
      <c r="D381" s="175"/>
      <c r="E381" s="176"/>
      <c r="F381" s="176"/>
    </row>
    <row r="382" spans="1:6">
      <c r="A382" s="172"/>
      <c r="B382" s="173"/>
      <c r="D382" s="175"/>
      <c r="E382" s="176"/>
      <c r="F382" s="176"/>
    </row>
    <row r="383" spans="1:6">
      <c r="A383" s="172"/>
      <c r="B383" s="173"/>
      <c r="D383" s="175"/>
      <c r="E383" s="176"/>
      <c r="F383" s="176"/>
    </row>
    <row r="384" spans="1:6">
      <c r="A384" s="172"/>
      <c r="B384" s="173"/>
      <c r="D384" s="175"/>
      <c r="E384" s="176"/>
      <c r="F384" s="176"/>
    </row>
    <row r="385" spans="1:6">
      <c r="A385" s="172"/>
      <c r="B385" s="173"/>
      <c r="D385" s="175"/>
      <c r="E385" s="176"/>
      <c r="F385" s="176"/>
    </row>
    <row r="386" spans="1:6">
      <c r="A386" s="172"/>
      <c r="B386" s="173"/>
      <c r="D386" s="175"/>
      <c r="E386" s="176"/>
      <c r="F386" s="176"/>
    </row>
    <row r="387" spans="1:6">
      <c r="A387" s="172"/>
      <c r="B387" s="173"/>
      <c r="D387" s="175"/>
      <c r="E387" s="176"/>
      <c r="F387" s="176"/>
    </row>
    <row r="388" spans="1:6">
      <c r="A388" s="172"/>
      <c r="B388" s="173"/>
      <c r="D388" s="175"/>
      <c r="E388" s="176"/>
      <c r="F388" s="176"/>
    </row>
    <row r="389" spans="1:6">
      <c r="A389" s="172"/>
      <c r="B389" s="173"/>
      <c r="D389" s="175"/>
      <c r="E389" s="176"/>
      <c r="F389" s="176"/>
    </row>
    <row r="390" spans="1:6">
      <c r="A390" s="172"/>
      <c r="B390" s="173"/>
      <c r="D390" s="175"/>
      <c r="E390" s="176"/>
      <c r="F390" s="176"/>
    </row>
    <row r="391" spans="1:6">
      <c r="A391" s="172"/>
      <c r="B391" s="173"/>
      <c r="D391" s="175"/>
      <c r="E391" s="176"/>
      <c r="F391" s="176"/>
    </row>
    <row r="392" spans="1:6">
      <c r="A392" s="172"/>
      <c r="B392" s="173"/>
      <c r="D392" s="175"/>
      <c r="E392" s="176"/>
      <c r="F392" s="176"/>
    </row>
    <row r="393" spans="1:6">
      <c r="A393" s="172"/>
      <c r="B393" s="173"/>
      <c r="D393" s="175"/>
      <c r="E393" s="176"/>
      <c r="F393" s="176"/>
    </row>
    <row r="394" spans="1:6">
      <c r="A394" s="172"/>
      <c r="B394" s="173"/>
      <c r="D394" s="175"/>
      <c r="E394" s="176"/>
      <c r="F394" s="176"/>
    </row>
    <row r="395" spans="1:6">
      <c r="A395" s="172"/>
      <c r="B395" s="173"/>
      <c r="D395" s="175"/>
      <c r="E395" s="176"/>
      <c r="F395" s="176"/>
    </row>
    <row r="396" spans="1:6">
      <c r="A396" s="172"/>
      <c r="B396" s="173"/>
      <c r="D396" s="175"/>
      <c r="E396" s="176"/>
      <c r="F396" s="176"/>
    </row>
    <row r="397" spans="1:6">
      <c r="A397" s="172"/>
      <c r="B397" s="173"/>
      <c r="D397" s="175"/>
      <c r="E397" s="176"/>
      <c r="F397" s="176"/>
    </row>
    <row r="398" spans="1:6">
      <c r="A398" s="172"/>
      <c r="B398" s="173"/>
      <c r="D398" s="175"/>
      <c r="E398" s="176"/>
      <c r="F398" s="176"/>
    </row>
    <row r="399" spans="1:6">
      <c r="A399" s="172"/>
      <c r="B399" s="173"/>
      <c r="D399" s="175"/>
      <c r="E399" s="176"/>
      <c r="F399" s="176"/>
    </row>
    <row r="400" spans="1:6">
      <c r="A400" s="172"/>
      <c r="B400" s="173"/>
      <c r="D400" s="175"/>
      <c r="E400" s="176"/>
      <c r="F400" s="176"/>
    </row>
    <row r="401" spans="1:6">
      <c r="A401" s="172"/>
      <c r="B401" s="173"/>
      <c r="D401" s="175"/>
      <c r="E401" s="176"/>
      <c r="F401" s="176"/>
    </row>
    <row r="402" spans="1:6">
      <c r="A402" s="172"/>
      <c r="B402" s="173"/>
      <c r="D402" s="175"/>
      <c r="E402" s="176"/>
      <c r="F402" s="176"/>
    </row>
    <row r="403" spans="1:6">
      <c r="A403" s="172"/>
      <c r="B403" s="173"/>
      <c r="D403" s="175"/>
      <c r="E403" s="176"/>
      <c r="F403" s="176"/>
    </row>
    <row r="404" spans="1:6">
      <c r="A404" s="172"/>
      <c r="B404" s="173"/>
      <c r="D404" s="175"/>
      <c r="E404" s="176"/>
      <c r="F404" s="176"/>
    </row>
    <row r="405" spans="1:6">
      <c r="A405" s="172"/>
      <c r="B405" s="173"/>
      <c r="D405" s="175"/>
      <c r="E405" s="176"/>
      <c r="F405" s="176"/>
    </row>
    <row r="406" spans="1:6">
      <c r="A406" s="172"/>
      <c r="B406" s="173"/>
      <c r="D406" s="175"/>
      <c r="E406" s="176"/>
      <c r="F406" s="176"/>
    </row>
    <row r="407" spans="1:6">
      <c r="A407" s="172"/>
      <c r="B407" s="173"/>
      <c r="D407" s="175"/>
      <c r="E407" s="176"/>
      <c r="F407" s="176"/>
    </row>
    <row r="408" spans="1:6">
      <c r="A408" s="172"/>
      <c r="B408" s="173"/>
      <c r="D408" s="175"/>
      <c r="E408" s="176"/>
      <c r="F408" s="176"/>
    </row>
    <row r="409" spans="1:6">
      <c r="A409" s="172"/>
      <c r="B409" s="173"/>
      <c r="D409" s="175"/>
      <c r="E409" s="176"/>
      <c r="F409" s="176"/>
    </row>
    <row r="410" spans="1:6">
      <c r="A410" s="172"/>
      <c r="B410" s="173"/>
      <c r="D410" s="175"/>
      <c r="E410" s="176"/>
      <c r="F410" s="176"/>
    </row>
    <row r="411" spans="1:6">
      <c r="A411" s="172"/>
      <c r="B411" s="173"/>
      <c r="D411" s="175"/>
      <c r="E411" s="176"/>
      <c r="F411" s="176"/>
    </row>
    <row r="412" spans="1:6">
      <c r="A412" s="172"/>
      <c r="B412" s="173"/>
      <c r="D412" s="175"/>
      <c r="E412" s="176"/>
      <c r="F412" s="176"/>
    </row>
    <row r="413" spans="1:6">
      <c r="A413" s="172"/>
      <c r="B413" s="173"/>
      <c r="D413" s="175"/>
      <c r="E413" s="176"/>
      <c r="F413" s="176"/>
    </row>
    <row r="414" spans="1:6">
      <c r="A414" s="172"/>
      <c r="B414" s="173"/>
      <c r="D414" s="175"/>
      <c r="E414" s="176"/>
      <c r="F414" s="176"/>
    </row>
    <row r="415" spans="1:6">
      <c r="A415" s="172"/>
      <c r="B415" s="173"/>
      <c r="D415" s="175"/>
      <c r="E415" s="176"/>
      <c r="F415" s="176"/>
    </row>
    <row r="416" spans="1:6">
      <c r="A416" s="172"/>
      <c r="B416" s="173"/>
      <c r="D416" s="175"/>
      <c r="E416" s="176"/>
      <c r="F416" s="176"/>
    </row>
    <row r="417" spans="1:6">
      <c r="A417" s="172"/>
      <c r="B417" s="173"/>
      <c r="D417" s="175"/>
      <c r="E417" s="176"/>
      <c r="F417" s="176"/>
    </row>
    <row r="418" spans="1:6">
      <c r="A418" s="172"/>
      <c r="B418" s="173"/>
      <c r="D418" s="175"/>
      <c r="E418" s="176"/>
      <c r="F418" s="176"/>
    </row>
    <row r="419" spans="1:6">
      <c r="A419" s="172"/>
      <c r="B419" s="173"/>
      <c r="D419" s="175"/>
      <c r="E419" s="176"/>
      <c r="F419" s="176"/>
    </row>
    <row r="420" spans="1:6">
      <c r="A420" s="172"/>
      <c r="B420" s="173"/>
      <c r="D420" s="175"/>
      <c r="E420" s="176"/>
      <c r="F420" s="176"/>
    </row>
    <row r="421" spans="1:6">
      <c r="A421" s="172"/>
      <c r="B421" s="173"/>
      <c r="D421" s="175"/>
      <c r="E421" s="176"/>
      <c r="F421" s="176"/>
    </row>
    <row r="422" spans="1:6">
      <c r="A422" s="172"/>
      <c r="B422" s="173"/>
      <c r="D422" s="175"/>
      <c r="E422" s="176"/>
      <c r="F422" s="176"/>
    </row>
    <row r="423" spans="1:6">
      <c r="A423" s="172"/>
      <c r="B423" s="173"/>
      <c r="D423" s="175"/>
      <c r="E423" s="176"/>
      <c r="F423" s="176"/>
    </row>
    <row r="424" spans="1:6">
      <c r="A424" s="172"/>
      <c r="B424" s="173"/>
      <c r="D424" s="175"/>
      <c r="E424" s="176"/>
      <c r="F424" s="176"/>
    </row>
    <row r="425" spans="1:6">
      <c r="A425" s="172"/>
      <c r="B425" s="173"/>
      <c r="D425" s="175"/>
      <c r="E425" s="176"/>
      <c r="F425" s="176"/>
    </row>
    <row r="426" spans="1:6">
      <c r="A426" s="172"/>
      <c r="B426" s="173"/>
      <c r="D426" s="175"/>
      <c r="E426" s="176"/>
      <c r="F426" s="176"/>
    </row>
    <row r="427" spans="1:6">
      <c r="A427" s="172"/>
      <c r="B427" s="173"/>
      <c r="D427" s="175"/>
      <c r="E427" s="176"/>
      <c r="F427" s="176"/>
    </row>
    <row r="428" spans="1:6">
      <c r="A428" s="172"/>
      <c r="B428" s="173"/>
      <c r="D428" s="175"/>
      <c r="E428" s="176"/>
      <c r="F428" s="176"/>
    </row>
    <row r="429" spans="1:6">
      <c r="A429" s="172"/>
      <c r="B429" s="173"/>
      <c r="D429" s="175"/>
      <c r="E429" s="176"/>
      <c r="F429" s="176"/>
    </row>
    <row r="430" spans="1:6">
      <c r="A430" s="172"/>
      <c r="B430" s="173"/>
      <c r="D430" s="175"/>
      <c r="E430" s="176"/>
      <c r="F430" s="176"/>
    </row>
    <row r="431" spans="1:6">
      <c r="A431" s="172"/>
      <c r="B431" s="173"/>
      <c r="D431" s="175"/>
      <c r="E431" s="176"/>
      <c r="F431" s="176"/>
    </row>
    <row r="432" spans="1:6">
      <c r="A432" s="172"/>
      <c r="B432" s="173"/>
      <c r="D432" s="175"/>
      <c r="E432" s="176"/>
      <c r="F432" s="176"/>
    </row>
    <row r="433" spans="1:6">
      <c r="A433" s="172"/>
      <c r="B433" s="173"/>
      <c r="D433" s="175"/>
      <c r="E433" s="176"/>
      <c r="F433" s="176"/>
    </row>
    <row r="434" spans="1:6">
      <c r="A434" s="172"/>
      <c r="B434" s="173"/>
      <c r="D434" s="175"/>
      <c r="E434" s="176"/>
      <c r="F434" s="176"/>
    </row>
    <row r="435" spans="1:6">
      <c r="A435" s="172"/>
      <c r="B435" s="173"/>
      <c r="D435" s="175"/>
      <c r="E435" s="176"/>
      <c r="F435" s="176"/>
    </row>
    <row r="436" spans="1:6">
      <c r="A436" s="172"/>
      <c r="B436" s="173"/>
      <c r="D436" s="175"/>
      <c r="E436" s="176"/>
      <c r="F436" s="176"/>
    </row>
    <row r="437" spans="1:6">
      <c r="A437" s="172"/>
      <c r="B437" s="173"/>
      <c r="D437" s="175"/>
      <c r="E437" s="176"/>
      <c r="F437" s="176"/>
    </row>
    <row r="438" spans="1:6">
      <c r="A438" s="172"/>
      <c r="B438" s="173"/>
      <c r="D438" s="175"/>
      <c r="E438" s="176"/>
      <c r="F438" s="176"/>
    </row>
    <row r="439" spans="1:6">
      <c r="A439" s="172"/>
      <c r="B439" s="173"/>
      <c r="D439" s="175"/>
      <c r="E439" s="176"/>
      <c r="F439" s="176"/>
    </row>
    <row r="440" spans="1:6">
      <c r="A440" s="172"/>
      <c r="B440" s="173"/>
      <c r="D440" s="175"/>
      <c r="E440" s="176"/>
      <c r="F440" s="176"/>
    </row>
    <row r="441" spans="1:6">
      <c r="A441" s="172"/>
      <c r="B441" s="173"/>
      <c r="D441" s="175"/>
      <c r="E441" s="176"/>
      <c r="F441" s="176"/>
    </row>
    <row r="442" spans="1:6">
      <c r="A442" s="172"/>
      <c r="B442" s="173"/>
      <c r="D442" s="175"/>
      <c r="E442" s="176"/>
      <c r="F442" s="176"/>
    </row>
    <row r="443" spans="1:6">
      <c r="A443" s="172"/>
      <c r="B443" s="173"/>
      <c r="D443" s="175"/>
      <c r="E443" s="176"/>
      <c r="F443" s="176"/>
    </row>
    <row r="444" spans="1:6">
      <c r="A444" s="172"/>
      <c r="B444" s="173"/>
      <c r="D444" s="175"/>
      <c r="E444" s="176"/>
      <c r="F444" s="176"/>
    </row>
    <row r="445" spans="1:6">
      <c r="A445" s="172"/>
      <c r="B445" s="173"/>
      <c r="D445" s="175"/>
      <c r="E445" s="176"/>
      <c r="F445" s="176"/>
    </row>
    <row r="446" spans="1:6">
      <c r="A446" s="172"/>
      <c r="B446" s="173"/>
      <c r="D446" s="175"/>
      <c r="E446" s="176"/>
      <c r="F446" s="176"/>
    </row>
    <row r="447" spans="1:6">
      <c r="A447" s="172"/>
      <c r="B447" s="173"/>
      <c r="D447" s="175"/>
      <c r="E447" s="176"/>
      <c r="F447" s="176"/>
    </row>
    <row r="448" spans="1:6">
      <c r="A448" s="172"/>
      <c r="B448" s="173"/>
      <c r="D448" s="175"/>
      <c r="E448" s="176"/>
      <c r="F448" s="176"/>
    </row>
    <row r="449" spans="1:6">
      <c r="A449" s="172"/>
      <c r="B449" s="173"/>
      <c r="D449" s="175"/>
      <c r="E449" s="176"/>
      <c r="F449" s="176"/>
    </row>
    <row r="450" spans="1:6">
      <c r="A450" s="172"/>
      <c r="B450" s="173"/>
      <c r="D450" s="175"/>
      <c r="E450" s="176"/>
      <c r="F450" s="176"/>
    </row>
    <row r="451" spans="1:6">
      <c r="A451" s="172"/>
      <c r="B451" s="173"/>
      <c r="D451" s="175"/>
      <c r="E451" s="176"/>
      <c r="F451" s="176"/>
    </row>
    <row r="452" spans="1:6">
      <c r="A452" s="172"/>
      <c r="B452" s="173"/>
      <c r="D452" s="175"/>
      <c r="E452" s="176"/>
      <c r="F452" s="176"/>
    </row>
    <row r="453" spans="1:6">
      <c r="A453" s="172"/>
      <c r="B453" s="173"/>
      <c r="D453" s="175"/>
      <c r="E453" s="176"/>
      <c r="F453" s="176"/>
    </row>
    <row r="454" spans="1:6">
      <c r="A454" s="172"/>
      <c r="B454" s="173"/>
      <c r="D454" s="175"/>
      <c r="E454" s="176"/>
      <c r="F454" s="176"/>
    </row>
    <row r="455" spans="1:6">
      <c r="A455" s="172"/>
      <c r="B455" s="173"/>
      <c r="D455" s="175"/>
      <c r="E455" s="176"/>
      <c r="F455" s="176"/>
    </row>
    <row r="456" spans="1:6">
      <c r="A456" s="172"/>
      <c r="B456" s="173"/>
      <c r="D456" s="175"/>
      <c r="E456" s="176"/>
      <c r="F456" s="176"/>
    </row>
    <row r="457" spans="1:6">
      <c r="A457" s="172"/>
      <c r="B457" s="173"/>
      <c r="D457" s="175"/>
      <c r="E457" s="176"/>
      <c r="F457" s="176"/>
    </row>
    <row r="458" spans="1:6">
      <c r="A458" s="172"/>
      <c r="B458" s="173"/>
      <c r="D458" s="175"/>
      <c r="E458" s="176"/>
      <c r="F458" s="176"/>
    </row>
    <row r="459" spans="1:6">
      <c r="A459" s="172"/>
      <c r="B459" s="173"/>
      <c r="D459" s="175"/>
      <c r="E459" s="176"/>
      <c r="F459" s="176"/>
    </row>
    <row r="460" spans="1:6">
      <c r="A460" s="172"/>
      <c r="B460" s="173"/>
      <c r="D460" s="175"/>
      <c r="E460" s="176"/>
      <c r="F460" s="176"/>
    </row>
    <row r="461" spans="1:6">
      <c r="A461" s="172"/>
      <c r="B461" s="173"/>
      <c r="D461" s="175"/>
      <c r="E461" s="176"/>
      <c r="F461" s="176"/>
    </row>
    <row r="462" spans="1:6">
      <c r="A462" s="172"/>
      <c r="B462" s="173"/>
      <c r="D462" s="175"/>
      <c r="E462" s="176"/>
      <c r="F462" s="176"/>
    </row>
    <row r="463" spans="1:6">
      <c r="A463" s="172"/>
      <c r="B463" s="173"/>
      <c r="D463" s="175"/>
      <c r="E463" s="176"/>
      <c r="F463" s="176"/>
    </row>
    <row r="464" spans="1:6">
      <c r="A464" s="172"/>
      <c r="B464" s="173"/>
      <c r="D464" s="175"/>
      <c r="E464" s="176"/>
      <c r="F464" s="176"/>
    </row>
    <row r="465" spans="1:6">
      <c r="A465" s="172"/>
      <c r="B465" s="173"/>
      <c r="D465" s="175"/>
      <c r="E465" s="176"/>
      <c r="F465" s="176"/>
    </row>
    <row r="466" spans="1:6">
      <c r="A466" s="172"/>
      <c r="B466" s="173"/>
      <c r="D466" s="175"/>
      <c r="E466" s="176"/>
      <c r="F466" s="176"/>
    </row>
    <row r="467" spans="1:6">
      <c r="A467" s="172"/>
      <c r="B467" s="173"/>
      <c r="D467" s="175"/>
      <c r="E467" s="176"/>
      <c r="F467" s="176"/>
    </row>
    <row r="468" spans="1:6">
      <c r="A468" s="172"/>
      <c r="B468" s="173"/>
      <c r="D468" s="175"/>
      <c r="E468" s="176"/>
      <c r="F468" s="176"/>
    </row>
    <row r="469" spans="1:6">
      <c r="A469" s="172"/>
      <c r="B469" s="173"/>
      <c r="D469" s="175"/>
      <c r="E469" s="176"/>
      <c r="F469" s="176"/>
    </row>
    <row r="470" spans="1:6">
      <c r="A470" s="172"/>
      <c r="B470" s="173"/>
      <c r="D470" s="175"/>
      <c r="E470" s="176"/>
      <c r="F470" s="176"/>
    </row>
    <row r="471" spans="1:6">
      <c r="A471" s="172"/>
      <c r="B471" s="173"/>
      <c r="D471" s="175"/>
      <c r="E471" s="176"/>
      <c r="F471" s="176"/>
    </row>
    <row r="472" spans="1:6">
      <c r="A472" s="172"/>
      <c r="B472" s="173"/>
      <c r="D472" s="175"/>
      <c r="E472" s="176"/>
      <c r="F472" s="176"/>
    </row>
    <row r="473" spans="1:6">
      <c r="A473" s="172"/>
      <c r="B473" s="173"/>
      <c r="D473" s="175"/>
      <c r="E473" s="176"/>
      <c r="F473" s="176"/>
    </row>
    <row r="474" spans="1:6">
      <c r="A474" s="172"/>
      <c r="B474" s="173"/>
      <c r="D474" s="175"/>
      <c r="E474" s="176"/>
      <c r="F474" s="176"/>
    </row>
    <row r="475" spans="1:6">
      <c r="A475" s="172"/>
      <c r="B475" s="173"/>
      <c r="D475" s="175"/>
      <c r="E475" s="176"/>
      <c r="F475" s="176"/>
    </row>
    <row r="476" spans="1:6">
      <c r="A476" s="172"/>
      <c r="B476" s="173"/>
      <c r="D476" s="175"/>
      <c r="E476" s="176"/>
      <c r="F476" s="176"/>
    </row>
    <row r="477" spans="1:6">
      <c r="A477" s="172"/>
      <c r="B477" s="173"/>
      <c r="D477" s="175"/>
      <c r="E477" s="176"/>
      <c r="F477" s="176"/>
    </row>
    <row r="478" spans="1:6">
      <c r="A478" s="172"/>
      <c r="B478" s="173"/>
      <c r="D478" s="175"/>
      <c r="E478" s="176"/>
      <c r="F478" s="176"/>
    </row>
    <row r="479" spans="1:6">
      <c r="A479" s="172"/>
      <c r="B479" s="173"/>
      <c r="D479" s="175"/>
      <c r="E479" s="176"/>
      <c r="F479" s="176"/>
    </row>
    <row r="480" spans="1:6">
      <c r="A480" s="172"/>
      <c r="B480" s="173"/>
      <c r="D480" s="175"/>
      <c r="E480" s="176"/>
      <c r="F480" s="176"/>
    </row>
    <row r="481" spans="1:6">
      <c r="A481" s="172"/>
      <c r="B481" s="173"/>
      <c r="D481" s="175"/>
      <c r="E481" s="176"/>
      <c r="F481" s="176"/>
    </row>
    <row r="482" spans="1:6">
      <c r="A482" s="172"/>
      <c r="B482" s="173"/>
      <c r="D482" s="175"/>
      <c r="E482" s="176"/>
      <c r="F482" s="176"/>
    </row>
    <row r="483" spans="1:6">
      <c r="A483" s="172"/>
      <c r="B483" s="173"/>
      <c r="D483" s="175"/>
      <c r="E483" s="176"/>
      <c r="F483" s="176"/>
    </row>
    <row r="484" spans="1:6">
      <c r="A484" s="172"/>
      <c r="B484" s="173"/>
      <c r="D484" s="175"/>
      <c r="E484" s="176"/>
      <c r="F484" s="176"/>
    </row>
    <row r="485" spans="1:6">
      <c r="A485" s="172"/>
      <c r="B485" s="173"/>
      <c r="D485" s="175"/>
      <c r="E485" s="176"/>
      <c r="F485" s="176"/>
    </row>
    <row r="486" spans="1:6">
      <c r="A486" s="172"/>
      <c r="B486" s="173"/>
      <c r="D486" s="175"/>
      <c r="E486" s="176"/>
      <c r="F486" s="176"/>
    </row>
    <row r="487" spans="1:6">
      <c r="A487" s="172"/>
      <c r="B487" s="173"/>
      <c r="D487" s="175"/>
      <c r="E487" s="176"/>
      <c r="F487" s="176"/>
    </row>
    <row r="488" spans="1:6">
      <c r="A488" s="172"/>
      <c r="B488" s="173"/>
      <c r="D488" s="175"/>
      <c r="E488" s="176"/>
      <c r="F488" s="176"/>
    </row>
    <row r="489" spans="1:6">
      <c r="A489" s="172"/>
      <c r="B489" s="173"/>
      <c r="D489" s="175"/>
      <c r="E489" s="176"/>
      <c r="F489" s="176"/>
    </row>
    <row r="490" spans="1:6">
      <c r="A490" s="172"/>
      <c r="B490" s="173"/>
      <c r="D490" s="175"/>
      <c r="E490" s="176"/>
      <c r="F490" s="176"/>
    </row>
    <row r="491" spans="1:6">
      <c r="A491" s="172"/>
      <c r="B491" s="173"/>
      <c r="D491" s="175"/>
      <c r="E491" s="176"/>
      <c r="F491" s="176"/>
    </row>
    <row r="492" spans="1:6">
      <c r="A492" s="172"/>
      <c r="B492" s="173"/>
      <c r="D492" s="175"/>
      <c r="E492" s="176"/>
      <c r="F492" s="176"/>
    </row>
    <row r="493" spans="1:6">
      <c r="A493" s="172"/>
      <c r="B493" s="173"/>
      <c r="D493" s="175"/>
      <c r="E493" s="176"/>
      <c r="F493" s="176"/>
    </row>
    <row r="494" spans="1:6">
      <c r="A494" s="172"/>
      <c r="B494" s="173"/>
      <c r="D494" s="175"/>
      <c r="E494" s="176"/>
      <c r="F494" s="176"/>
    </row>
    <row r="495" spans="1:6">
      <c r="A495" s="172"/>
      <c r="B495" s="173"/>
      <c r="D495" s="175"/>
      <c r="E495" s="176"/>
      <c r="F495" s="176"/>
    </row>
    <row r="496" spans="1:6">
      <c r="A496" s="172"/>
      <c r="B496" s="173"/>
      <c r="D496" s="175"/>
      <c r="E496" s="176"/>
      <c r="F496" s="176"/>
    </row>
    <row r="497" spans="1:6">
      <c r="A497" s="172"/>
      <c r="B497" s="173"/>
      <c r="D497" s="175"/>
      <c r="E497" s="176"/>
      <c r="F497" s="176"/>
    </row>
    <row r="498" spans="1:6">
      <c r="A498" s="172"/>
      <c r="B498" s="173"/>
      <c r="D498" s="175"/>
      <c r="E498" s="176"/>
      <c r="F498" s="176"/>
    </row>
    <row r="499" spans="1:6">
      <c r="A499" s="172"/>
      <c r="B499" s="173"/>
      <c r="D499" s="175"/>
      <c r="E499" s="176"/>
      <c r="F499" s="176"/>
    </row>
    <row r="500" spans="1:6">
      <c r="A500" s="172"/>
      <c r="B500" s="173"/>
      <c r="D500" s="175"/>
      <c r="E500" s="176"/>
      <c r="F500" s="176"/>
    </row>
    <row r="501" spans="1:6">
      <c r="A501" s="172"/>
      <c r="B501" s="173"/>
      <c r="D501" s="175"/>
      <c r="E501" s="176"/>
      <c r="F501" s="176"/>
    </row>
    <row r="502" spans="1:6">
      <c r="A502" s="172"/>
      <c r="B502" s="173"/>
      <c r="D502" s="175"/>
      <c r="E502" s="176"/>
      <c r="F502" s="176"/>
    </row>
    <row r="503" spans="1:6">
      <c r="A503" s="172"/>
      <c r="B503" s="173"/>
      <c r="D503" s="175"/>
      <c r="E503" s="176"/>
      <c r="F503" s="176"/>
    </row>
    <row r="504" spans="1:6">
      <c r="A504" s="172"/>
      <c r="B504" s="173"/>
      <c r="D504" s="175"/>
      <c r="E504" s="176"/>
      <c r="F504" s="176"/>
    </row>
    <row r="505" spans="1:6">
      <c r="A505" s="172"/>
      <c r="B505" s="173"/>
      <c r="D505" s="175"/>
      <c r="E505" s="176"/>
      <c r="F505" s="176"/>
    </row>
    <row r="506" spans="1:6">
      <c r="A506" s="172"/>
      <c r="B506" s="173"/>
      <c r="D506" s="175"/>
      <c r="E506" s="176"/>
      <c r="F506" s="176"/>
    </row>
    <row r="507" spans="1:6">
      <c r="A507" s="172"/>
      <c r="B507" s="173"/>
      <c r="D507" s="175"/>
      <c r="E507" s="176"/>
      <c r="F507" s="176"/>
    </row>
    <row r="508" spans="1:6">
      <c r="A508" s="172"/>
      <c r="B508" s="173"/>
      <c r="D508" s="175"/>
      <c r="E508" s="176"/>
      <c r="F508" s="176"/>
    </row>
    <row r="509" spans="1:6">
      <c r="A509" s="172"/>
      <c r="B509" s="173"/>
      <c r="D509" s="175"/>
      <c r="E509" s="176"/>
      <c r="F509" s="176"/>
    </row>
    <row r="510" spans="1:6">
      <c r="A510" s="172"/>
      <c r="B510" s="173"/>
      <c r="D510" s="175"/>
      <c r="E510" s="176"/>
      <c r="F510" s="176"/>
    </row>
    <row r="511" spans="1:6">
      <c r="A511" s="172"/>
      <c r="B511" s="173"/>
      <c r="D511" s="175"/>
      <c r="E511" s="176"/>
      <c r="F511" s="176"/>
    </row>
    <row r="512" spans="1:6">
      <c r="A512" s="172"/>
      <c r="B512" s="173"/>
      <c r="D512" s="175"/>
      <c r="E512" s="176"/>
      <c r="F512" s="176"/>
    </row>
    <row r="513" spans="1:6">
      <c r="A513" s="172"/>
      <c r="B513" s="173"/>
      <c r="D513" s="175"/>
      <c r="E513" s="176"/>
      <c r="F513" s="176"/>
    </row>
    <row r="514" spans="1:6">
      <c r="A514" s="172"/>
      <c r="B514" s="173"/>
      <c r="D514" s="175"/>
      <c r="E514" s="176"/>
      <c r="F514" s="176"/>
    </row>
    <row r="515" spans="1:6">
      <c r="A515" s="172"/>
      <c r="B515" s="173"/>
      <c r="D515" s="175"/>
      <c r="E515" s="176"/>
      <c r="F515" s="176"/>
    </row>
    <row r="516" spans="1:6">
      <c r="A516" s="172"/>
      <c r="B516" s="173"/>
      <c r="D516" s="175"/>
      <c r="E516" s="176"/>
      <c r="F516" s="176"/>
    </row>
    <row r="517" spans="1:6">
      <c r="A517" s="172"/>
      <c r="B517" s="173"/>
      <c r="D517" s="175"/>
      <c r="E517" s="176"/>
      <c r="F517" s="176"/>
    </row>
    <row r="518" spans="1:6">
      <c r="A518" s="172"/>
      <c r="B518" s="173"/>
      <c r="D518" s="175"/>
      <c r="E518" s="176"/>
      <c r="F518" s="176"/>
    </row>
    <row r="519" spans="1:6">
      <c r="A519" s="172"/>
      <c r="B519" s="173"/>
      <c r="D519" s="175"/>
      <c r="E519" s="176"/>
      <c r="F519" s="176"/>
    </row>
    <row r="520" spans="1:6">
      <c r="A520" s="172"/>
      <c r="B520" s="173"/>
      <c r="D520" s="175"/>
      <c r="E520" s="176"/>
      <c r="F520" s="176"/>
    </row>
    <row r="521" spans="1:6">
      <c r="A521" s="172"/>
      <c r="B521" s="173"/>
      <c r="D521" s="175"/>
      <c r="E521" s="176"/>
      <c r="F521" s="176"/>
    </row>
    <row r="522" spans="1:6">
      <c r="A522" s="172"/>
      <c r="B522" s="173"/>
      <c r="D522" s="175"/>
      <c r="E522" s="176"/>
      <c r="F522" s="176"/>
    </row>
    <row r="523" spans="1:6">
      <c r="A523" s="172"/>
      <c r="B523" s="173"/>
      <c r="D523" s="175"/>
      <c r="E523" s="176"/>
      <c r="F523" s="176"/>
    </row>
    <row r="524" spans="1:6">
      <c r="A524" s="172"/>
      <c r="B524" s="173"/>
      <c r="D524" s="175"/>
      <c r="E524" s="176"/>
      <c r="F524" s="176"/>
    </row>
    <row r="525" spans="1:6">
      <c r="A525" s="172"/>
      <c r="B525" s="173"/>
      <c r="D525" s="175"/>
      <c r="E525" s="176"/>
      <c r="F525" s="176"/>
    </row>
    <row r="526" spans="1:6">
      <c r="A526" s="172"/>
      <c r="B526" s="173"/>
      <c r="D526" s="175"/>
      <c r="E526" s="176"/>
      <c r="F526" s="176"/>
    </row>
    <row r="527" spans="1:6">
      <c r="A527" s="172"/>
      <c r="B527" s="173"/>
      <c r="D527" s="175"/>
      <c r="E527" s="176"/>
      <c r="F527" s="176"/>
    </row>
    <row r="528" spans="1:6">
      <c r="A528" s="172"/>
      <c r="B528" s="173"/>
      <c r="D528" s="175"/>
      <c r="E528" s="176"/>
      <c r="F528" s="176"/>
    </row>
    <row r="529" spans="1:6">
      <c r="A529" s="172"/>
      <c r="B529" s="173"/>
      <c r="D529" s="175"/>
      <c r="E529" s="176"/>
      <c r="F529" s="176"/>
    </row>
    <row r="530" spans="1:6">
      <c r="A530" s="172"/>
      <c r="B530" s="173"/>
      <c r="D530" s="175"/>
      <c r="E530" s="176"/>
      <c r="F530" s="176"/>
    </row>
    <row r="531" spans="1:6">
      <c r="A531" s="172"/>
      <c r="B531" s="173"/>
      <c r="D531" s="175"/>
      <c r="E531" s="176"/>
      <c r="F531" s="176"/>
    </row>
    <row r="532" spans="1:6">
      <c r="A532" s="172"/>
      <c r="B532" s="173"/>
      <c r="D532" s="175"/>
      <c r="E532" s="176"/>
      <c r="F532" s="176"/>
    </row>
    <row r="533" spans="1:6">
      <c r="A533" s="172"/>
      <c r="B533" s="173"/>
      <c r="D533" s="175"/>
      <c r="E533" s="176"/>
      <c r="F533" s="176"/>
    </row>
    <row r="534" spans="1:6">
      <c r="A534" s="172"/>
      <c r="B534" s="173"/>
      <c r="D534" s="175"/>
      <c r="E534" s="176"/>
      <c r="F534" s="176"/>
    </row>
    <row r="535" spans="1:6">
      <c r="A535" s="172"/>
      <c r="B535" s="173"/>
      <c r="D535" s="175"/>
      <c r="E535" s="176"/>
      <c r="F535" s="176"/>
    </row>
    <row r="536" spans="1:6">
      <c r="A536" s="172"/>
      <c r="B536" s="173"/>
      <c r="D536" s="175"/>
      <c r="E536" s="176"/>
      <c r="F536" s="176"/>
    </row>
    <row r="537" spans="1:6">
      <c r="A537" s="172"/>
      <c r="B537" s="173"/>
      <c r="D537" s="175"/>
      <c r="E537" s="176"/>
      <c r="F537" s="176"/>
    </row>
    <row r="538" spans="1:6">
      <c r="A538" s="172"/>
      <c r="B538" s="173"/>
      <c r="D538" s="175"/>
      <c r="E538" s="176"/>
      <c r="F538" s="176"/>
    </row>
    <row r="539" spans="1:6">
      <c r="A539" s="172"/>
      <c r="B539" s="173"/>
      <c r="D539" s="175"/>
      <c r="E539" s="176"/>
      <c r="F539" s="176"/>
    </row>
    <row r="540" spans="1:6">
      <c r="A540" s="172"/>
      <c r="B540" s="173"/>
      <c r="D540" s="175"/>
      <c r="E540" s="176"/>
      <c r="F540" s="176"/>
    </row>
    <row r="541" spans="1:6">
      <c r="A541" s="172"/>
      <c r="B541" s="173"/>
      <c r="D541" s="175"/>
      <c r="E541" s="176"/>
      <c r="F541" s="176"/>
    </row>
    <row r="542" spans="1:6">
      <c r="A542" s="172"/>
      <c r="B542" s="173"/>
      <c r="D542" s="175"/>
      <c r="E542" s="176"/>
      <c r="F542" s="176"/>
    </row>
    <row r="543" spans="1:6">
      <c r="A543" s="172"/>
      <c r="B543" s="173"/>
      <c r="D543" s="175"/>
      <c r="E543" s="176"/>
      <c r="F543" s="176"/>
    </row>
    <row r="544" spans="1:6">
      <c r="A544" s="172"/>
      <c r="B544" s="173"/>
      <c r="D544" s="175"/>
      <c r="E544" s="176"/>
      <c r="F544" s="176"/>
    </row>
    <row r="545" spans="1:6">
      <c r="A545" s="172"/>
      <c r="B545" s="173"/>
      <c r="D545" s="175"/>
      <c r="E545" s="176"/>
      <c r="F545" s="176"/>
    </row>
    <row r="546" spans="1:6">
      <c r="A546" s="172"/>
      <c r="B546" s="173"/>
      <c r="D546" s="175"/>
      <c r="E546" s="176"/>
      <c r="F546" s="176"/>
    </row>
    <row r="547" spans="1:6">
      <c r="A547" s="172"/>
      <c r="B547" s="173"/>
      <c r="D547" s="175"/>
      <c r="E547" s="176"/>
      <c r="F547" s="176"/>
    </row>
    <row r="548" spans="1:6">
      <c r="A548" s="172"/>
      <c r="B548" s="173"/>
      <c r="D548" s="175"/>
      <c r="E548" s="176"/>
      <c r="F548" s="176"/>
    </row>
    <row r="549" spans="1:6">
      <c r="A549" s="172"/>
      <c r="B549" s="173"/>
      <c r="D549" s="175"/>
      <c r="E549" s="176"/>
      <c r="F549" s="176"/>
    </row>
    <row r="550" spans="1:6">
      <c r="A550" s="172"/>
      <c r="B550" s="173"/>
      <c r="D550" s="175"/>
      <c r="E550" s="176"/>
      <c r="F550" s="176"/>
    </row>
    <row r="551" spans="1:6">
      <c r="A551" s="172"/>
      <c r="B551" s="173"/>
      <c r="D551" s="175"/>
      <c r="E551" s="176"/>
      <c r="F551" s="176"/>
    </row>
    <row r="552" spans="1:6">
      <c r="A552" s="172"/>
      <c r="B552" s="173"/>
      <c r="D552" s="175"/>
      <c r="E552" s="176"/>
      <c r="F552" s="176"/>
    </row>
    <row r="553" spans="1:6">
      <c r="A553" s="172"/>
      <c r="B553" s="173"/>
      <c r="D553" s="175"/>
      <c r="E553" s="176"/>
      <c r="F553" s="176"/>
    </row>
    <row r="554" spans="1:6">
      <c r="A554" s="172"/>
      <c r="B554" s="173"/>
      <c r="D554" s="175"/>
      <c r="E554" s="176"/>
      <c r="F554" s="176"/>
    </row>
    <row r="555" spans="1:6">
      <c r="A555" s="172"/>
      <c r="B555" s="173"/>
      <c r="D555" s="175"/>
      <c r="E555" s="176"/>
      <c r="F555" s="176"/>
    </row>
    <row r="556" spans="1:6">
      <c r="A556" s="172"/>
      <c r="B556" s="173"/>
      <c r="D556" s="175"/>
      <c r="E556" s="176"/>
      <c r="F556" s="176"/>
    </row>
    <row r="557" spans="1:6">
      <c r="A557" s="172"/>
      <c r="B557" s="173"/>
      <c r="D557" s="175"/>
      <c r="E557" s="176"/>
      <c r="F557" s="176"/>
    </row>
    <row r="558" spans="1:6">
      <c r="A558" s="172"/>
      <c r="B558" s="173"/>
      <c r="D558" s="175"/>
      <c r="E558" s="176"/>
      <c r="F558" s="176"/>
    </row>
    <row r="559" spans="1:6">
      <c r="A559" s="172"/>
      <c r="B559" s="173"/>
      <c r="D559" s="175"/>
      <c r="E559" s="176"/>
      <c r="F559" s="176"/>
    </row>
    <row r="560" spans="1:6">
      <c r="A560" s="172"/>
      <c r="B560" s="173"/>
      <c r="D560" s="175"/>
      <c r="E560" s="176"/>
      <c r="F560" s="176"/>
    </row>
    <row r="561" spans="1:6">
      <c r="A561" s="172"/>
      <c r="B561" s="173"/>
      <c r="D561" s="175"/>
      <c r="E561" s="176"/>
      <c r="F561" s="176"/>
    </row>
    <row r="562" spans="1:6">
      <c r="A562" s="172"/>
      <c r="B562" s="173"/>
      <c r="D562" s="175"/>
      <c r="E562" s="176"/>
      <c r="F562" s="176"/>
    </row>
    <row r="563" spans="1:6">
      <c r="A563" s="172"/>
      <c r="B563" s="173"/>
      <c r="D563" s="175"/>
      <c r="E563" s="176"/>
      <c r="F563" s="176"/>
    </row>
    <row r="564" spans="1:6">
      <c r="A564" s="172"/>
      <c r="B564" s="173"/>
      <c r="D564" s="175"/>
      <c r="E564" s="176"/>
      <c r="F564" s="176"/>
    </row>
    <row r="565" spans="1:6">
      <c r="A565" s="172"/>
      <c r="B565" s="173"/>
      <c r="D565" s="175"/>
      <c r="E565" s="176"/>
      <c r="F565" s="176"/>
    </row>
    <row r="566" spans="1:6">
      <c r="A566" s="172"/>
      <c r="B566" s="173"/>
      <c r="D566" s="175"/>
      <c r="E566" s="176"/>
      <c r="F566" s="176"/>
    </row>
    <row r="567" spans="1:6">
      <c r="A567" s="172"/>
      <c r="B567" s="173"/>
      <c r="D567" s="175"/>
      <c r="E567" s="176"/>
      <c r="F567" s="176"/>
    </row>
    <row r="568" spans="1:6">
      <c r="A568" s="172"/>
      <c r="B568" s="173"/>
      <c r="D568" s="175"/>
      <c r="E568" s="176"/>
      <c r="F568" s="176"/>
    </row>
    <row r="569" spans="1:6">
      <c r="A569" s="172"/>
      <c r="B569" s="173"/>
      <c r="D569" s="175"/>
      <c r="E569" s="176"/>
      <c r="F569" s="176"/>
    </row>
    <row r="570" spans="1:6">
      <c r="A570" s="172"/>
      <c r="B570" s="173"/>
      <c r="D570" s="175"/>
      <c r="E570" s="176"/>
      <c r="F570" s="176"/>
    </row>
    <row r="571" spans="1:6">
      <c r="A571" s="172"/>
      <c r="B571" s="173"/>
      <c r="D571" s="175"/>
      <c r="E571" s="176"/>
      <c r="F571" s="176"/>
    </row>
    <row r="572" spans="1:6">
      <c r="A572" s="172"/>
      <c r="B572" s="173"/>
      <c r="D572" s="175"/>
      <c r="E572" s="176"/>
      <c r="F572" s="176"/>
    </row>
    <row r="573" spans="1:6">
      <c r="A573" s="172"/>
      <c r="B573" s="173"/>
      <c r="D573" s="175"/>
      <c r="E573" s="176"/>
      <c r="F573" s="176"/>
    </row>
    <row r="574" spans="1:6">
      <c r="A574" s="172"/>
      <c r="B574" s="173"/>
      <c r="D574" s="175"/>
      <c r="E574" s="176"/>
      <c r="F574" s="176"/>
    </row>
    <row r="575" spans="1:6">
      <c r="A575" s="172"/>
      <c r="B575" s="173"/>
      <c r="D575" s="175"/>
      <c r="E575" s="176"/>
      <c r="F575" s="176"/>
    </row>
    <row r="576" spans="1:6">
      <c r="A576" s="172"/>
      <c r="B576" s="173"/>
      <c r="D576" s="175"/>
      <c r="E576" s="176"/>
      <c r="F576" s="176"/>
    </row>
    <row r="577" spans="1:6">
      <c r="A577" s="172"/>
      <c r="B577" s="173"/>
      <c r="D577" s="175"/>
      <c r="E577" s="176"/>
      <c r="F577" s="176"/>
    </row>
    <row r="578" spans="1:6">
      <c r="A578" s="172"/>
      <c r="B578" s="173"/>
      <c r="D578" s="175"/>
      <c r="E578" s="176"/>
      <c r="F578" s="176"/>
    </row>
    <row r="579" spans="1:6">
      <c r="A579" s="172"/>
      <c r="B579" s="173"/>
      <c r="D579" s="175"/>
      <c r="E579" s="176"/>
      <c r="F579" s="176"/>
    </row>
    <row r="580" spans="1:6">
      <c r="A580" s="172"/>
      <c r="B580" s="173"/>
      <c r="D580" s="175"/>
      <c r="E580" s="176"/>
      <c r="F580" s="176"/>
    </row>
    <row r="581" spans="1:6">
      <c r="A581" s="172"/>
      <c r="B581" s="173"/>
      <c r="D581" s="175"/>
      <c r="E581" s="176"/>
      <c r="F581" s="176"/>
    </row>
    <row r="582" spans="1:6">
      <c r="A582" s="172"/>
      <c r="B582" s="173"/>
      <c r="D582" s="175"/>
      <c r="E582" s="176"/>
      <c r="F582" s="176"/>
    </row>
    <row r="583" spans="1:6">
      <c r="A583" s="172"/>
      <c r="B583" s="173"/>
      <c r="D583" s="175"/>
      <c r="E583" s="176"/>
      <c r="F583" s="176"/>
    </row>
    <row r="584" spans="1:6">
      <c r="A584" s="172"/>
      <c r="B584" s="173"/>
      <c r="D584" s="175"/>
      <c r="E584" s="176"/>
      <c r="F584" s="176"/>
    </row>
    <row r="585" spans="1:6">
      <c r="A585" s="172"/>
      <c r="B585" s="173"/>
      <c r="D585" s="175"/>
      <c r="E585" s="176"/>
      <c r="F585" s="176"/>
    </row>
    <row r="586" spans="1:6">
      <c r="A586" s="172"/>
      <c r="B586" s="173"/>
      <c r="D586" s="175"/>
      <c r="E586" s="176"/>
      <c r="F586" s="176"/>
    </row>
    <row r="587" spans="1:6">
      <c r="A587" s="172"/>
      <c r="B587" s="173"/>
      <c r="D587" s="175"/>
      <c r="E587" s="176"/>
      <c r="F587" s="176"/>
    </row>
    <row r="588" spans="1:6">
      <c r="A588" s="172"/>
      <c r="B588" s="173"/>
      <c r="D588" s="175"/>
      <c r="E588" s="176"/>
      <c r="F588" s="176"/>
    </row>
    <row r="589" spans="1:6">
      <c r="A589" s="172"/>
      <c r="B589" s="173"/>
      <c r="D589" s="175"/>
      <c r="E589" s="176"/>
      <c r="F589" s="176"/>
    </row>
    <row r="590" spans="1:6">
      <c r="A590" s="172"/>
      <c r="B590" s="173"/>
      <c r="D590" s="175"/>
      <c r="E590" s="176"/>
      <c r="F590" s="176"/>
    </row>
    <row r="591" spans="1:6">
      <c r="A591" s="172"/>
      <c r="B591" s="173"/>
      <c r="D591" s="175"/>
      <c r="E591" s="176"/>
      <c r="F591" s="176"/>
    </row>
    <row r="592" spans="1:6">
      <c r="A592" s="172"/>
      <c r="B592" s="173"/>
      <c r="D592" s="175"/>
      <c r="E592" s="176"/>
      <c r="F592" s="176"/>
    </row>
    <row r="593" spans="1:6">
      <c r="A593" s="172"/>
      <c r="B593" s="173"/>
      <c r="D593" s="175"/>
      <c r="E593" s="176"/>
      <c r="F593" s="176"/>
    </row>
    <row r="594" spans="1:6">
      <c r="A594" s="172"/>
      <c r="B594" s="173"/>
      <c r="D594" s="175"/>
      <c r="E594" s="176"/>
      <c r="F594" s="176"/>
    </row>
    <row r="595" spans="1:6">
      <c r="A595" s="172"/>
      <c r="B595" s="173"/>
      <c r="D595" s="175"/>
      <c r="E595" s="176"/>
      <c r="F595" s="176"/>
    </row>
    <row r="596" spans="1:6">
      <c r="A596" s="172"/>
      <c r="B596" s="173"/>
      <c r="D596" s="175"/>
      <c r="E596" s="176"/>
      <c r="F596" s="176"/>
    </row>
    <row r="597" spans="1:6">
      <c r="A597" s="172"/>
      <c r="B597" s="173"/>
      <c r="D597" s="175"/>
      <c r="E597" s="176"/>
      <c r="F597" s="176"/>
    </row>
    <row r="598" spans="1:6">
      <c r="A598" s="172"/>
      <c r="B598" s="173"/>
      <c r="D598" s="175"/>
      <c r="E598" s="176"/>
      <c r="F598" s="176"/>
    </row>
    <row r="599" spans="1:6">
      <c r="A599" s="172"/>
      <c r="B599" s="173"/>
      <c r="D599" s="175"/>
      <c r="E599" s="176"/>
      <c r="F599" s="176"/>
    </row>
    <row r="600" spans="1:6">
      <c r="A600" s="172"/>
      <c r="B600" s="173"/>
      <c r="D600" s="175"/>
      <c r="E600" s="176"/>
      <c r="F600" s="176"/>
    </row>
    <row r="601" spans="1:6">
      <c r="A601" s="172"/>
      <c r="B601" s="173"/>
      <c r="D601" s="175"/>
      <c r="E601" s="176"/>
      <c r="F601" s="176"/>
    </row>
    <row r="602" spans="1:6">
      <c r="A602" s="172"/>
      <c r="B602" s="173"/>
      <c r="D602" s="175"/>
      <c r="E602" s="176"/>
      <c r="F602" s="176"/>
    </row>
    <row r="603" spans="1:6">
      <c r="A603" s="172"/>
      <c r="B603" s="173"/>
      <c r="D603" s="175"/>
      <c r="E603" s="176"/>
      <c r="F603" s="176"/>
    </row>
    <row r="604" spans="1:6">
      <c r="A604" s="172"/>
      <c r="B604" s="173"/>
      <c r="D604" s="175"/>
      <c r="E604" s="176"/>
      <c r="F604" s="176"/>
    </row>
    <row r="605" spans="1:6">
      <c r="A605" s="172"/>
      <c r="B605" s="173"/>
      <c r="D605" s="175"/>
      <c r="E605" s="176"/>
      <c r="F605" s="176"/>
    </row>
    <row r="606" spans="1:6">
      <c r="A606" s="172"/>
      <c r="B606" s="173"/>
      <c r="D606" s="175"/>
      <c r="E606" s="176"/>
      <c r="F606" s="176"/>
    </row>
    <row r="607" spans="1:6">
      <c r="A607" s="172"/>
      <c r="B607" s="173"/>
      <c r="D607" s="175"/>
      <c r="E607" s="176"/>
      <c r="F607" s="176"/>
    </row>
    <row r="608" spans="1:6">
      <c r="A608" s="172"/>
      <c r="B608" s="173"/>
      <c r="D608" s="175"/>
      <c r="E608" s="176"/>
      <c r="F608" s="176"/>
    </row>
    <row r="609" spans="1:6">
      <c r="A609" s="172"/>
      <c r="B609" s="173"/>
      <c r="D609" s="175"/>
      <c r="E609" s="176"/>
      <c r="F609" s="176"/>
    </row>
    <row r="610" spans="1:6">
      <c r="A610" s="172"/>
      <c r="B610" s="173"/>
      <c r="D610" s="175"/>
      <c r="E610" s="176"/>
      <c r="F610" s="176"/>
    </row>
    <row r="611" spans="1:6">
      <c r="A611" s="172"/>
      <c r="B611" s="173"/>
      <c r="D611" s="175"/>
      <c r="E611" s="176"/>
      <c r="F611" s="176"/>
    </row>
    <row r="612" spans="1:6">
      <c r="A612" s="172"/>
      <c r="B612" s="173"/>
      <c r="D612" s="175"/>
      <c r="E612" s="176"/>
      <c r="F612" s="176"/>
    </row>
    <row r="613" spans="1:6">
      <c r="A613" s="172"/>
      <c r="B613" s="173"/>
      <c r="D613" s="175"/>
      <c r="E613" s="176"/>
      <c r="F613" s="176"/>
    </row>
    <row r="614" spans="1:6">
      <c r="A614" s="172"/>
      <c r="B614" s="173"/>
      <c r="D614" s="175"/>
      <c r="E614" s="176"/>
      <c r="F614" s="176"/>
    </row>
    <row r="615" spans="1:6">
      <c r="A615" s="172"/>
      <c r="B615" s="173"/>
      <c r="D615" s="175"/>
      <c r="E615" s="176"/>
      <c r="F615" s="176"/>
    </row>
    <row r="616" spans="1:6">
      <c r="A616" s="172"/>
      <c r="B616" s="173"/>
      <c r="D616" s="175"/>
      <c r="E616" s="176"/>
      <c r="F616" s="176"/>
    </row>
    <row r="617" spans="1:6">
      <c r="A617" s="172"/>
      <c r="B617" s="173"/>
      <c r="D617" s="175"/>
      <c r="E617" s="176"/>
      <c r="F617" s="176"/>
    </row>
    <row r="618" spans="1:6">
      <c r="A618" s="172"/>
      <c r="B618" s="173"/>
      <c r="D618" s="175"/>
      <c r="E618" s="176"/>
      <c r="F618" s="176"/>
    </row>
    <row r="619" spans="1:6">
      <c r="A619" s="172"/>
      <c r="B619" s="173"/>
      <c r="D619" s="175"/>
      <c r="E619" s="176"/>
      <c r="F619" s="176"/>
    </row>
    <row r="620" spans="1:6">
      <c r="A620" s="172"/>
      <c r="B620" s="173"/>
      <c r="D620" s="175"/>
      <c r="E620" s="176"/>
      <c r="F620" s="176"/>
    </row>
    <row r="621" spans="1:6">
      <c r="A621" s="172"/>
      <c r="B621" s="173"/>
      <c r="D621" s="175"/>
      <c r="E621" s="176"/>
      <c r="F621" s="176"/>
    </row>
    <row r="622" spans="1:6">
      <c r="A622" s="172"/>
      <c r="B622" s="173"/>
      <c r="D622" s="175"/>
      <c r="E622" s="176"/>
      <c r="F622" s="176"/>
    </row>
    <row r="623" spans="1:6">
      <c r="A623" s="172"/>
      <c r="B623" s="173"/>
      <c r="D623" s="175"/>
      <c r="E623" s="176"/>
      <c r="F623" s="176"/>
    </row>
    <row r="624" spans="1:6">
      <c r="A624" s="172"/>
      <c r="B624" s="173"/>
      <c r="D624" s="175"/>
      <c r="E624" s="176"/>
      <c r="F624" s="176"/>
    </row>
    <row r="625" spans="1:6">
      <c r="A625" s="172"/>
      <c r="B625" s="173"/>
      <c r="D625" s="175"/>
      <c r="E625" s="176"/>
      <c r="F625" s="176"/>
    </row>
    <row r="626" spans="1:6">
      <c r="A626" s="172"/>
      <c r="B626" s="173"/>
      <c r="D626" s="175"/>
      <c r="E626" s="176"/>
      <c r="F626" s="176"/>
    </row>
    <row r="627" spans="1:6">
      <c r="A627" s="172"/>
      <c r="B627" s="173"/>
      <c r="D627" s="175"/>
      <c r="E627" s="176"/>
      <c r="F627" s="176"/>
    </row>
    <row r="628" spans="1:6">
      <c r="A628" s="172"/>
      <c r="B628" s="173"/>
      <c r="D628" s="175"/>
      <c r="E628" s="176"/>
      <c r="F628" s="176"/>
    </row>
    <row r="629" spans="1:6">
      <c r="A629" s="172"/>
      <c r="B629" s="173"/>
      <c r="D629" s="175"/>
      <c r="E629" s="176"/>
      <c r="F629" s="176"/>
    </row>
    <row r="630" spans="1:6">
      <c r="A630" s="172"/>
      <c r="B630" s="173"/>
      <c r="D630" s="175"/>
      <c r="E630" s="176"/>
      <c r="F630" s="176"/>
    </row>
    <row r="631" spans="1:6">
      <c r="A631" s="172"/>
      <c r="B631" s="173"/>
      <c r="D631" s="175"/>
      <c r="E631" s="176"/>
      <c r="F631" s="176"/>
    </row>
    <row r="632" spans="1:6">
      <c r="A632" s="172"/>
      <c r="B632" s="173"/>
      <c r="D632" s="175"/>
      <c r="E632" s="176"/>
      <c r="F632" s="176"/>
    </row>
    <row r="633" spans="1:6">
      <c r="A633" s="172"/>
      <c r="B633" s="173"/>
      <c r="D633" s="175"/>
      <c r="E633" s="176"/>
      <c r="F633" s="176"/>
    </row>
    <row r="634" spans="1:6">
      <c r="A634" s="172"/>
      <c r="B634" s="173"/>
      <c r="D634" s="175"/>
      <c r="E634" s="176"/>
      <c r="F634" s="176"/>
    </row>
    <row r="635" spans="1:6">
      <c r="A635" s="172"/>
      <c r="B635" s="173"/>
      <c r="D635" s="175"/>
      <c r="E635" s="176"/>
      <c r="F635" s="176"/>
    </row>
    <row r="636" spans="1:6">
      <c r="A636" s="172"/>
      <c r="B636" s="173"/>
      <c r="D636" s="175"/>
      <c r="E636" s="176"/>
      <c r="F636" s="176"/>
    </row>
    <row r="637" spans="1:6">
      <c r="A637" s="172"/>
      <c r="B637" s="173"/>
      <c r="D637" s="175"/>
      <c r="E637" s="176"/>
      <c r="F637" s="176"/>
    </row>
    <row r="638" spans="1:6">
      <c r="A638" s="172"/>
      <c r="B638" s="173"/>
      <c r="D638" s="175"/>
      <c r="E638" s="176"/>
      <c r="F638" s="176"/>
    </row>
    <row r="639" spans="1:6">
      <c r="A639" s="172"/>
      <c r="B639" s="173"/>
      <c r="D639" s="175"/>
      <c r="E639" s="176"/>
      <c r="F639" s="176"/>
    </row>
    <row r="640" spans="1:6">
      <c r="A640" s="172"/>
      <c r="B640" s="173"/>
      <c r="D640" s="175"/>
      <c r="E640" s="176"/>
      <c r="F640" s="176"/>
    </row>
    <row r="641" spans="1:6">
      <c r="A641" s="172"/>
      <c r="B641" s="173"/>
      <c r="D641" s="175"/>
      <c r="E641" s="176"/>
      <c r="F641" s="176"/>
    </row>
    <row r="642" spans="1:6">
      <c r="A642" s="172"/>
      <c r="B642" s="173"/>
      <c r="D642" s="175"/>
      <c r="E642" s="176"/>
      <c r="F642" s="176"/>
    </row>
    <row r="643" spans="1:6">
      <c r="A643" s="172"/>
      <c r="B643" s="173"/>
      <c r="D643" s="175"/>
      <c r="E643" s="176"/>
      <c r="F643" s="176"/>
    </row>
    <row r="644" spans="1:6">
      <c r="A644" s="172"/>
      <c r="B644" s="173"/>
      <c r="D644" s="175"/>
      <c r="E644" s="176"/>
      <c r="F644" s="176"/>
    </row>
    <row r="645" spans="1:6">
      <c r="A645" s="172"/>
      <c r="B645" s="173"/>
      <c r="D645" s="175"/>
      <c r="E645" s="176"/>
      <c r="F645" s="176"/>
    </row>
    <row r="646" spans="1:6">
      <c r="A646" s="172"/>
      <c r="B646" s="173"/>
      <c r="D646" s="175"/>
      <c r="E646" s="176"/>
      <c r="F646" s="176"/>
    </row>
    <row r="647" spans="1:6">
      <c r="A647" s="172"/>
      <c r="B647" s="173"/>
      <c r="D647" s="175"/>
      <c r="E647" s="176"/>
      <c r="F647" s="176"/>
    </row>
    <row r="648" spans="1:6">
      <c r="A648" s="172"/>
      <c r="B648" s="173"/>
      <c r="D648" s="175"/>
      <c r="E648" s="176"/>
      <c r="F648" s="176"/>
    </row>
    <row r="649" spans="1:6">
      <c r="A649" s="172"/>
      <c r="B649" s="173"/>
      <c r="D649" s="175"/>
      <c r="E649" s="176"/>
      <c r="F649" s="176"/>
    </row>
    <row r="650" spans="1:6">
      <c r="A650" s="172"/>
      <c r="B650" s="173"/>
      <c r="D650" s="175"/>
      <c r="E650" s="176"/>
      <c r="F650" s="176"/>
    </row>
    <row r="651" spans="1:6">
      <c r="A651" s="172"/>
      <c r="B651" s="173"/>
      <c r="D651" s="175"/>
      <c r="E651" s="176"/>
      <c r="F651" s="176"/>
    </row>
    <row r="652" spans="1:6">
      <c r="A652" s="172"/>
      <c r="B652" s="173"/>
      <c r="D652" s="175"/>
      <c r="E652" s="176"/>
      <c r="F652" s="176"/>
    </row>
    <row r="653" spans="1:6">
      <c r="A653" s="172"/>
      <c r="B653" s="173"/>
      <c r="D653" s="175"/>
      <c r="E653" s="176"/>
      <c r="F653" s="176"/>
    </row>
    <row r="654" spans="1:6">
      <c r="A654" s="172"/>
      <c r="B654" s="173"/>
      <c r="D654" s="175"/>
      <c r="E654" s="176"/>
      <c r="F654" s="176"/>
    </row>
    <row r="655" spans="1:6">
      <c r="A655" s="172"/>
      <c r="B655" s="173"/>
      <c r="D655" s="175"/>
      <c r="E655" s="176"/>
      <c r="F655" s="176"/>
    </row>
    <row r="656" spans="1:6">
      <c r="A656" s="172"/>
      <c r="B656" s="173"/>
      <c r="D656" s="175"/>
      <c r="E656" s="176"/>
      <c r="F656" s="176"/>
    </row>
    <row r="657" spans="1:6">
      <c r="A657" s="172"/>
      <c r="B657" s="173"/>
      <c r="D657" s="175"/>
      <c r="E657" s="176"/>
      <c r="F657" s="176"/>
    </row>
    <row r="658" spans="1:6">
      <c r="A658" s="172"/>
      <c r="B658" s="173"/>
      <c r="D658" s="175"/>
      <c r="E658" s="176"/>
      <c r="F658" s="176"/>
    </row>
    <row r="659" spans="1:6">
      <c r="A659" s="172"/>
      <c r="B659" s="173"/>
      <c r="D659" s="175"/>
      <c r="E659" s="176"/>
      <c r="F659" s="176"/>
    </row>
    <row r="660" spans="1:6">
      <c r="A660" s="172"/>
      <c r="B660" s="173"/>
      <c r="D660" s="175"/>
      <c r="E660" s="176"/>
      <c r="F660" s="176"/>
    </row>
    <row r="661" spans="1:6">
      <c r="A661" s="172"/>
      <c r="B661" s="173"/>
      <c r="D661" s="175"/>
      <c r="E661" s="176"/>
      <c r="F661" s="176"/>
    </row>
    <row r="662" spans="1:6">
      <c r="A662" s="172"/>
      <c r="B662" s="173"/>
      <c r="D662" s="175"/>
      <c r="E662" s="176"/>
      <c r="F662" s="176"/>
    </row>
    <row r="663" spans="1:6">
      <c r="A663" s="172"/>
      <c r="B663" s="173"/>
      <c r="D663" s="175"/>
      <c r="E663" s="176"/>
      <c r="F663" s="176"/>
    </row>
    <row r="664" spans="1:6">
      <c r="A664" s="172"/>
      <c r="B664" s="173"/>
      <c r="D664" s="175"/>
      <c r="E664" s="176"/>
      <c r="F664" s="176"/>
    </row>
    <row r="665" spans="1:6">
      <c r="A665" s="172"/>
      <c r="B665" s="173"/>
      <c r="D665" s="175"/>
      <c r="E665" s="176"/>
      <c r="F665" s="176"/>
    </row>
    <row r="666" spans="1:6">
      <c r="A666" s="172"/>
      <c r="B666" s="173"/>
      <c r="D666" s="175"/>
      <c r="E666" s="176"/>
      <c r="F666" s="176"/>
    </row>
    <row r="667" spans="1:6">
      <c r="A667" s="172"/>
      <c r="B667" s="173"/>
      <c r="D667" s="175"/>
      <c r="E667" s="176"/>
      <c r="F667" s="176"/>
    </row>
    <row r="668" spans="1:6">
      <c r="A668" s="172"/>
      <c r="B668" s="173"/>
      <c r="D668" s="175"/>
      <c r="E668" s="176"/>
      <c r="F668" s="176"/>
    </row>
    <row r="669" spans="1:6">
      <c r="A669" s="172"/>
      <c r="B669" s="173"/>
      <c r="D669" s="175"/>
      <c r="E669" s="176"/>
      <c r="F669" s="176"/>
    </row>
    <row r="670" spans="1:6">
      <c r="A670" s="172"/>
      <c r="B670" s="173"/>
      <c r="D670" s="175"/>
      <c r="E670" s="176"/>
      <c r="F670" s="176"/>
    </row>
    <row r="671" spans="1:6">
      <c r="A671" s="172"/>
      <c r="B671" s="173"/>
      <c r="D671" s="175"/>
      <c r="E671" s="176"/>
      <c r="F671" s="176"/>
    </row>
    <row r="672" spans="1:6">
      <c r="A672" s="172"/>
      <c r="B672" s="173"/>
      <c r="D672" s="175"/>
      <c r="E672" s="176"/>
      <c r="F672" s="176"/>
    </row>
    <row r="673" spans="1:6">
      <c r="A673" s="172"/>
      <c r="B673" s="173"/>
      <c r="D673" s="175"/>
      <c r="E673" s="176"/>
      <c r="F673" s="176"/>
    </row>
    <row r="674" spans="1:6">
      <c r="A674" s="172"/>
      <c r="B674" s="173"/>
      <c r="D674" s="175"/>
      <c r="E674" s="176"/>
      <c r="F674" s="176"/>
    </row>
    <row r="675" spans="1:6">
      <c r="A675" s="172"/>
      <c r="B675" s="173"/>
      <c r="D675" s="175"/>
      <c r="E675" s="176"/>
      <c r="F675" s="176"/>
    </row>
    <row r="676" spans="1:6">
      <c r="A676" s="172"/>
      <c r="B676" s="173"/>
      <c r="D676" s="175"/>
      <c r="E676" s="176"/>
      <c r="F676" s="176"/>
    </row>
    <row r="677" spans="1:6">
      <c r="A677" s="172"/>
      <c r="B677" s="173"/>
      <c r="D677" s="175"/>
      <c r="E677" s="176"/>
      <c r="F677" s="176"/>
    </row>
    <row r="678" spans="1:6">
      <c r="A678" s="172"/>
      <c r="B678" s="173"/>
      <c r="D678" s="175"/>
      <c r="E678" s="176"/>
      <c r="F678" s="176"/>
    </row>
    <row r="679" spans="1:6">
      <c r="A679" s="172"/>
      <c r="B679" s="173"/>
      <c r="D679" s="175"/>
      <c r="E679" s="176"/>
      <c r="F679" s="176"/>
    </row>
    <row r="680" spans="1:6">
      <c r="A680" s="172"/>
      <c r="B680" s="173"/>
      <c r="D680" s="175"/>
      <c r="E680" s="176"/>
      <c r="F680" s="176"/>
    </row>
    <row r="681" spans="1:6">
      <c r="A681" s="172"/>
      <c r="B681" s="173"/>
      <c r="D681" s="175"/>
      <c r="E681" s="176"/>
      <c r="F681" s="176"/>
    </row>
    <row r="682" spans="1:6">
      <c r="A682" s="172"/>
      <c r="B682" s="173"/>
      <c r="D682" s="175"/>
      <c r="E682" s="176"/>
      <c r="F682" s="176"/>
    </row>
    <row r="683" spans="1:6">
      <c r="A683" s="172"/>
      <c r="B683" s="173"/>
      <c r="D683" s="175"/>
      <c r="E683" s="176"/>
      <c r="F683" s="176"/>
    </row>
    <row r="684" spans="1:6">
      <c r="A684" s="172"/>
      <c r="B684" s="173"/>
      <c r="D684" s="175"/>
      <c r="E684" s="176"/>
      <c r="F684" s="176"/>
    </row>
    <row r="685" spans="1:6">
      <c r="A685" s="172"/>
      <c r="B685" s="173"/>
      <c r="D685" s="175"/>
      <c r="E685" s="176"/>
      <c r="F685" s="176"/>
    </row>
    <row r="686" spans="1:6">
      <c r="A686" s="172"/>
      <c r="B686" s="173"/>
      <c r="D686" s="175"/>
      <c r="E686" s="176"/>
      <c r="F686" s="176"/>
    </row>
    <row r="687" spans="1:6">
      <c r="A687" s="172"/>
      <c r="B687" s="173"/>
      <c r="D687" s="175"/>
      <c r="E687" s="176"/>
      <c r="F687" s="176"/>
    </row>
    <row r="688" spans="1:6">
      <c r="A688" s="172"/>
      <c r="B688" s="173"/>
      <c r="D688" s="175"/>
      <c r="E688" s="176"/>
      <c r="F688" s="176"/>
    </row>
    <row r="689" spans="1:6">
      <c r="A689" s="172"/>
      <c r="B689" s="173"/>
      <c r="D689" s="175"/>
      <c r="E689" s="176"/>
      <c r="F689" s="176"/>
    </row>
    <row r="690" spans="1:6">
      <c r="A690" s="172"/>
      <c r="B690" s="173"/>
      <c r="D690" s="175"/>
      <c r="E690" s="176"/>
      <c r="F690" s="176"/>
    </row>
    <row r="691" spans="1:6">
      <c r="A691" s="172"/>
      <c r="B691" s="173"/>
      <c r="D691" s="175"/>
      <c r="E691" s="176"/>
      <c r="F691" s="176"/>
    </row>
    <row r="692" spans="1:6">
      <c r="A692" s="172"/>
      <c r="B692" s="173"/>
      <c r="D692" s="175"/>
      <c r="E692" s="176"/>
      <c r="F692" s="176"/>
    </row>
    <row r="693" spans="1:6">
      <c r="A693" s="172"/>
      <c r="B693" s="173"/>
      <c r="D693" s="175"/>
      <c r="E693" s="176"/>
      <c r="F693" s="176"/>
    </row>
    <row r="694" spans="1:6">
      <c r="A694" s="172"/>
      <c r="B694" s="173"/>
      <c r="D694" s="175"/>
      <c r="E694" s="176"/>
      <c r="F694" s="176"/>
    </row>
    <row r="695" spans="1:6">
      <c r="A695" s="172"/>
      <c r="B695" s="173"/>
      <c r="D695" s="175"/>
      <c r="E695" s="176"/>
      <c r="F695" s="176"/>
    </row>
    <row r="696" spans="1:6">
      <c r="A696" s="172"/>
      <c r="B696" s="173"/>
      <c r="D696" s="175"/>
      <c r="E696" s="176"/>
      <c r="F696" s="176"/>
    </row>
    <row r="697" spans="1:6">
      <c r="A697" s="172"/>
      <c r="B697" s="173"/>
      <c r="D697" s="175"/>
      <c r="E697" s="176"/>
      <c r="F697" s="176"/>
    </row>
    <row r="698" spans="1:6">
      <c r="A698" s="172"/>
      <c r="B698" s="173"/>
      <c r="D698" s="175"/>
      <c r="E698" s="176"/>
      <c r="F698" s="176"/>
    </row>
    <row r="699" spans="1:6">
      <c r="A699" s="172"/>
      <c r="B699" s="173"/>
      <c r="D699" s="175"/>
      <c r="E699" s="176"/>
      <c r="F699" s="176"/>
    </row>
    <row r="700" spans="1:6">
      <c r="A700" s="172"/>
      <c r="B700" s="173"/>
      <c r="D700" s="175"/>
      <c r="E700" s="176"/>
      <c r="F700" s="176"/>
    </row>
    <row r="701" spans="1:6">
      <c r="A701" s="172"/>
      <c r="B701" s="173"/>
      <c r="D701" s="175"/>
      <c r="E701" s="176"/>
      <c r="F701" s="176"/>
    </row>
    <row r="702" spans="1:6">
      <c r="A702" s="172"/>
      <c r="B702" s="173"/>
      <c r="D702" s="175"/>
      <c r="E702" s="176"/>
      <c r="F702" s="176"/>
    </row>
    <row r="703" spans="1:6">
      <c r="A703" s="172"/>
      <c r="B703" s="173"/>
      <c r="D703" s="175"/>
      <c r="E703" s="176"/>
      <c r="F703" s="176"/>
    </row>
    <row r="704" spans="1:6">
      <c r="A704" s="172"/>
      <c r="B704" s="173"/>
      <c r="D704" s="175"/>
      <c r="E704" s="176"/>
      <c r="F704" s="176"/>
    </row>
    <row r="705" spans="1:6">
      <c r="A705" s="172"/>
      <c r="B705" s="173"/>
      <c r="D705" s="175"/>
      <c r="E705" s="176"/>
      <c r="F705" s="176"/>
    </row>
    <row r="706" spans="1:6">
      <c r="A706" s="172"/>
      <c r="B706" s="173"/>
      <c r="D706" s="175"/>
      <c r="E706" s="176"/>
      <c r="F706" s="176"/>
    </row>
    <row r="707" spans="1:6">
      <c r="A707" s="172"/>
      <c r="B707" s="173"/>
      <c r="D707" s="175"/>
      <c r="E707" s="176"/>
      <c r="F707" s="176"/>
    </row>
    <row r="708" spans="1:6">
      <c r="A708" s="172"/>
      <c r="B708" s="173"/>
      <c r="D708" s="175"/>
      <c r="E708" s="176"/>
      <c r="F708" s="176"/>
    </row>
    <row r="709" spans="1:6">
      <c r="A709" s="172"/>
      <c r="B709" s="173"/>
      <c r="D709" s="175"/>
      <c r="E709" s="176"/>
      <c r="F709" s="176"/>
    </row>
    <row r="710" spans="1:6">
      <c r="A710" s="172"/>
      <c r="B710" s="173"/>
      <c r="D710" s="175"/>
      <c r="E710" s="176"/>
      <c r="F710" s="176"/>
    </row>
    <row r="711" spans="1:6">
      <c r="A711" s="172"/>
      <c r="B711" s="173"/>
      <c r="D711" s="175"/>
      <c r="E711" s="176"/>
      <c r="F711" s="176"/>
    </row>
    <row r="712" spans="1:6">
      <c r="A712" s="172"/>
      <c r="B712" s="173"/>
      <c r="D712" s="175"/>
      <c r="E712" s="176"/>
      <c r="F712" s="176"/>
    </row>
    <row r="713" spans="1:6">
      <c r="A713" s="172"/>
      <c r="B713" s="173"/>
      <c r="D713" s="175"/>
      <c r="E713" s="176"/>
      <c r="F713" s="176"/>
    </row>
    <row r="714" spans="1:6">
      <c r="A714" s="172"/>
      <c r="B714" s="173"/>
      <c r="D714" s="175"/>
      <c r="E714" s="176"/>
      <c r="F714" s="176"/>
    </row>
    <row r="715" spans="1:6">
      <c r="A715" s="172"/>
      <c r="B715" s="173"/>
      <c r="D715" s="175"/>
      <c r="E715" s="176"/>
      <c r="F715" s="176"/>
    </row>
    <row r="716" spans="1:6">
      <c r="A716" s="172"/>
      <c r="B716" s="173"/>
      <c r="D716" s="175"/>
      <c r="E716" s="176"/>
      <c r="F716" s="176"/>
    </row>
    <row r="717" spans="1:6">
      <c r="A717" s="172"/>
      <c r="B717" s="173"/>
      <c r="D717" s="175"/>
      <c r="E717" s="176"/>
      <c r="F717" s="176"/>
    </row>
    <row r="718" spans="1:6">
      <c r="A718" s="172"/>
      <c r="B718" s="173"/>
      <c r="D718" s="175"/>
      <c r="E718" s="176"/>
      <c r="F718" s="176"/>
    </row>
    <row r="719" spans="1:6">
      <c r="A719" s="172"/>
      <c r="B719" s="173"/>
      <c r="D719" s="175"/>
      <c r="E719" s="176"/>
      <c r="F719" s="176"/>
    </row>
    <row r="720" spans="1:6">
      <c r="A720" s="172"/>
      <c r="B720" s="173"/>
      <c r="D720" s="175"/>
      <c r="E720" s="176"/>
      <c r="F720" s="176"/>
    </row>
    <row r="721" spans="1:6">
      <c r="A721" s="172"/>
      <c r="B721" s="173"/>
      <c r="D721" s="175"/>
      <c r="E721" s="176"/>
      <c r="F721" s="176"/>
    </row>
    <row r="722" spans="1:6">
      <c r="A722" s="172"/>
      <c r="B722" s="173"/>
      <c r="D722" s="175"/>
      <c r="E722" s="176"/>
      <c r="F722" s="176"/>
    </row>
    <row r="723" spans="1:6">
      <c r="A723" s="172"/>
      <c r="B723" s="173"/>
      <c r="D723" s="175"/>
      <c r="E723" s="176"/>
      <c r="F723" s="176"/>
    </row>
    <row r="724" spans="1:6">
      <c r="A724" s="172"/>
      <c r="B724" s="173"/>
      <c r="D724" s="175"/>
      <c r="E724" s="176"/>
      <c r="F724" s="176"/>
    </row>
    <row r="725" spans="1:6">
      <c r="A725" s="172"/>
      <c r="B725" s="173"/>
      <c r="D725" s="175"/>
      <c r="E725" s="176"/>
      <c r="F725" s="176"/>
    </row>
    <row r="726" spans="1:6">
      <c r="A726" s="172"/>
      <c r="B726" s="173"/>
      <c r="D726" s="175"/>
      <c r="E726" s="176"/>
      <c r="F726" s="176"/>
    </row>
    <row r="727" spans="1:6">
      <c r="A727" s="172"/>
      <c r="B727" s="173"/>
      <c r="D727" s="175"/>
      <c r="E727" s="176"/>
      <c r="F727" s="176"/>
    </row>
    <row r="728" spans="1:6">
      <c r="A728" s="172"/>
      <c r="B728" s="173"/>
      <c r="D728" s="175"/>
      <c r="E728" s="176"/>
      <c r="F728" s="176"/>
    </row>
    <row r="729" spans="1:6">
      <c r="A729" s="172"/>
      <c r="B729" s="173"/>
      <c r="D729" s="175"/>
      <c r="E729" s="176"/>
      <c r="F729" s="176"/>
    </row>
    <row r="730" spans="1:6">
      <c r="A730" s="172"/>
      <c r="B730" s="173"/>
      <c r="D730" s="175"/>
      <c r="E730" s="176"/>
      <c r="F730" s="176"/>
    </row>
    <row r="731" spans="1:6">
      <c r="A731" s="172"/>
      <c r="B731" s="173"/>
      <c r="D731" s="175"/>
      <c r="E731" s="176"/>
      <c r="F731" s="176"/>
    </row>
    <row r="732" spans="1:6">
      <c r="A732" s="172"/>
      <c r="B732" s="173"/>
      <c r="D732" s="175"/>
      <c r="E732" s="176"/>
      <c r="F732" s="176"/>
    </row>
    <row r="733" spans="1:6">
      <c r="A733" s="172"/>
      <c r="B733" s="173"/>
      <c r="D733" s="175"/>
      <c r="E733" s="176"/>
      <c r="F733" s="176"/>
    </row>
    <row r="734" spans="1:6">
      <c r="A734" s="172"/>
      <c r="B734" s="173"/>
      <c r="D734" s="175"/>
      <c r="E734" s="176"/>
      <c r="F734" s="176"/>
    </row>
    <row r="735" spans="1:6">
      <c r="A735" s="172"/>
      <c r="B735" s="173"/>
      <c r="D735" s="175"/>
      <c r="E735" s="176"/>
      <c r="F735" s="176"/>
    </row>
    <row r="736" spans="1:6">
      <c r="A736" s="172"/>
      <c r="B736" s="173"/>
      <c r="D736" s="175"/>
      <c r="E736" s="176"/>
      <c r="F736" s="176"/>
    </row>
    <row r="737" spans="1:6">
      <c r="A737" s="172"/>
      <c r="B737" s="173"/>
      <c r="D737" s="175"/>
      <c r="E737" s="176"/>
      <c r="F737" s="176"/>
    </row>
    <row r="738" spans="1:6">
      <c r="A738" s="172"/>
      <c r="B738" s="173"/>
      <c r="D738" s="175"/>
      <c r="E738" s="176"/>
      <c r="F738" s="176"/>
    </row>
    <row r="739" spans="1:6">
      <c r="A739" s="172"/>
      <c r="B739" s="173"/>
      <c r="D739" s="175"/>
      <c r="E739" s="176"/>
      <c r="F739" s="176"/>
    </row>
    <row r="740" spans="1:6">
      <c r="A740" s="172"/>
      <c r="B740" s="173"/>
      <c r="D740" s="175"/>
      <c r="E740" s="176"/>
      <c r="F740" s="176"/>
    </row>
    <row r="741" spans="1:6">
      <c r="A741" s="172"/>
      <c r="B741" s="173"/>
      <c r="D741" s="175"/>
      <c r="E741" s="176"/>
      <c r="F741" s="176"/>
    </row>
    <row r="742" spans="1:6">
      <c r="A742" s="172"/>
      <c r="B742" s="173"/>
      <c r="D742" s="175"/>
      <c r="E742" s="176"/>
      <c r="F742" s="176"/>
    </row>
    <row r="743" spans="1:6">
      <c r="A743" s="172"/>
      <c r="B743" s="173"/>
      <c r="D743" s="175"/>
      <c r="E743" s="176"/>
      <c r="F743" s="176"/>
    </row>
    <row r="744" spans="1:6">
      <c r="A744" s="172"/>
      <c r="B744" s="173"/>
      <c r="D744" s="175"/>
      <c r="E744" s="176"/>
      <c r="F744" s="176"/>
    </row>
    <row r="745" spans="1:6">
      <c r="A745" s="172"/>
      <c r="B745" s="173"/>
      <c r="D745" s="175"/>
      <c r="E745" s="176"/>
      <c r="F745" s="176"/>
    </row>
    <row r="746" spans="1:6">
      <c r="A746" s="172"/>
      <c r="B746" s="173"/>
      <c r="D746" s="175"/>
      <c r="E746" s="176"/>
      <c r="F746" s="176"/>
    </row>
    <row r="747" spans="1:6">
      <c r="A747" s="172"/>
      <c r="B747" s="173"/>
      <c r="D747" s="175"/>
      <c r="E747" s="176"/>
      <c r="F747" s="176"/>
    </row>
    <row r="748" spans="1:6">
      <c r="A748" s="172"/>
      <c r="B748" s="173"/>
      <c r="D748" s="175"/>
      <c r="E748" s="176"/>
      <c r="F748" s="176"/>
    </row>
    <row r="749" spans="1:6">
      <c r="A749" s="172"/>
      <c r="B749" s="173"/>
      <c r="D749" s="175"/>
      <c r="E749" s="176"/>
      <c r="F749" s="176"/>
    </row>
    <row r="750" spans="1:6">
      <c r="A750" s="172"/>
      <c r="B750" s="173"/>
      <c r="D750" s="175"/>
      <c r="E750" s="176"/>
      <c r="F750" s="176"/>
    </row>
    <row r="751" spans="1:6">
      <c r="A751" s="172"/>
      <c r="B751" s="173"/>
      <c r="D751" s="175"/>
      <c r="E751" s="176"/>
      <c r="F751" s="176"/>
    </row>
    <row r="752" spans="1:6">
      <c r="A752" s="172"/>
      <c r="B752" s="173"/>
      <c r="D752" s="175"/>
      <c r="E752" s="176"/>
      <c r="F752" s="176"/>
    </row>
    <row r="753" spans="1:6">
      <c r="A753" s="172"/>
      <c r="B753" s="173"/>
      <c r="D753" s="175"/>
      <c r="E753" s="176"/>
      <c r="F753" s="176"/>
    </row>
    <row r="754" spans="1:6">
      <c r="A754" s="172"/>
      <c r="B754" s="173"/>
      <c r="D754" s="175"/>
      <c r="E754" s="176"/>
      <c r="F754" s="176"/>
    </row>
    <row r="755" spans="1:6">
      <c r="A755" s="172"/>
      <c r="B755" s="173"/>
      <c r="D755" s="175"/>
      <c r="E755" s="176"/>
      <c r="F755" s="176"/>
    </row>
    <row r="756" spans="1:6">
      <c r="A756" s="172"/>
      <c r="B756" s="173"/>
      <c r="D756" s="175"/>
      <c r="E756" s="176"/>
      <c r="F756" s="176"/>
    </row>
    <row r="757" spans="1:6">
      <c r="A757" s="172"/>
      <c r="B757" s="173"/>
      <c r="D757" s="175"/>
      <c r="E757" s="176"/>
      <c r="F757" s="176"/>
    </row>
    <row r="758" spans="1:6">
      <c r="A758" s="172"/>
      <c r="B758" s="173"/>
      <c r="D758" s="175"/>
      <c r="E758" s="176"/>
      <c r="F758" s="176"/>
    </row>
    <row r="759" spans="1:6">
      <c r="A759" s="172"/>
      <c r="B759" s="173"/>
      <c r="D759" s="175"/>
      <c r="E759" s="176"/>
      <c r="F759" s="176"/>
    </row>
    <row r="760" spans="1:6">
      <c r="A760" s="172"/>
      <c r="B760" s="173"/>
      <c r="D760" s="175"/>
      <c r="E760" s="176"/>
      <c r="F760" s="176"/>
    </row>
    <row r="761" spans="1:6">
      <c r="A761" s="172"/>
      <c r="B761" s="173"/>
      <c r="D761" s="175"/>
      <c r="E761" s="176"/>
      <c r="F761" s="176"/>
    </row>
    <row r="762" spans="1:6">
      <c r="A762" s="172"/>
      <c r="B762" s="173"/>
      <c r="D762" s="175"/>
      <c r="E762" s="176"/>
      <c r="F762" s="176"/>
    </row>
    <row r="763" spans="1:6">
      <c r="A763" s="172"/>
      <c r="B763" s="173"/>
      <c r="D763" s="175"/>
      <c r="E763" s="176"/>
      <c r="F763" s="176"/>
    </row>
    <row r="764" spans="1:6">
      <c r="A764" s="172"/>
      <c r="B764" s="173"/>
      <c r="D764" s="175"/>
      <c r="E764" s="176"/>
      <c r="F764" s="176"/>
    </row>
    <row r="765" spans="1:6">
      <c r="A765" s="172"/>
      <c r="B765" s="173"/>
      <c r="D765" s="175"/>
      <c r="E765" s="176"/>
      <c r="F765" s="176"/>
    </row>
    <row r="766" spans="1:6">
      <c r="A766" s="172"/>
      <c r="B766" s="173"/>
      <c r="D766" s="175"/>
      <c r="E766" s="176"/>
      <c r="F766" s="176"/>
    </row>
    <row r="767" spans="1:6">
      <c r="A767" s="172"/>
      <c r="B767" s="173"/>
      <c r="D767" s="175"/>
      <c r="E767" s="176"/>
      <c r="F767" s="176"/>
    </row>
    <row r="768" spans="1:6">
      <c r="A768" s="172"/>
      <c r="B768" s="173"/>
      <c r="D768" s="175"/>
      <c r="E768" s="176"/>
      <c r="F768" s="176"/>
    </row>
    <row r="769" spans="1:6">
      <c r="A769" s="172"/>
      <c r="B769" s="173"/>
      <c r="D769" s="175"/>
      <c r="E769" s="176"/>
      <c r="F769" s="176"/>
    </row>
    <row r="770" spans="1:6">
      <c r="A770" s="172"/>
      <c r="B770" s="173"/>
      <c r="D770" s="175"/>
      <c r="E770" s="176"/>
      <c r="F770" s="176"/>
    </row>
    <row r="771" spans="1:6">
      <c r="A771" s="172"/>
      <c r="B771" s="173"/>
      <c r="D771" s="175"/>
      <c r="E771" s="176"/>
      <c r="F771" s="176"/>
    </row>
    <row r="772" spans="1:6">
      <c r="A772" s="172"/>
      <c r="B772" s="173"/>
      <c r="D772" s="175"/>
      <c r="E772" s="176"/>
      <c r="F772" s="176"/>
    </row>
    <row r="773" spans="1:6">
      <c r="A773" s="172"/>
      <c r="B773" s="173"/>
      <c r="D773" s="175"/>
      <c r="E773" s="176"/>
      <c r="F773" s="176"/>
    </row>
    <row r="774" spans="1:6">
      <c r="A774" s="172"/>
      <c r="B774" s="173"/>
      <c r="D774" s="175"/>
      <c r="E774" s="176"/>
      <c r="F774" s="176"/>
    </row>
    <row r="775" spans="1:6">
      <c r="A775" s="172"/>
      <c r="B775" s="173"/>
      <c r="D775" s="175"/>
      <c r="E775" s="176"/>
      <c r="F775" s="176"/>
    </row>
    <row r="776" spans="1:6">
      <c r="A776" s="172"/>
      <c r="B776" s="173"/>
      <c r="D776" s="175"/>
      <c r="E776" s="176"/>
      <c r="F776" s="176"/>
    </row>
    <row r="777" spans="1:6">
      <c r="A777" s="172"/>
      <c r="B777" s="173"/>
      <c r="D777" s="175"/>
      <c r="E777" s="176"/>
      <c r="F777" s="176"/>
    </row>
    <row r="778" spans="1:6">
      <c r="A778" s="172"/>
      <c r="B778" s="173"/>
      <c r="D778" s="175"/>
      <c r="E778" s="176"/>
      <c r="F778" s="176"/>
    </row>
    <row r="779" spans="1:6">
      <c r="A779" s="172"/>
      <c r="B779" s="173"/>
      <c r="D779" s="175"/>
      <c r="E779" s="176"/>
      <c r="F779" s="176"/>
    </row>
    <row r="780" spans="1:6">
      <c r="A780" s="172"/>
      <c r="B780" s="173"/>
      <c r="D780" s="175"/>
      <c r="E780" s="176"/>
      <c r="F780" s="176"/>
    </row>
    <row r="781" spans="1:6">
      <c r="A781" s="172"/>
      <c r="B781" s="173"/>
      <c r="D781" s="175"/>
      <c r="E781" s="176"/>
      <c r="F781" s="176"/>
    </row>
    <row r="782" spans="1:6">
      <c r="A782" s="172"/>
      <c r="B782" s="173"/>
      <c r="D782" s="175"/>
      <c r="E782" s="176"/>
      <c r="F782" s="176"/>
    </row>
    <row r="783" spans="1:6">
      <c r="A783" s="172"/>
      <c r="B783" s="173"/>
      <c r="D783" s="175"/>
      <c r="E783" s="176"/>
      <c r="F783" s="176"/>
    </row>
    <row r="784" spans="1:6">
      <c r="A784" s="172"/>
      <c r="B784" s="173"/>
      <c r="D784" s="175"/>
      <c r="E784" s="176"/>
      <c r="F784" s="176"/>
    </row>
    <row r="785" spans="1:6">
      <c r="A785" s="172"/>
      <c r="B785" s="173"/>
      <c r="D785" s="175"/>
      <c r="E785" s="176"/>
      <c r="F785" s="176"/>
    </row>
    <row r="786" spans="1:6">
      <c r="A786" s="172"/>
      <c r="B786" s="173"/>
      <c r="D786" s="175"/>
      <c r="E786" s="176"/>
      <c r="F786" s="176"/>
    </row>
    <row r="787" spans="1:6">
      <c r="A787" s="172"/>
      <c r="B787" s="173"/>
      <c r="D787" s="175"/>
      <c r="E787" s="176"/>
      <c r="F787" s="176"/>
    </row>
    <row r="788" spans="1:6">
      <c r="A788" s="172"/>
      <c r="B788" s="173"/>
      <c r="D788" s="175"/>
      <c r="E788" s="176"/>
      <c r="F788" s="176"/>
    </row>
    <row r="789" spans="1:6">
      <c r="A789" s="172"/>
      <c r="B789" s="173"/>
      <c r="D789" s="175"/>
      <c r="E789" s="176"/>
      <c r="F789" s="176"/>
    </row>
    <row r="790" spans="1:6">
      <c r="A790" s="172"/>
      <c r="B790" s="173"/>
      <c r="D790" s="175"/>
      <c r="E790" s="176"/>
      <c r="F790" s="176"/>
    </row>
    <row r="791" spans="1:6">
      <c r="A791" s="172"/>
      <c r="B791" s="173"/>
      <c r="D791" s="175"/>
      <c r="E791" s="176"/>
      <c r="F791" s="176"/>
    </row>
    <row r="792" spans="1:6">
      <c r="A792" s="172"/>
      <c r="B792" s="173"/>
      <c r="D792" s="175"/>
      <c r="E792" s="176"/>
      <c r="F792" s="176"/>
    </row>
    <row r="793" spans="1:6">
      <c r="A793" s="172"/>
      <c r="B793" s="173"/>
      <c r="D793" s="175"/>
      <c r="E793" s="176"/>
      <c r="F793" s="176"/>
    </row>
    <row r="794" spans="1:6">
      <c r="A794" s="172"/>
      <c r="B794" s="173"/>
      <c r="D794" s="175"/>
      <c r="E794" s="176"/>
      <c r="F794" s="176"/>
    </row>
    <row r="795" spans="1:6">
      <c r="A795" s="172"/>
      <c r="B795" s="173"/>
      <c r="D795" s="175"/>
      <c r="E795" s="176"/>
      <c r="F795" s="176"/>
    </row>
    <row r="796" spans="1:6">
      <c r="A796" s="172"/>
      <c r="B796" s="173"/>
      <c r="D796" s="175"/>
      <c r="E796" s="176"/>
      <c r="F796" s="176"/>
    </row>
    <row r="797" spans="1:6">
      <c r="A797" s="172"/>
      <c r="B797" s="173"/>
      <c r="D797" s="175"/>
      <c r="E797" s="176"/>
      <c r="F797" s="176"/>
    </row>
    <row r="798" spans="1:6">
      <c r="A798" s="172"/>
      <c r="B798" s="173"/>
      <c r="D798" s="175"/>
      <c r="E798" s="176"/>
      <c r="F798" s="176"/>
    </row>
    <row r="799" spans="1:6">
      <c r="A799" s="172"/>
      <c r="B799" s="173"/>
      <c r="D799" s="175"/>
      <c r="E799" s="176"/>
      <c r="F799" s="176"/>
    </row>
    <row r="800" spans="1:6">
      <c r="A800" s="172"/>
      <c r="B800" s="173"/>
      <c r="D800" s="175"/>
      <c r="E800" s="176"/>
      <c r="F800" s="176"/>
    </row>
    <row r="801" spans="1:6">
      <c r="A801" s="172"/>
      <c r="B801" s="173"/>
      <c r="D801" s="175"/>
      <c r="E801" s="176"/>
      <c r="F801" s="176"/>
    </row>
    <row r="802" spans="1:6">
      <c r="A802" s="172"/>
      <c r="B802" s="173"/>
      <c r="D802" s="175"/>
      <c r="E802" s="176"/>
      <c r="F802" s="176"/>
    </row>
    <row r="803" spans="1:6">
      <c r="A803" s="172"/>
      <c r="B803" s="173"/>
      <c r="D803" s="175"/>
      <c r="E803" s="176"/>
      <c r="F803" s="176"/>
    </row>
    <row r="804" spans="1:6">
      <c r="A804" s="172"/>
      <c r="B804" s="173"/>
      <c r="D804" s="175"/>
      <c r="E804" s="176"/>
      <c r="F804" s="176"/>
    </row>
    <row r="805" spans="1:6">
      <c r="A805" s="172"/>
      <c r="B805" s="173"/>
      <c r="D805" s="175"/>
      <c r="E805" s="176"/>
      <c r="F805" s="176"/>
    </row>
    <row r="806" spans="1:6">
      <c r="A806" s="172"/>
      <c r="B806" s="173"/>
      <c r="D806" s="175"/>
      <c r="E806" s="176"/>
      <c r="F806" s="176"/>
    </row>
    <row r="807" spans="1:6">
      <c r="A807" s="172"/>
      <c r="B807" s="173"/>
      <c r="D807" s="175"/>
      <c r="E807" s="176"/>
      <c r="F807" s="176"/>
    </row>
    <row r="808" spans="1:6">
      <c r="A808" s="172"/>
      <c r="B808" s="173"/>
      <c r="D808" s="175"/>
      <c r="E808" s="176"/>
      <c r="F808" s="176"/>
    </row>
    <row r="809" spans="1:6">
      <c r="A809" s="172"/>
      <c r="B809" s="173"/>
      <c r="D809" s="175"/>
      <c r="E809" s="176"/>
      <c r="F809" s="176"/>
    </row>
    <row r="810" spans="1:6">
      <c r="A810" s="172"/>
      <c r="B810" s="173"/>
      <c r="D810" s="175"/>
      <c r="E810" s="176"/>
      <c r="F810" s="176"/>
    </row>
    <row r="811" spans="1:6">
      <c r="A811" s="172"/>
      <c r="B811" s="173"/>
      <c r="D811" s="175"/>
      <c r="E811" s="176"/>
      <c r="F811" s="176"/>
    </row>
    <row r="812" spans="1:6">
      <c r="A812" s="172"/>
      <c r="B812" s="173"/>
      <c r="D812" s="175"/>
      <c r="E812" s="176"/>
      <c r="F812" s="176"/>
    </row>
    <row r="813" spans="1:6">
      <c r="A813" s="172"/>
      <c r="B813" s="173"/>
      <c r="D813" s="175"/>
      <c r="E813" s="176"/>
      <c r="F813" s="176"/>
    </row>
    <row r="814" spans="1:6">
      <c r="A814" s="172"/>
      <c r="B814" s="173"/>
      <c r="D814" s="175"/>
      <c r="E814" s="176"/>
      <c r="F814" s="176"/>
    </row>
    <row r="815" spans="1:6">
      <c r="A815" s="172"/>
      <c r="B815" s="173"/>
      <c r="D815" s="175"/>
      <c r="E815" s="176"/>
      <c r="F815" s="176"/>
    </row>
    <row r="816" spans="1:6">
      <c r="A816" s="172"/>
      <c r="B816" s="173"/>
      <c r="D816" s="175"/>
      <c r="E816" s="176"/>
      <c r="F816" s="176"/>
    </row>
    <row r="817" spans="1:6">
      <c r="A817" s="172"/>
      <c r="B817" s="173"/>
      <c r="D817" s="175"/>
      <c r="E817" s="176"/>
      <c r="F817" s="176"/>
    </row>
    <row r="818" spans="1:6">
      <c r="A818" s="172"/>
      <c r="B818" s="173"/>
      <c r="D818" s="175"/>
      <c r="E818" s="176"/>
      <c r="F818" s="176"/>
    </row>
    <row r="819" spans="1:6">
      <c r="A819" s="172"/>
      <c r="B819" s="173"/>
      <c r="D819" s="175"/>
      <c r="E819" s="176"/>
      <c r="F819" s="176"/>
    </row>
    <row r="820" spans="1:6">
      <c r="A820" s="172"/>
      <c r="B820" s="173"/>
      <c r="D820" s="175"/>
      <c r="E820" s="176"/>
      <c r="F820" s="176"/>
    </row>
    <row r="821" spans="1:6">
      <c r="A821" s="172"/>
      <c r="B821" s="173"/>
      <c r="D821" s="175"/>
      <c r="E821" s="176"/>
      <c r="F821" s="176"/>
    </row>
    <row r="822" spans="1:6">
      <c r="A822" s="172"/>
      <c r="B822" s="173"/>
      <c r="D822" s="175"/>
      <c r="E822" s="176"/>
      <c r="F822" s="176"/>
    </row>
    <row r="823" spans="1:6">
      <c r="A823" s="172"/>
      <c r="B823" s="173"/>
      <c r="D823" s="175"/>
      <c r="E823" s="176"/>
      <c r="F823" s="176"/>
    </row>
    <row r="824" spans="1:6">
      <c r="A824" s="172"/>
      <c r="B824" s="173"/>
      <c r="D824" s="175"/>
      <c r="E824" s="176"/>
      <c r="F824" s="176"/>
    </row>
    <row r="825" spans="1:6">
      <c r="A825" s="172"/>
      <c r="B825" s="173"/>
      <c r="D825" s="175"/>
      <c r="E825" s="176"/>
      <c r="F825" s="176"/>
    </row>
    <row r="826" spans="1:6">
      <c r="A826" s="172"/>
      <c r="B826" s="173"/>
      <c r="D826" s="175"/>
      <c r="E826" s="176"/>
      <c r="F826" s="176"/>
    </row>
    <row r="827" spans="1:6">
      <c r="A827" s="172"/>
      <c r="B827" s="173"/>
      <c r="D827" s="175"/>
      <c r="E827" s="176"/>
      <c r="F827" s="176"/>
    </row>
    <row r="828" spans="1:6">
      <c r="A828" s="172"/>
      <c r="B828" s="173"/>
      <c r="D828" s="175"/>
      <c r="E828" s="176"/>
      <c r="F828" s="176"/>
    </row>
    <row r="829" spans="1:6">
      <c r="A829" s="172"/>
      <c r="B829" s="173"/>
      <c r="D829" s="175"/>
      <c r="E829" s="176"/>
      <c r="F829" s="176"/>
    </row>
    <row r="830" spans="1:6">
      <c r="A830" s="172"/>
      <c r="B830" s="173"/>
      <c r="D830" s="175"/>
      <c r="E830" s="176"/>
      <c r="F830" s="176"/>
    </row>
    <row r="831" spans="1:6">
      <c r="A831" s="172"/>
      <c r="B831" s="173"/>
      <c r="D831" s="175"/>
      <c r="E831" s="176"/>
      <c r="F831" s="176"/>
    </row>
    <row r="832" spans="1:6">
      <c r="A832" s="172"/>
      <c r="B832" s="173"/>
      <c r="D832" s="175"/>
      <c r="E832" s="176"/>
      <c r="F832" s="176"/>
    </row>
    <row r="833" spans="1:6">
      <c r="A833" s="172"/>
      <c r="B833" s="173"/>
      <c r="D833" s="175"/>
      <c r="E833" s="176"/>
      <c r="F833" s="176"/>
    </row>
    <row r="834" spans="1:6">
      <c r="A834" s="172"/>
      <c r="B834" s="173"/>
      <c r="D834" s="175"/>
      <c r="E834" s="176"/>
      <c r="F834" s="176"/>
    </row>
    <row r="835" spans="1:6">
      <c r="A835" s="172"/>
      <c r="B835" s="173"/>
      <c r="D835" s="175"/>
      <c r="E835" s="176"/>
      <c r="F835" s="176"/>
    </row>
    <row r="836" spans="1:6">
      <c r="A836" s="172"/>
      <c r="B836" s="173"/>
      <c r="D836" s="175"/>
      <c r="E836" s="176"/>
      <c r="F836" s="176"/>
    </row>
    <row r="837" spans="1:6">
      <c r="A837" s="172"/>
      <c r="B837" s="173"/>
      <c r="D837" s="175"/>
      <c r="E837" s="176"/>
      <c r="F837" s="176"/>
    </row>
    <row r="838" spans="1:6">
      <c r="A838" s="172"/>
      <c r="B838" s="173"/>
      <c r="D838" s="175"/>
      <c r="E838" s="176"/>
      <c r="F838" s="176"/>
    </row>
    <row r="839" spans="1:6">
      <c r="A839" s="172"/>
      <c r="B839" s="173"/>
      <c r="D839" s="175"/>
      <c r="E839" s="176"/>
      <c r="F839" s="176"/>
    </row>
    <row r="840" spans="1:6">
      <c r="A840" s="172"/>
      <c r="B840" s="173"/>
      <c r="D840" s="175"/>
      <c r="E840" s="176"/>
      <c r="F840" s="176"/>
    </row>
    <row r="841" spans="1:6">
      <c r="A841" s="172"/>
      <c r="B841" s="173"/>
      <c r="D841" s="175"/>
      <c r="E841" s="176"/>
      <c r="F841" s="176"/>
    </row>
    <row r="842" spans="1:6">
      <c r="A842" s="172"/>
      <c r="B842" s="173"/>
      <c r="D842" s="175"/>
      <c r="E842" s="176"/>
      <c r="F842" s="176"/>
    </row>
    <row r="843" spans="1:6">
      <c r="A843" s="172"/>
      <c r="B843" s="173"/>
      <c r="D843" s="175"/>
      <c r="E843" s="176"/>
      <c r="F843" s="176"/>
    </row>
    <row r="844" spans="1:6">
      <c r="A844" s="172"/>
      <c r="B844" s="173"/>
      <c r="D844" s="175"/>
      <c r="E844" s="176"/>
      <c r="F844" s="176"/>
    </row>
    <row r="845" spans="1:6">
      <c r="A845" s="172"/>
      <c r="B845" s="173"/>
      <c r="D845" s="175"/>
      <c r="E845" s="176"/>
      <c r="F845" s="176"/>
    </row>
    <row r="846" spans="1:6">
      <c r="A846" s="172"/>
      <c r="B846" s="173"/>
      <c r="D846" s="175"/>
      <c r="E846" s="176"/>
      <c r="F846" s="176"/>
    </row>
    <row r="847" spans="1:6">
      <c r="A847" s="172"/>
      <c r="B847" s="173"/>
      <c r="D847" s="175"/>
      <c r="E847" s="176"/>
      <c r="F847" s="176"/>
    </row>
    <row r="848" spans="1:6">
      <c r="A848" s="172"/>
      <c r="B848" s="173"/>
      <c r="D848" s="175"/>
      <c r="E848" s="176"/>
      <c r="F848" s="176"/>
    </row>
    <row r="849" spans="1:6">
      <c r="A849" s="172"/>
      <c r="B849" s="173"/>
      <c r="D849" s="175"/>
      <c r="E849" s="176"/>
      <c r="F849" s="176"/>
    </row>
    <row r="850" spans="1:6">
      <c r="A850" s="172"/>
      <c r="B850" s="173"/>
      <c r="D850" s="175"/>
      <c r="E850" s="176"/>
      <c r="F850" s="176"/>
    </row>
    <row r="851" spans="1:6">
      <c r="A851" s="172"/>
      <c r="B851" s="173"/>
      <c r="D851" s="175"/>
      <c r="E851" s="176"/>
      <c r="F851" s="176"/>
    </row>
    <row r="852" spans="1:6">
      <c r="A852" s="172"/>
      <c r="B852" s="173"/>
      <c r="D852" s="175"/>
      <c r="E852" s="176"/>
      <c r="F852" s="176"/>
    </row>
    <row r="853" spans="1:6">
      <c r="A853" s="172"/>
      <c r="B853" s="173"/>
      <c r="D853" s="175"/>
      <c r="E853" s="176"/>
      <c r="F853" s="176"/>
    </row>
    <row r="854" spans="1:6">
      <c r="A854" s="172"/>
      <c r="B854" s="173"/>
      <c r="D854" s="175"/>
      <c r="E854" s="176"/>
      <c r="F854" s="176"/>
    </row>
    <row r="855" spans="1:6">
      <c r="A855" s="172"/>
      <c r="B855" s="173"/>
      <c r="D855" s="175"/>
      <c r="E855" s="176"/>
      <c r="F855" s="176"/>
    </row>
    <row r="856" spans="1:6">
      <c r="A856" s="172"/>
      <c r="B856" s="173"/>
      <c r="D856" s="175"/>
      <c r="E856" s="176"/>
      <c r="F856" s="176"/>
    </row>
    <row r="857" spans="1:6">
      <c r="A857" s="172"/>
      <c r="B857" s="173"/>
      <c r="D857" s="175"/>
      <c r="E857" s="176"/>
      <c r="F857" s="176"/>
    </row>
    <row r="858" spans="1:6">
      <c r="A858" s="172"/>
      <c r="B858" s="173"/>
      <c r="D858" s="175"/>
      <c r="E858" s="176"/>
      <c r="F858" s="176"/>
    </row>
    <row r="859" spans="1:6">
      <c r="A859" s="172"/>
      <c r="B859" s="173"/>
      <c r="D859" s="175"/>
      <c r="E859" s="176"/>
      <c r="F859" s="176"/>
    </row>
    <row r="860" spans="1:6">
      <c r="A860" s="172"/>
      <c r="B860" s="173"/>
      <c r="D860" s="175"/>
      <c r="E860" s="176"/>
      <c r="F860" s="176"/>
    </row>
    <row r="861" spans="1:6">
      <c r="A861" s="172"/>
      <c r="B861" s="173"/>
      <c r="D861" s="175"/>
      <c r="E861" s="176"/>
      <c r="F861" s="176"/>
    </row>
    <row r="862" spans="1:6">
      <c r="A862" s="172"/>
      <c r="B862" s="173"/>
      <c r="D862" s="175"/>
      <c r="E862" s="176"/>
      <c r="F862" s="176"/>
    </row>
    <row r="863" spans="1:6">
      <c r="A863" s="172"/>
      <c r="B863" s="173"/>
      <c r="D863" s="175"/>
      <c r="E863" s="176"/>
      <c r="F863" s="176"/>
    </row>
    <row r="864" spans="1:6">
      <c r="A864" s="172"/>
      <c r="B864" s="173"/>
      <c r="D864" s="175"/>
      <c r="E864" s="176"/>
      <c r="F864" s="176"/>
    </row>
    <row r="865" spans="1:6">
      <c r="A865" s="172"/>
      <c r="B865" s="173"/>
      <c r="D865" s="175"/>
      <c r="E865" s="176"/>
      <c r="F865" s="176"/>
    </row>
    <row r="866" spans="1:6">
      <c r="A866" s="172"/>
      <c r="B866" s="173"/>
      <c r="D866" s="175"/>
      <c r="E866" s="176"/>
      <c r="F866" s="176"/>
    </row>
    <row r="867" spans="1:6">
      <c r="A867" s="172"/>
      <c r="B867" s="173"/>
      <c r="D867" s="175"/>
      <c r="E867" s="176"/>
      <c r="F867" s="176"/>
    </row>
    <row r="868" spans="1:6">
      <c r="A868" s="172"/>
      <c r="B868" s="173"/>
      <c r="D868" s="175"/>
      <c r="E868" s="176"/>
      <c r="F868" s="176"/>
    </row>
    <row r="869" spans="1:6">
      <c r="A869" s="172"/>
      <c r="B869" s="173"/>
      <c r="D869" s="175"/>
      <c r="E869" s="176"/>
      <c r="F869" s="176"/>
    </row>
    <row r="870" spans="1:6">
      <c r="A870" s="172"/>
      <c r="B870" s="173"/>
      <c r="D870" s="175"/>
      <c r="E870" s="176"/>
      <c r="F870" s="176"/>
    </row>
    <row r="871" spans="1:6">
      <c r="A871" s="172"/>
      <c r="B871" s="173"/>
      <c r="D871" s="175"/>
      <c r="E871" s="176"/>
      <c r="F871" s="176"/>
    </row>
    <row r="872" spans="1:6">
      <c r="A872" s="172"/>
      <c r="B872" s="173"/>
      <c r="D872" s="175"/>
      <c r="E872" s="176"/>
      <c r="F872" s="176"/>
    </row>
    <row r="873" spans="1:6">
      <c r="A873" s="172"/>
      <c r="B873" s="173"/>
      <c r="D873" s="175"/>
      <c r="E873" s="176"/>
      <c r="F873" s="176"/>
    </row>
    <row r="874" spans="1:6">
      <c r="A874" s="172"/>
      <c r="B874" s="173"/>
      <c r="D874" s="175"/>
      <c r="E874" s="176"/>
      <c r="F874" s="176"/>
    </row>
    <row r="875" spans="1:6">
      <c r="A875" s="172"/>
      <c r="B875" s="173"/>
      <c r="D875" s="175"/>
      <c r="E875" s="176"/>
      <c r="F875" s="176"/>
    </row>
    <row r="876" spans="1:6">
      <c r="A876" s="172"/>
      <c r="B876" s="173"/>
      <c r="D876" s="175"/>
      <c r="E876" s="176"/>
      <c r="F876" s="176"/>
    </row>
    <row r="877" spans="1:6">
      <c r="A877" s="172"/>
      <c r="B877" s="173"/>
      <c r="D877" s="175"/>
      <c r="E877" s="176"/>
      <c r="F877" s="176"/>
    </row>
    <row r="878" spans="1:6">
      <c r="A878" s="172"/>
      <c r="B878" s="173"/>
      <c r="D878" s="175"/>
      <c r="E878" s="176"/>
      <c r="F878" s="176"/>
    </row>
    <row r="879" spans="1:6">
      <c r="A879" s="172"/>
      <c r="B879" s="173"/>
      <c r="D879" s="175"/>
      <c r="E879" s="176"/>
      <c r="F879" s="176"/>
    </row>
    <row r="880" spans="1:6">
      <c r="A880" s="172"/>
      <c r="B880" s="173"/>
      <c r="D880" s="175"/>
      <c r="E880" s="176"/>
      <c r="F880" s="176"/>
    </row>
    <row r="881" spans="1:6">
      <c r="A881" s="172"/>
      <c r="B881" s="173"/>
      <c r="D881" s="175"/>
      <c r="E881" s="176"/>
      <c r="F881" s="176"/>
    </row>
    <row r="882" spans="1:6">
      <c r="A882" s="172"/>
      <c r="B882" s="173"/>
      <c r="D882" s="175"/>
      <c r="E882" s="176"/>
      <c r="F882" s="176"/>
    </row>
    <row r="883" spans="1:6">
      <c r="A883" s="172"/>
      <c r="B883" s="173"/>
      <c r="D883" s="175"/>
      <c r="E883" s="176"/>
      <c r="F883" s="176"/>
    </row>
    <row r="884" spans="1:6">
      <c r="A884" s="172"/>
      <c r="B884" s="173"/>
      <c r="D884" s="175"/>
      <c r="E884" s="176"/>
      <c r="F884" s="176"/>
    </row>
    <row r="885" spans="1:6">
      <c r="A885" s="172"/>
      <c r="B885" s="173"/>
      <c r="D885" s="175"/>
      <c r="E885" s="176"/>
      <c r="F885" s="176"/>
    </row>
    <row r="886" spans="1:6">
      <c r="A886" s="172"/>
      <c r="B886" s="173"/>
      <c r="D886" s="175"/>
      <c r="E886" s="176"/>
      <c r="F886" s="176"/>
    </row>
    <row r="887" spans="1:6">
      <c r="A887" s="172"/>
      <c r="B887" s="173"/>
      <c r="D887" s="175"/>
      <c r="E887" s="176"/>
      <c r="F887" s="176"/>
    </row>
    <row r="888" spans="1:6">
      <c r="A888" s="172"/>
      <c r="B888" s="173"/>
      <c r="D888" s="175"/>
      <c r="E888" s="176"/>
      <c r="F888" s="176"/>
    </row>
    <row r="889" spans="1:6">
      <c r="A889" s="172"/>
      <c r="B889" s="173"/>
      <c r="D889" s="175"/>
      <c r="E889" s="176"/>
      <c r="F889" s="176"/>
    </row>
    <row r="890" spans="1:6">
      <c r="A890" s="172"/>
      <c r="B890" s="173"/>
      <c r="D890" s="175"/>
      <c r="E890" s="176"/>
      <c r="F890" s="176"/>
    </row>
    <row r="891" spans="1:6">
      <c r="A891" s="172"/>
      <c r="B891" s="173"/>
      <c r="D891" s="175"/>
      <c r="E891" s="176"/>
      <c r="F891" s="176"/>
    </row>
    <row r="892" spans="1:6">
      <c r="A892" s="172"/>
      <c r="B892" s="173"/>
      <c r="D892" s="175"/>
      <c r="E892" s="176"/>
      <c r="F892" s="176"/>
    </row>
    <row r="893" spans="1:6">
      <c r="A893" s="172"/>
      <c r="B893" s="173"/>
      <c r="D893" s="175"/>
      <c r="E893" s="176"/>
      <c r="F893" s="176"/>
    </row>
    <row r="894" spans="1:6">
      <c r="A894" s="172"/>
      <c r="B894" s="173"/>
      <c r="D894" s="175"/>
      <c r="E894" s="176"/>
      <c r="F894" s="176"/>
    </row>
    <row r="895" spans="1:6">
      <c r="A895" s="172"/>
      <c r="B895" s="173"/>
      <c r="D895" s="175"/>
      <c r="E895" s="176"/>
      <c r="F895" s="176"/>
    </row>
    <row r="896" spans="1:6">
      <c r="A896" s="172"/>
      <c r="B896" s="173"/>
      <c r="D896" s="175"/>
      <c r="E896" s="176"/>
      <c r="F896" s="176"/>
    </row>
    <row r="897" spans="1:6">
      <c r="A897" s="172"/>
      <c r="B897" s="173"/>
      <c r="D897" s="175"/>
      <c r="E897" s="176"/>
      <c r="F897" s="176"/>
    </row>
    <row r="898" spans="1:6">
      <c r="A898" s="172"/>
      <c r="B898" s="173"/>
      <c r="D898" s="175"/>
      <c r="E898" s="176"/>
      <c r="F898" s="176"/>
    </row>
    <row r="899" spans="1:6">
      <c r="A899" s="172"/>
      <c r="B899" s="173"/>
      <c r="D899" s="175"/>
      <c r="E899" s="176"/>
      <c r="F899" s="176"/>
    </row>
    <row r="900" spans="1:6">
      <c r="A900" s="172"/>
      <c r="B900" s="173"/>
      <c r="D900" s="175"/>
      <c r="E900" s="176"/>
      <c r="F900" s="176"/>
    </row>
    <row r="901" spans="1:6">
      <c r="A901" s="172"/>
      <c r="B901" s="173"/>
      <c r="D901" s="175"/>
      <c r="E901" s="176"/>
      <c r="F901" s="176"/>
    </row>
    <row r="902" spans="1:6">
      <c r="A902" s="172"/>
      <c r="B902" s="173"/>
      <c r="D902" s="175"/>
      <c r="E902" s="176"/>
      <c r="F902" s="176"/>
    </row>
    <row r="903" spans="1:6">
      <c r="A903" s="172"/>
      <c r="B903" s="173"/>
      <c r="D903" s="175"/>
      <c r="E903" s="176"/>
      <c r="F903" s="176"/>
    </row>
    <row r="904" spans="1:6">
      <c r="A904" s="172"/>
      <c r="B904" s="173"/>
      <c r="D904" s="175"/>
      <c r="E904" s="176"/>
      <c r="F904" s="176"/>
    </row>
    <row r="905" spans="1:6">
      <c r="A905" s="172"/>
      <c r="B905" s="173"/>
      <c r="D905" s="175"/>
      <c r="E905" s="176"/>
      <c r="F905" s="176"/>
    </row>
    <row r="906" spans="1:6">
      <c r="A906" s="172"/>
      <c r="B906" s="173"/>
      <c r="D906" s="175"/>
      <c r="E906" s="176"/>
      <c r="F906" s="176"/>
    </row>
    <row r="907" spans="1:6">
      <c r="A907" s="172"/>
      <c r="B907" s="173"/>
      <c r="D907" s="175"/>
      <c r="E907" s="176"/>
      <c r="F907" s="176"/>
    </row>
    <row r="908" spans="1:6">
      <c r="A908" s="172"/>
      <c r="B908" s="173"/>
      <c r="D908" s="175"/>
      <c r="E908" s="176"/>
      <c r="F908" s="176"/>
    </row>
    <row r="909" spans="1:6">
      <c r="A909" s="172"/>
      <c r="B909" s="173"/>
      <c r="D909" s="175"/>
      <c r="E909" s="176"/>
      <c r="F909" s="176"/>
    </row>
    <row r="910" spans="1:6">
      <c r="A910" s="172"/>
      <c r="B910" s="173"/>
      <c r="D910" s="175"/>
      <c r="E910" s="176"/>
      <c r="F910" s="176"/>
    </row>
    <row r="911" spans="1:6">
      <c r="A911" s="172"/>
      <c r="B911" s="173"/>
      <c r="D911" s="175"/>
      <c r="E911" s="176"/>
      <c r="F911" s="176"/>
    </row>
    <row r="912" spans="1:6">
      <c r="A912" s="172"/>
      <c r="B912" s="173"/>
      <c r="D912" s="175"/>
      <c r="E912" s="176"/>
      <c r="F912" s="176"/>
    </row>
    <row r="913" spans="1:6">
      <c r="A913" s="172"/>
      <c r="B913" s="173"/>
      <c r="D913" s="175"/>
      <c r="E913" s="176"/>
      <c r="F913" s="176"/>
    </row>
    <row r="914" spans="1:6">
      <c r="A914" s="172"/>
      <c r="B914" s="173"/>
      <c r="D914" s="175"/>
      <c r="E914" s="176"/>
      <c r="F914" s="176"/>
    </row>
    <row r="915" spans="1:6">
      <c r="A915" s="172"/>
      <c r="B915" s="173"/>
      <c r="D915" s="175"/>
      <c r="E915" s="176"/>
      <c r="F915" s="176"/>
    </row>
    <row r="916" spans="1:6">
      <c r="A916" s="172"/>
      <c r="B916" s="173"/>
      <c r="D916" s="175"/>
      <c r="E916" s="176"/>
      <c r="F916" s="176"/>
    </row>
    <row r="917" spans="1:6">
      <c r="A917" s="172"/>
      <c r="B917" s="173"/>
      <c r="D917" s="175"/>
      <c r="E917" s="176"/>
      <c r="F917" s="176"/>
    </row>
    <row r="918" spans="1:6">
      <c r="A918" s="172"/>
      <c r="B918" s="173"/>
      <c r="D918" s="175"/>
      <c r="E918" s="176"/>
      <c r="F918" s="176"/>
    </row>
    <row r="919" spans="1:6">
      <c r="A919" s="172"/>
      <c r="B919" s="173"/>
      <c r="D919" s="175"/>
      <c r="E919" s="176"/>
      <c r="F919" s="176"/>
    </row>
    <row r="920" spans="1:6">
      <c r="A920" s="172"/>
      <c r="B920" s="173"/>
      <c r="D920" s="175"/>
      <c r="E920" s="176"/>
      <c r="F920" s="176"/>
    </row>
    <row r="921" spans="1:6">
      <c r="A921" s="172"/>
      <c r="B921" s="173"/>
      <c r="D921" s="175"/>
      <c r="E921" s="176"/>
      <c r="F921" s="176"/>
    </row>
    <row r="922" spans="1:6">
      <c r="A922" s="172"/>
      <c r="B922" s="173"/>
      <c r="D922" s="175"/>
      <c r="E922" s="176"/>
      <c r="F922" s="176"/>
    </row>
    <row r="923" spans="1:6">
      <c r="A923" s="172"/>
      <c r="B923" s="173"/>
      <c r="D923" s="175"/>
      <c r="E923" s="176"/>
      <c r="F923" s="176"/>
    </row>
    <row r="924" spans="1:6">
      <c r="A924" s="172"/>
      <c r="B924" s="173"/>
      <c r="D924" s="175"/>
      <c r="E924" s="176"/>
      <c r="F924" s="176"/>
    </row>
    <row r="925" spans="1:6">
      <c r="A925" s="172"/>
      <c r="B925" s="173"/>
      <c r="D925" s="175"/>
      <c r="E925" s="176"/>
      <c r="F925" s="176"/>
    </row>
    <row r="926" spans="1:6">
      <c r="A926" s="172"/>
      <c r="B926" s="173"/>
      <c r="D926" s="175"/>
      <c r="E926" s="176"/>
      <c r="F926" s="176"/>
    </row>
    <row r="927" spans="1:6">
      <c r="A927" s="172"/>
      <c r="B927" s="173"/>
      <c r="D927" s="175"/>
      <c r="E927" s="176"/>
      <c r="F927" s="176"/>
    </row>
    <row r="928" spans="1:6">
      <c r="A928" s="172"/>
      <c r="B928" s="173"/>
      <c r="D928" s="175"/>
      <c r="E928" s="176"/>
      <c r="F928" s="176"/>
    </row>
    <row r="929" spans="1:6">
      <c r="A929" s="172"/>
      <c r="B929" s="173"/>
      <c r="D929" s="175"/>
      <c r="E929" s="176"/>
      <c r="F929" s="176"/>
    </row>
    <row r="930" spans="1:6">
      <c r="A930" s="172"/>
      <c r="B930" s="173"/>
      <c r="D930" s="175"/>
      <c r="E930" s="176"/>
      <c r="F930" s="176"/>
    </row>
    <row r="931" spans="1:6">
      <c r="A931" s="172"/>
      <c r="B931" s="173"/>
      <c r="D931" s="175"/>
      <c r="E931" s="176"/>
      <c r="F931" s="176"/>
    </row>
    <row r="932" spans="1:6">
      <c r="A932" s="172"/>
      <c r="B932" s="173"/>
      <c r="D932" s="175"/>
      <c r="E932" s="176"/>
      <c r="F932" s="176"/>
    </row>
    <row r="933" spans="1:6">
      <c r="A933" s="172"/>
      <c r="B933" s="173"/>
      <c r="D933" s="175"/>
      <c r="E933" s="176"/>
      <c r="F933" s="176"/>
    </row>
    <row r="934" spans="1:6">
      <c r="A934" s="172"/>
      <c r="B934" s="173"/>
      <c r="D934" s="175"/>
      <c r="E934" s="176"/>
      <c r="F934" s="176"/>
    </row>
    <row r="935" spans="1:6">
      <c r="A935" s="172"/>
      <c r="B935" s="173"/>
      <c r="D935" s="175"/>
      <c r="E935" s="176"/>
      <c r="F935" s="176"/>
    </row>
    <row r="936" spans="1:6">
      <c r="A936" s="172"/>
      <c r="B936" s="173"/>
      <c r="D936" s="175"/>
      <c r="E936" s="176"/>
      <c r="F936" s="176"/>
    </row>
    <row r="937" spans="1:6">
      <c r="A937" s="172"/>
      <c r="B937" s="173"/>
      <c r="D937" s="175"/>
      <c r="E937" s="176"/>
      <c r="F937" s="176"/>
    </row>
    <row r="938" spans="1:6">
      <c r="A938" s="172"/>
      <c r="B938" s="173"/>
      <c r="D938" s="175"/>
      <c r="E938" s="176"/>
      <c r="F938" s="176"/>
    </row>
    <row r="939" spans="1:6">
      <c r="A939" s="172"/>
      <c r="B939" s="173"/>
      <c r="D939" s="175"/>
      <c r="E939" s="176"/>
      <c r="F939" s="176"/>
    </row>
    <row r="940" spans="1:6">
      <c r="A940" s="172"/>
      <c r="B940" s="173"/>
      <c r="D940" s="175"/>
      <c r="E940" s="176"/>
      <c r="F940" s="176"/>
    </row>
    <row r="941" spans="1:6">
      <c r="A941" s="172"/>
      <c r="B941" s="173"/>
      <c r="D941" s="175"/>
      <c r="E941" s="176"/>
      <c r="F941" s="176"/>
    </row>
    <row r="942" spans="1:6">
      <c r="A942" s="172"/>
      <c r="B942" s="173"/>
      <c r="D942" s="175"/>
      <c r="E942" s="176"/>
      <c r="F942" s="176"/>
    </row>
    <row r="943" spans="1:6">
      <c r="A943" s="172"/>
      <c r="B943" s="173"/>
      <c r="D943" s="175"/>
      <c r="E943" s="176"/>
      <c r="F943" s="176"/>
    </row>
    <row r="944" spans="1:6">
      <c r="A944" s="172"/>
      <c r="B944" s="173"/>
      <c r="D944" s="175"/>
      <c r="E944" s="176"/>
      <c r="F944" s="176"/>
    </row>
    <row r="945" spans="1:6">
      <c r="A945" s="172"/>
      <c r="B945" s="173"/>
      <c r="D945" s="175"/>
      <c r="E945" s="176"/>
      <c r="F945" s="176"/>
    </row>
    <row r="946" spans="1:6">
      <c r="A946" s="172"/>
      <c r="B946" s="173"/>
      <c r="D946" s="175"/>
      <c r="E946" s="176"/>
      <c r="F946" s="176"/>
    </row>
    <row r="947" spans="1:6">
      <c r="A947" s="172"/>
      <c r="B947" s="173"/>
      <c r="D947" s="175"/>
      <c r="E947" s="176"/>
      <c r="F947" s="176"/>
    </row>
    <row r="948" spans="1:6">
      <c r="A948" s="172"/>
      <c r="B948" s="173"/>
      <c r="D948" s="175"/>
      <c r="E948" s="176"/>
      <c r="F948" s="176"/>
    </row>
    <row r="949" spans="1:6">
      <c r="A949" s="172"/>
      <c r="B949" s="173"/>
      <c r="D949" s="175"/>
      <c r="E949" s="176"/>
      <c r="F949" s="176"/>
    </row>
    <row r="950" spans="1:6">
      <c r="A950" s="172"/>
      <c r="B950" s="173"/>
      <c r="D950" s="175"/>
      <c r="E950" s="176"/>
      <c r="F950" s="176"/>
    </row>
    <row r="951" spans="1:6">
      <c r="A951" s="172"/>
      <c r="B951" s="173"/>
      <c r="D951" s="175"/>
      <c r="E951" s="176"/>
      <c r="F951" s="176"/>
    </row>
    <row r="952" spans="1:6">
      <c r="A952" s="172"/>
      <c r="B952" s="173"/>
      <c r="D952" s="175"/>
      <c r="E952" s="176"/>
      <c r="F952" s="176"/>
    </row>
    <row r="953" spans="1:6">
      <c r="A953" s="172"/>
      <c r="B953" s="173"/>
      <c r="D953" s="175"/>
      <c r="E953" s="176"/>
      <c r="F953" s="176"/>
    </row>
    <row r="954" spans="1:6">
      <c r="A954" s="172"/>
      <c r="B954" s="173"/>
      <c r="D954" s="175"/>
      <c r="E954" s="176"/>
      <c r="F954" s="176"/>
    </row>
    <row r="955" spans="1:6">
      <c r="A955" s="172"/>
      <c r="B955" s="173"/>
      <c r="D955" s="175"/>
      <c r="E955" s="176"/>
      <c r="F955" s="176"/>
    </row>
    <row r="956" spans="1:6">
      <c r="A956" s="172"/>
      <c r="B956" s="173"/>
      <c r="D956" s="175"/>
      <c r="E956" s="176"/>
      <c r="F956" s="176"/>
    </row>
    <row r="957" spans="1:6">
      <c r="A957" s="172"/>
      <c r="B957" s="173"/>
      <c r="D957" s="175"/>
      <c r="E957" s="176"/>
      <c r="F957" s="176"/>
    </row>
    <row r="958" spans="1:6">
      <c r="A958" s="172"/>
      <c r="B958" s="173"/>
      <c r="D958" s="175"/>
      <c r="E958" s="176"/>
      <c r="F958" s="176"/>
    </row>
    <row r="959" spans="1:6">
      <c r="A959" s="172"/>
      <c r="B959" s="173"/>
      <c r="D959" s="175"/>
      <c r="E959" s="176"/>
      <c r="F959" s="176"/>
    </row>
    <row r="960" spans="1:6">
      <c r="A960" s="172"/>
      <c r="B960" s="173"/>
      <c r="D960" s="175"/>
      <c r="E960" s="176"/>
      <c r="F960" s="176"/>
    </row>
    <row r="961" spans="1:6">
      <c r="A961" s="172"/>
      <c r="B961" s="173"/>
      <c r="D961" s="175"/>
      <c r="E961" s="176"/>
      <c r="F961" s="176"/>
    </row>
    <row r="962" spans="1:6">
      <c r="A962" s="172"/>
      <c r="B962" s="173"/>
      <c r="D962" s="175"/>
      <c r="E962" s="176"/>
      <c r="F962" s="176"/>
    </row>
    <row r="963" spans="1:6">
      <c r="A963" s="172"/>
      <c r="B963" s="173"/>
      <c r="D963" s="175"/>
      <c r="E963" s="176"/>
      <c r="F963" s="176"/>
    </row>
    <row r="964" spans="1:6">
      <c r="A964" s="172"/>
      <c r="B964" s="173"/>
      <c r="D964" s="175"/>
      <c r="E964" s="176"/>
      <c r="F964" s="176"/>
    </row>
    <row r="965" spans="1:6">
      <c r="A965" s="172"/>
      <c r="B965" s="173"/>
      <c r="D965" s="175"/>
      <c r="E965" s="176"/>
      <c r="F965" s="176"/>
    </row>
    <row r="966" spans="1:6">
      <c r="A966" s="172"/>
      <c r="B966" s="173"/>
      <c r="D966" s="175"/>
      <c r="E966" s="176"/>
      <c r="F966" s="176"/>
    </row>
    <row r="967" spans="1:6">
      <c r="A967" s="172"/>
      <c r="B967" s="173"/>
      <c r="D967" s="175"/>
      <c r="E967" s="176"/>
      <c r="F967" s="176"/>
    </row>
    <row r="968" spans="1:6">
      <c r="A968" s="172"/>
      <c r="B968" s="173"/>
      <c r="D968" s="175"/>
      <c r="E968" s="176"/>
      <c r="F968" s="176"/>
    </row>
    <row r="969" spans="1:6">
      <c r="A969" s="172"/>
      <c r="B969" s="173"/>
      <c r="D969" s="175"/>
      <c r="E969" s="176"/>
      <c r="F969" s="176"/>
    </row>
    <row r="970" spans="1:6">
      <c r="A970" s="172"/>
      <c r="B970" s="173"/>
      <c r="D970" s="175"/>
      <c r="E970" s="176"/>
      <c r="F970" s="176"/>
    </row>
    <row r="971" spans="1:6">
      <c r="A971" s="172"/>
      <c r="B971" s="173"/>
      <c r="D971" s="175"/>
      <c r="E971" s="176"/>
      <c r="F971" s="176"/>
    </row>
    <row r="972" spans="1:6">
      <c r="A972" s="172"/>
      <c r="B972" s="173"/>
      <c r="D972" s="175"/>
      <c r="E972" s="176"/>
      <c r="F972" s="176"/>
    </row>
    <row r="973" spans="1:6">
      <c r="A973" s="172"/>
      <c r="B973" s="173"/>
      <c r="D973" s="175"/>
      <c r="E973" s="176"/>
      <c r="F973" s="176"/>
    </row>
    <row r="974" spans="1:6">
      <c r="A974" s="172"/>
      <c r="B974" s="173"/>
      <c r="D974" s="175"/>
      <c r="E974" s="176"/>
      <c r="F974" s="176"/>
    </row>
    <row r="975" spans="1:6">
      <c r="A975" s="172"/>
      <c r="B975" s="173"/>
      <c r="D975" s="175"/>
      <c r="E975" s="176"/>
      <c r="F975" s="176"/>
    </row>
    <row r="976" spans="1:6">
      <c r="A976" s="172"/>
      <c r="B976" s="173"/>
      <c r="D976" s="175"/>
      <c r="E976" s="176"/>
      <c r="F976" s="176"/>
    </row>
    <row r="977" spans="1:6">
      <c r="A977" s="172"/>
      <c r="B977" s="173"/>
      <c r="D977" s="175"/>
      <c r="E977" s="176"/>
      <c r="F977" s="176"/>
    </row>
    <row r="978" spans="1:6">
      <c r="A978" s="172"/>
      <c r="B978" s="173"/>
      <c r="D978" s="175"/>
      <c r="E978" s="176"/>
      <c r="F978" s="176"/>
    </row>
    <row r="979" spans="1:6">
      <c r="A979" s="172"/>
      <c r="B979" s="173"/>
      <c r="D979" s="175"/>
      <c r="E979" s="176"/>
      <c r="F979" s="176"/>
    </row>
    <row r="980" spans="1:6">
      <c r="A980" s="172"/>
      <c r="B980" s="173"/>
      <c r="D980" s="175"/>
      <c r="E980" s="176"/>
      <c r="F980" s="176"/>
    </row>
    <row r="981" spans="1:6">
      <c r="A981" s="172"/>
      <c r="B981" s="173"/>
      <c r="D981" s="175"/>
      <c r="E981" s="176"/>
      <c r="F981" s="176"/>
    </row>
    <row r="982" spans="1:6">
      <c r="A982" s="172"/>
      <c r="B982" s="173"/>
      <c r="D982" s="175"/>
      <c r="E982" s="176"/>
      <c r="F982" s="176"/>
    </row>
    <row r="983" spans="1:6">
      <c r="A983" s="172"/>
      <c r="B983" s="173"/>
      <c r="D983" s="175"/>
      <c r="E983" s="176"/>
      <c r="F983" s="176"/>
    </row>
    <row r="984" spans="1:6">
      <c r="A984" s="172"/>
      <c r="B984" s="173"/>
      <c r="D984" s="175"/>
      <c r="E984" s="176"/>
      <c r="F984" s="176"/>
    </row>
    <row r="985" spans="1:6">
      <c r="A985" s="172"/>
      <c r="B985" s="173"/>
      <c r="D985" s="175"/>
      <c r="E985" s="176"/>
      <c r="F985" s="176"/>
    </row>
    <row r="986" spans="1:6">
      <c r="A986" s="172"/>
      <c r="B986" s="173"/>
      <c r="D986" s="175"/>
      <c r="E986" s="176"/>
      <c r="F986" s="176"/>
    </row>
    <row r="987" spans="1:6">
      <c r="A987" s="172"/>
      <c r="B987" s="173"/>
      <c r="D987" s="175"/>
      <c r="E987" s="176"/>
      <c r="F987" s="176"/>
    </row>
    <row r="988" spans="1:6">
      <c r="A988" s="172"/>
      <c r="B988" s="173"/>
      <c r="D988" s="175"/>
      <c r="E988" s="176"/>
      <c r="F988" s="176"/>
    </row>
    <row r="989" spans="1:6">
      <c r="A989" s="172"/>
      <c r="B989" s="173"/>
      <c r="D989" s="175"/>
      <c r="E989" s="176"/>
      <c r="F989" s="176"/>
    </row>
    <row r="990" spans="1:6">
      <c r="A990" s="172"/>
      <c r="B990" s="173"/>
      <c r="D990" s="175"/>
      <c r="E990" s="176"/>
      <c r="F990" s="176"/>
    </row>
    <row r="991" spans="1:6">
      <c r="A991" s="172"/>
      <c r="B991" s="173"/>
      <c r="D991" s="175"/>
      <c r="E991" s="176"/>
      <c r="F991" s="176"/>
    </row>
    <row r="992" spans="1:6">
      <c r="A992" s="172"/>
      <c r="B992" s="173"/>
      <c r="D992" s="175"/>
      <c r="E992" s="176"/>
      <c r="F992" s="176"/>
    </row>
    <row r="993" spans="1:6">
      <c r="A993" s="172"/>
      <c r="B993" s="173"/>
      <c r="D993" s="175"/>
      <c r="E993" s="176"/>
      <c r="F993" s="176"/>
    </row>
    <row r="994" spans="1:6">
      <c r="A994" s="172"/>
      <c r="B994" s="173"/>
      <c r="D994" s="175"/>
      <c r="E994" s="176"/>
      <c r="F994" s="176"/>
    </row>
    <row r="995" spans="1:6">
      <c r="A995" s="172"/>
      <c r="B995" s="173"/>
      <c r="D995" s="175"/>
      <c r="E995" s="176"/>
      <c r="F995" s="176"/>
    </row>
    <row r="996" spans="1:6">
      <c r="A996" s="172"/>
      <c r="B996" s="173"/>
      <c r="D996" s="175"/>
      <c r="E996" s="176"/>
      <c r="F996" s="176"/>
    </row>
    <row r="997" spans="1:6">
      <c r="A997" s="172"/>
      <c r="B997" s="173"/>
      <c r="D997" s="175"/>
      <c r="E997" s="176"/>
      <c r="F997" s="176"/>
    </row>
    <row r="998" spans="1:6">
      <c r="A998" s="172"/>
      <c r="B998" s="173"/>
      <c r="D998" s="175"/>
      <c r="E998" s="176"/>
      <c r="F998" s="176"/>
    </row>
    <row r="999" spans="1:6">
      <c r="A999" s="172"/>
      <c r="B999" s="173"/>
      <c r="D999" s="175"/>
      <c r="E999" s="176"/>
      <c r="F999" s="176"/>
    </row>
    <row r="1000" spans="1:6">
      <c r="A1000" s="172"/>
      <c r="B1000" s="173"/>
      <c r="D1000" s="175"/>
      <c r="E1000" s="176"/>
      <c r="F1000" s="176"/>
    </row>
    <row r="1001" spans="1:6">
      <c r="A1001" s="172"/>
      <c r="B1001" s="173"/>
      <c r="D1001" s="175"/>
      <c r="E1001" s="176"/>
      <c r="F1001" s="176"/>
    </row>
    <row r="1002" spans="1:6">
      <c r="A1002" s="172"/>
      <c r="B1002" s="173"/>
      <c r="D1002" s="175"/>
      <c r="E1002" s="176"/>
      <c r="F1002" s="176"/>
    </row>
    <row r="1003" spans="1:6">
      <c r="A1003" s="172"/>
      <c r="B1003" s="173"/>
      <c r="D1003" s="175"/>
      <c r="E1003" s="176"/>
      <c r="F1003" s="176"/>
    </row>
    <row r="1004" spans="1:6">
      <c r="A1004" s="172"/>
      <c r="B1004" s="173"/>
      <c r="D1004" s="175"/>
      <c r="E1004" s="176"/>
      <c r="F1004" s="176"/>
    </row>
    <row r="1005" spans="1:6">
      <c r="A1005" s="172"/>
      <c r="B1005" s="173"/>
      <c r="D1005" s="175"/>
      <c r="E1005" s="176"/>
      <c r="F1005" s="176"/>
    </row>
    <row r="1006" spans="1:6">
      <c r="A1006" s="172"/>
      <c r="B1006" s="173"/>
      <c r="D1006" s="175"/>
      <c r="E1006" s="176"/>
      <c r="F1006" s="176"/>
    </row>
    <row r="1007" spans="1:6">
      <c r="A1007" s="172"/>
      <c r="B1007" s="173"/>
      <c r="D1007" s="175"/>
      <c r="E1007" s="176"/>
      <c r="F1007" s="176"/>
    </row>
    <row r="1008" spans="1:6">
      <c r="A1008" s="172"/>
      <c r="B1008" s="173"/>
      <c r="D1008" s="175"/>
      <c r="E1008" s="176"/>
      <c r="F1008" s="176"/>
    </row>
    <row r="1009" spans="1:6">
      <c r="A1009" s="172"/>
      <c r="B1009" s="173"/>
      <c r="D1009" s="175"/>
      <c r="E1009" s="176"/>
      <c r="F1009" s="176"/>
    </row>
    <row r="1010" spans="1:6">
      <c r="A1010" s="172"/>
      <c r="B1010" s="173"/>
      <c r="D1010" s="175"/>
      <c r="E1010" s="176"/>
      <c r="F1010" s="176"/>
    </row>
    <row r="1011" spans="1:6">
      <c r="A1011" s="172"/>
      <c r="B1011" s="173"/>
      <c r="D1011" s="175"/>
      <c r="E1011" s="176"/>
      <c r="F1011" s="176"/>
    </row>
    <row r="1012" spans="1:6">
      <c r="A1012" s="172"/>
      <c r="B1012" s="173"/>
      <c r="D1012" s="175"/>
      <c r="E1012" s="176"/>
      <c r="F1012" s="176"/>
    </row>
    <row r="1013" spans="1:6">
      <c r="A1013" s="172"/>
      <c r="B1013" s="173"/>
      <c r="D1013" s="175"/>
      <c r="E1013" s="176"/>
      <c r="F1013" s="176"/>
    </row>
    <row r="1014" spans="1:6">
      <c r="A1014" s="172"/>
      <c r="B1014" s="173"/>
      <c r="D1014" s="175"/>
      <c r="E1014" s="176"/>
      <c r="F1014" s="176"/>
    </row>
    <row r="1015" spans="1:6">
      <c r="A1015" s="172"/>
      <c r="B1015" s="173"/>
      <c r="D1015" s="175"/>
      <c r="E1015" s="176"/>
      <c r="F1015" s="176"/>
    </row>
    <row r="1016" spans="1:6">
      <c r="A1016" s="172"/>
      <c r="B1016" s="173"/>
      <c r="D1016" s="175"/>
      <c r="E1016" s="176"/>
      <c r="F1016" s="176"/>
    </row>
    <row r="1017" spans="1:6">
      <c r="A1017" s="172"/>
      <c r="B1017" s="173"/>
      <c r="D1017" s="175"/>
      <c r="E1017" s="176"/>
      <c r="F1017" s="176"/>
    </row>
    <row r="1018" spans="1:6">
      <c r="A1018" s="172"/>
      <c r="B1018" s="173"/>
      <c r="D1018" s="175"/>
      <c r="E1018" s="176"/>
      <c r="F1018" s="176"/>
    </row>
    <row r="1019" spans="1:6">
      <c r="A1019" s="172"/>
      <c r="B1019" s="173"/>
      <c r="D1019" s="175"/>
      <c r="E1019" s="176"/>
      <c r="F1019" s="176"/>
    </row>
    <row r="1020" spans="1:6">
      <c r="A1020" s="172"/>
      <c r="B1020" s="173"/>
      <c r="D1020" s="175"/>
      <c r="E1020" s="176"/>
      <c r="F1020" s="176"/>
    </row>
    <row r="1021" spans="1:6">
      <c r="A1021" s="172"/>
      <c r="B1021" s="173"/>
      <c r="D1021" s="175"/>
      <c r="E1021" s="176"/>
      <c r="F1021" s="176"/>
    </row>
    <row r="1022" spans="1:6">
      <c r="A1022" s="172"/>
      <c r="B1022" s="173"/>
      <c r="D1022" s="175"/>
      <c r="E1022" s="176"/>
      <c r="F1022" s="176"/>
    </row>
    <row r="1023" spans="1:6">
      <c r="A1023" s="172"/>
      <c r="B1023" s="173"/>
      <c r="D1023" s="175"/>
      <c r="E1023" s="176"/>
      <c r="F1023" s="176"/>
    </row>
    <row r="1024" spans="1:6">
      <c r="A1024" s="172"/>
      <c r="B1024" s="173"/>
      <c r="D1024" s="175"/>
      <c r="E1024" s="176"/>
      <c r="F1024" s="176"/>
    </row>
    <row r="1025" spans="1:6">
      <c r="A1025" s="172"/>
      <c r="B1025" s="173"/>
      <c r="D1025" s="175"/>
      <c r="E1025" s="176"/>
      <c r="F1025" s="176"/>
    </row>
    <row r="1026" spans="1:6">
      <c r="A1026" s="172"/>
      <c r="B1026" s="173"/>
      <c r="D1026" s="175"/>
      <c r="E1026" s="176"/>
      <c r="F1026" s="176"/>
    </row>
    <row r="1027" spans="1:6">
      <c r="A1027" s="172"/>
      <c r="B1027" s="173"/>
      <c r="D1027" s="175"/>
      <c r="E1027" s="176"/>
      <c r="F1027" s="176"/>
    </row>
    <row r="1028" spans="1:6">
      <c r="A1028" s="172"/>
      <c r="B1028" s="173"/>
      <c r="D1028" s="175"/>
      <c r="E1028" s="176"/>
      <c r="F1028" s="176"/>
    </row>
    <row r="1029" spans="1:6">
      <c r="A1029" s="172"/>
      <c r="B1029" s="173"/>
      <c r="D1029" s="175"/>
      <c r="E1029" s="176"/>
      <c r="F1029" s="176"/>
    </row>
    <row r="1030" spans="1:6">
      <c r="A1030" s="172"/>
      <c r="B1030" s="173"/>
      <c r="D1030" s="175"/>
      <c r="E1030" s="176"/>
      <c r="F1030" s="176"/>
    </row>
    <row r="1031" spans="1:6">
      <c r="A1031" s="172"/>
      <c r="B1031" s="173"/>
      <c r="D1031" s="175"/>
      <c r="E1031" s="176"/>
      <c r="F1031" s="176"/>
    </row>
    <row r="1032" spans="1:6">
      <c r="A1032" s="172"/>
      <c r="B1032" s="173"/>
      <c r="D1032" s="175"/>
      <c r="E1032" s="176"/>
      <c r="F1032" s="176"/>
    </row>
    <row r="1033" spans="1:6">
      <c r="A1033" s="172"/>
      <c r="B1033" s="173"/>
      <c r="D1033" s="175"/>
      <c r="E1033" s="176"/>
      <c r="F1033" s="176"/>
    </row>
    <row r="1034" spans="1:6">
      <c r="A1034" s="172"/>
      <c r="B1034" s="173"/>
      <c r="D1034" s="175"/>
      <c r="E1034" s="176"/>
      <c r="F1034" s="176"/>
    </row>
    <row r="1035" spans="1:6">
      <c r="A1035" s="172"/>
      <c r="B1035" s="173"/>
      <c r="D1035" s="175"/>
      <c r="E1035" s="176"/>
      <c r="F1035" s="176"/>
    </row>
    <row r="1036" spans="1:6">
      <c r="A1036" s="172"/>
      <c r="B1036" s="173"/>
      <c r="D1036" s="175"/>
      <c r="E1036" s="176"/>
      <c r="F1036" s="176"/>
    </row>
    <row r="1037" spans="1:6">
      <c r="A1037" s="172"/>
      <c r="B1037" s="173"/>
      <c r="D1037" s="175"/>
      <c r="E1037" s="176"/>
      <c r="F1037" s="176"/>
    </row>
    <row r="1038" spans="1:6">
      <c r="A1038" s="172"/>
      <c r="B1038" s="173"/>
      <c r="D1038" s="175"/>
      <c r="E1038" s="176"/>
      <c r="F1038" s="176"/>
    </row>
    <row r="1039" spans="1:6">
      <c r="A1039" s="172"/>
      <c r="B1039" s="173"/>
      <c r="D1039" s="175"/>
      <c r="E1039" s="176"/>
      <c r="F1039" s="176"/>
    </row>
    <row r="1040" spans="1:6">
      <c r="A1040" s="172"/>
      <c r="B1040" s="173"/>
      <c r="D1040" s="175"/>
      <c r="E1040" s="176"/>
      <c r="F1040" s="176"/>
    </row>
    <row r="1041" spans="1:6">
      <c r="A1041" s="172"/>
      <c r="B1041" s="173"/>
      <c r="D1041" s="175"/>
      <c r="E1041" s="176"/>
      <c r="F1041" s="176"/>
    </row>
    <row r="1042" spans="1:6">
      <c r="A1042" s="172"/>
      <c r="B1042" s="173"/>
      <c r="D1042" s="175"/>
      <c r="E1042" s="176"/>
      <c r="F1042" s="176"/>
    </row>
    <row r="1043" spans="1:6">
      <c r="A1043" s="172"/>
      <c r="B1043" s="173"/>
      <c r="D1043" s="175"/>
      <c r="E1043" s="176"/>
      <c r="F1043" s="176"/>
    </row>
    <row r="1044" spans="1:6">
      <c r="A1044" s="172"/>
      <c r="B1044" s="173"/>
      <c r="D1044" s="175"/>
      <c r="E1044" s="176"/>
      <c r="F1044" s="176"/>
    </row>
    <row r="1045" spans="1:6">
      <c r="A1045" s="172"/>
      <c r="B1045" s="173"/>
      <c r="D1045" s="175"/>
      <c r="E1045" s="176"/>
      <c r="F1045" s="176"/>
    </row>
    <row r="1046" spans="1:6">
      <c r="A1046" s="172"/>
      <c r="B1046" s="173"/>
      <c r="D1046" s="175"/>
      <c r="E1046" s="176"/>
      <c r="F1046" s="176"/>
    </row>
    <row r="1047" spans="1:6">
      <c r="A1047" s="172"/>
      <c r="B1047" s="173"/>
      <c r="D1047" s="175"/>
      <c r="E1047" s="176"/>
      <c r="F1047" s="176"/>
    </row>
    <row r="1048" spans="1:6">
      <c r="A1048" s="172"/>
      <c r="B1048" s="173"/>
      <c r="D1048" s="175"/>
      <c r="E1048" s="176"/>
      <c r="F1048" s="176"/>
    </row>
    <row r="1049" spans="1:6">
      <c r="A1049" s="172"/>
      <c r="B1049" s="173"/>
      <c r="D1049" s="175"/>
      <c r="E1049" s="176"/>
      <c r="F1049" s="176"/>
    </row>
    <row r="1050" spans="1:6">
      <c r="A1050" s="172"/>
      <c r="B1050" s="173"/>
      <c r="D1050" s="175"/>
      <c r="E1050" s="176"/>
      <c r="F1050" s="176"/>
    </row>
    <row r="1051" spans="1:6">
      <c r="A1051" s="172"/>
      <c r="B1051" s="173"/>
      <c r="D1051" s="175"/>
      <c r="E1051" s="176"/>
      <c r="F1051" s="176"/>
    </row>
    <row r="1052" spans="1:6">
      <c r="A1052" s="172"/>
      <c r="B1052" s="173"/>
      <c r="D1052" s="175"/>
      <c r="E1052" s="176"/>
      <c r="F1052" s="176"/>
    </row>
    <row r="1053" spans="1:6">
      <c r="A1053" s="172"/>
      <c r="B1053" s="173"/>
      <c r="D1053" s="175"/>
      <c r="E1053" s="176"/>
      <c r="F1053" s="176"/>
    </row>
    <row r="1054" spans="1:6">
      <c r="A1054" s="172"/>
      <c r="B1054" s="173"/>
      <c r="D1054" s="175"/>
      <c r="E1054" s="176"/>
      <c r="F1054" s="176"/>
    </row>
    <row r="1055" spans="1:6">
      <c r="A1055" s="172"/>
      <c r="B1055" s="173"/>
      <c r="D1055" s="175"/>
      <c r="E1055" s="176"/>
      <c r="F1055" s="176"/>
    </row>
    <row r="1056" spans="1:6">
      <c r="A1056" s="172"/>
      <c r="B1056" s="173"/>
      <c r="D1056" s="175"/>
      <c r="E1056" s="176"/>
      <c r="F1056" s="176"/>
    </row>
    <row r="1057" spans="1:6">
      <c r="A1057" s="172"/>
      <c r="B1057" s="173"/>
      <c r="D1057" s="175"/>
      <c r="E1057" s="176"/>
      <c r="F1057" s="176"/>
    </row>
    <row r="1058" spans="1:6">
      <c r="A1058" s="172"/>
      <c r="B1058" s="173"/>
      <c r="D1058" s="175"/>
      <c r="E1058" s="176"/>
      <c r="F1058" s="176"/>
    </row>
    <row r="1059" spans="1:6">
      <c r="A1059" s="172"/>
      <c r="B1059" s="173"/>
      <c r="D1059" s="175"/>
      <c r="E1059" s="176"/>
      <c r="F1059" s="176"/>
    </row>
    <row r="1060" spans="1:6">
      <c r="A1060" s="172"/>
      <c r="B1060" s="173"/>
      <c r="D1060" s="175"/>
      <c r="E1060" s="176"/>
      <c r="F1060" s="176"/>
    </row>
    <row r="1061" spans="1:6">
      <c r="A1061" s="172"/>
      <c r="B1061" s="173"/>
      <c r="D1061" s="175"/>
      <c r="E1061" s="176"/>
      <c r="F1061" s="176"/>
    </row>
    <row r="1062" spans="1:6">
      <c r="A1062" s="172"/>
      <c r="B1062" s="173"/>
      <c r="D1062" s="175"/>
      <c r="E1062" s="176"/>
      <c r="F1062" s="176"/>
    </row>
    <row r="1063" spans="1:6">
      <c r="A1063" s="172"/>
      <c r="B1063" s="173"/>
      <c r="D1063" s="175"/>
      <c r="E1063" s="176"/>
      <c r="F1063" s="176"/>
    </row>
    <row r="1064" spans="1:6">
      <c r="A1064" s="172"/>
      <c r="B1064" s="173"/>
      <c r="D1064" s="175"/>
      <c r="E1064" s="176"/>
      <c r="F1064" s="176"/>
    </row>
    <row r="1065" spans="1:6">
      <c r="A1065" s="172"/>
      <c r="B1065" s="173"/>
      <c r="D1065" s="175"/>
      <c r="E1065" s="176"/>
      <c r="F1065" s="176"/>
    </row>
    <row r="1066" spans="1:6">
      <c r="A1066" s="172"/>
      <c r="B1066" s="173"/>
      <c r="D1066" s="175"/>
      <c r="E1066" s="176"/>
      <c r="F1066" s="176"/>
    </row>
    <row r="1067" spans="1:6">
      <c r="A1067" s="172"/>
      <c r="B1067" s="173"/>
      <c r="D1067" s="175"/>
      <c r="E1067" s="176"/>
      <c r="F1067" s="176"/>
    </row>
    <row r="1068" spans="1:6">
      <c r="A1068" s="172"/>
      <c r="B1068" s="173"/>
      <c r="D1068" s="175"/>
      <c r="E1068" s="176"/>
      <c r="F1068" s="176"/>
    </row>
    <row r="1069" spans="1:6">
      <c r="A1069" s="172"/>
      <c r="B1069" s="173"/>
      <c r="D1069" s="175"/>
      <c r="E1069" s="176"/>
      <c r="F1069" s="176"/>
    </row>
    <row r="1070" spans="1:6">
      <c r="A1070" s="172"/>
      <c r="B1070" s="173"/>
      <c r="D1070" s="175"/>
      <c r="E1070" s="176"/>
      <c r="F1070" s="176"/>
    </row>
    <row r="1071" spans="1:6">
      <c r="A1071" s="172"/>
      <c r="B1071" s="173"/>
      <c r="D1071" s="175"/>
      <c r="E1071" s="176"/>
      <c r="F1071" s="176"/>
    </row>
    <row r="1072" spans="1:6">
      <c r="A1072" s="172"/>
      <c r="B1072" s="173"/>
      <c r="D1072" s="175"/>
      <c r="E1072" s="176"/>
      <c r="F1072" s="176"/>
    </row>
    <row r="1073" spans="1:6">
      <c r="A1073" s="172"/>
      <c r="B1073" s="173"/>
      <c r="D1073" s="175"/>
      <c r="E1073" s="176"/>
      <c r="F1073" s="176"/>
    </row>
    <row r="1074" spans="1:6">
      <c r="A1074" s="172"/>
      <c r="B1074" s="173"/>
      <c r="D1074" s="175"/>
      <c r="E1074" s="176"/>
      <c r="F1074" s="176"/>
    </row>
    <row r="1075" spans="1:6">
      <c r="A1075" s="172"/>
      <c r="B1075" s="173"/>
      <c r="D1075" s="175"/>
      <c r="E1075" s="176"/>
      <c r="F1075" s="176"/>
    </row>
    <row r="1076" spans="1:6">
      <c r="A1076" s="172"/>
      <c r="B1076" s="173"/>
      <c r="D1076" s="175"/>
      <c r="E1076" s="176"/>
      <c r="F1076" s="176"/>
    </row>
    <row r="1077" spans="1:6">
      <c r="A1077" s="172"/>
      <c r="B1077" s="173"/>
      <c r="D1077" s="175"/>
      <c r="E1077" s="176"/>
      <c r="F1077" s="176"/>
    </row>
    <row r="1078" spans="1:6">
      <c r="A1078" s="172"/>
      <c r="B1078" s="173"/>
      <c r="D1078" s="175"/>
      <c r="E1078" s="176"/>
      <c r="F1078" s="176"/>
    </row>
    <row r="1079" spans="1:6">
      <c r="A1079" s="172"/>
      <c r="B1079" s="173"/>
      <c r="D1079" s="175"/>
      <c r="E1079" s="176"/>
      <c r="F1079" s="176"/>
    </row>
    <row r="1080" spans="1:6">
      <c r="A1080" s="172"/>
      <c r="B1080" s="173"/>
      <c r="D1080" s="175"/>
      <c r="E1080" s="176"/>
      <c r="F1080" s="176"/>
    </row>
    <row r="1081" spans="1:6">
      <c r="A1081" s="172"/>
      <c r="B1081" s="173"/>
      <c r="D1081" s="175"/>
      <c r="E1081" s="176"/>
      <c r="F1081" s="176"/>
    </row>
    <row r="1082" spans="1:6">
      <c r="A1082" s="172"/>
      <c r="B1082" s="173"/>
      <c r="D1082" s="175"/>
      <c r="E1082" s="176"/>
      <c r="F1082" s="176"/>
    </row>
    <row r="1083" spans="1:6">
      <c r="A1083" s="172"/>
      <c r="B1083" s="173"/>
      <c r="D1083" s="175"/>
      <c r="E1083" s="176"/>
      <c r="F1083" s="176"/>
    </row>
    <row r="1084" spans="1:6">
      <c r="A1084" s="172"/>
      <c r="B1084" s="173"/>
      <c r="D1084" s="175"/>
      <c r="E1084" s="176"/>
      <c r="F1084" s="176"/>
    </row>
    <row r="1085" spans="1:6">
      <c r="A1085" s="172"/>
      <c r="B1085" s="173"/>
      <c r="D1085" s="175"/>
      <c r="E1085" s="176"/>
      <c r="F1085" s="176"/>
    </row>
    <row r="1086" spans="1:6">
      <c r="A1086" s="172"/>
      <c r="B1086" s="173"/>
      <c r="D1086" s="175"/>
      <c r="E1086" s="176"/>
      <c r="F1086" s="176"/>
    </row>
    <row r="1087" spans="1:6">
      <c r="A1087" s="172"/>
      <c r="B1087" s="173"/>
      <c r="D1087" s="175"/>
      <c r="E1087" s="176"/>
      <c r="F1087" s="176"/>
    </row>
    <row r="1088" spans="1:6">
      <c r="A1088" s="172"/>
      <c r="B1088" s="173"/>
      <c r="D1088" s="175"/>
      <c r="E1088" s="176"/>
      <c r="F1088" s="176"/>
    </row>
    <row r="1089" spans="1:6">
      <c r="A1089" s="172"/>
      <c r="B1089" s="173"/>
      <c r="D1089" s="175"/>
      <c r="E1089" s="176"/>
      <c r="F1089" s="176"/>
    </row>
    <row r="1090" spans="1:6">
      <c r="A1090" s="172"/>
      <c r="B1090" s="173"/>
      <c r="D1090" s="175"/>
      <c r="E1090" s="176"/>
      <c r="F1090" s="176"/>
    </row>
    <row r="1091" spans="1:6">
      <c r="A1091" s="172"/>
      <c r="B1091" s="173"/>
      <c r="D1091" s="175"/>
      <c r="E1091" s="176"/>
      <c r="F1091" s="176"/>
    </row>
    <row r="1092" spans="1:6">
      <c r="A1092" s="172"/>
      <c r="B1092" s="173"/>
      <c r="D1092" s="175"/>
      <c r="E1092" s="176"/>
      <c r="F1092" s="176"/>
    </row>
    <row r="1093" spans="1:6">
      <c r="A1093" s="172"/>
      <c r="B1093" s="173"/>
      <c r="D1093" s="175"/>
      <c r="E1093" s="176"/>
      <c r="F1093" s="176"/>
    </row>
    <row r="1094" spans="1:6">
      <c r="A1094" s="172"/>
      <c r="B1094" s="173"/>
      <c r="D1094" s="175"/>
      <c r="E1094" s="176"/>
      <c r="F1094" s="176"/>
    </row>
    <row r="1095" spans="1:6">
      <c r="A1095" s="172"/>
      <c r="B1095" s="173"/>
      <c r="D1095" s="175"/>
      <c r="E1095" s="176"/>
      <c r="F1095" s="176"/>
    </row>
    <row r="1096" spans="1:6">
      <c r="A1096" s="172"/>
      <c r="B1096" s="173"/>
      <c r="D1096" s="175"/>
      <c r="E1096" s="176"/>
      <c r="F1096" s="176"/>
    </row>
    <row r="1097" spans="1:6">
      <c r="A1097" s="172"/>
      <c r="B1097" s="173"/>
      <c r="D1097" s="175"/>
      <c r="E1097" s="176"/>
      <c r="F1097" s="176"/>
    </row>
    <row r="1098" spans="1:6">
      <c r="A1098" s="172"/>
      <c r="B1098" s="173"/>
      <c r="D1098" s="175"/>
      <c r="E1098" s="176"/>
      <c r="F1098" s="176"/>
    </row>
    <row r="1099" spans="1:6">
      <c r="A1099" s="172"/>
      <c r="B1099" s="173"/>
      <c r="D1099" s="175"/>
      <c r="E1099" s="176"/>
      <c r="F1099" s="176"/>
    </row>
    <row r="1100" spans="1:6">
      <c r="A1100" s="172"/>
      <c r="B1100" s="173"/>
      <c r="D1100" s="175"/>
      <c r="E1100" s="176"/>
      <c r="F1100" s="176"/>
    </row>
    <row r="1101" spans="1:6">
      <c r="A1101" s="172"/>
      <c r="B1101" s="173"/>
      <c r="D1101" s="175"/>
      <c r="E1101" s="176"/>
      <c r="F1101" s="176"/>
    </row>
    <row r="1102" spans="1:6">
      <c r="A1102" s="172"/>
      <c r="B1102" s="173"/>
      <c r="D1102" s="175"/>
      <c r="E1102" s="176"/>
      <c r="F1102" s="176"/>
    </row>
    <row r="1103" spans="1:6">
      <c r="A1103" s="172"/>
      <c r="B1103" s="173"/>
      <c r="D1103" s="175"/>
      <c r="E1103" s="176"/>
      <c r="F1103" s="176"/>
    </row>
    <row r="1104" spans="1:6">
      <c r="A1104" s="172"/>
      <c r="B1104" s="173"/>
      <c r="D1104" s="175"/>
      <c r="E1104" s="176"/>
      <c r="F1104" s="176"/>
    </row>
    <row r="1105" spans="1:6">
      <c r="A1105" s="172"/>
      <c r="B1105" s="173"/>
      <c r="D1105" s="175"/>
      <c r="E1105" s="176"/>
      <c r="F1105" s="176"/>
    </row>
    <row r="1106" spans="1:6">
      <c r="A1106" s="172"/>
      <c r="B1106" s="173"/>
      <c r="D1106" s="175"/>
      <c r="E1106" s="176"/>
      <c r="F1106" s="176"/>
    </row>
    <row r="1107" spans="1:6">
      <c r="A1107" s="172"/>
      <c r="B1107" s="173"/>
      <c r="D1107" s="175"/>
      <c r="E1107" s="176"/>
      <c r="F1107" s="176"/>
    </row>
    <row r="1108" spans="1:6">
      <c r="A1108" s="172"/>
      <c r="B1108" s="173"/>
      <c r="D1108" s="175"/>
      <c r="E1108" s="176"/>
      <c r="F1108" s="176"/>
    </row>
    <row r="1109" spans="1:6">
      <c r="A1109" s="172"/>
      <c r="B1109" s="173"/>
      <c r="D1109" s="175"/>
      <c r="E1109" s="176"/>
      <c r="F1109" s="176"/>
    </row>
    <row r="1110" spans="1:6">
      <c r="A1110" s="172"/>
      <c r="B1110" s="173"/>
      <c r="D1110" s="175"/>
      <c r="E1110" s="176"/>
      <c r="F1110" s="176"/>
    </row>
    <row r="1111" spans="1:6">
      <c r="A1111" s="172"/>
      <c r="B1111" s="173"/>
      <c r="D1111" s="175"/>
      <c r="E1111" s="176"/>
      <c r="F1111" s="176"/>
    </row>
    <row r="1112" spans="1:6">
      <c r="A1112" s="172"/>
      <c r="B1112" s="173"/>
      <c r="D1112" s="175"/>
      <c r="E1112" s="176"/>
      <c r="F1112" s="176"/>
    </row>
    <row r="1113" spans="1:6">
      <c r="A1113" s="172"/>
      <c r="B1113" s="173"/>
      <c r="D1113" s="175"/>
      <c r="E1113" s="176"/>
      <c r="F1113" s="176"/>
    </row>
    <row r="1114" spans="1:6">
      <c r="A1114" s="172"/>
      <c r="B1114" s="173"/>
      <c r="D1114" s="175"/>
      <c r="E1114" s="176"/>
      <c r="F1114" s="176"/>
    </row>
    <row r="1115" spans="1:6">
      <c r="A1115" s="172"/>
      <c r="B1115" s="173"/>
      <c r="D1115" s="175"/>
      <c r="E1115" s="176"/>
      <c r="F1115" s="176"/>
    </row>
    <row r="1116" spans="1:6">
      <c r="A1116" s="172"/>
      <c r="B1116" s="173"/>
      <c r="D1116" s="175"/>
      <c r="E1116" s="176"/>
      <c r="F1116" s="176"/>
    </row>
    <row r="1117" spans="1:6">
      <c r="A1117" s="172"/>
      <c r="B1117" s="173"/>
      <c r="D1117" s="175"/>
      <c r="E1117" s="176"/>
      <c r="F1117" s="176"/>
    </row>
    <row r="1118" spans="1:6">
      <c r="A1118" s="172"/>
      <c r="B1118" s="173"/>
      <c r="D1118" s="175"/>
      <c r="E1118" s="176"/>
      <c r="F1118" s="176"/>
    </row>
    <row r="1119" spans="1:6">
      <c r="A1119" s="172"/>
      <c r="B1119" s="173"/>
      <c r="D1119" s="175"/>
      <c r="E1119" s="176"/>
      <c r="F1119" s="176"/>
    </row>
    <row r="1120" spans="1:6">
      <c r="A1120" s="172"/>
      <c r="B1120" s="173"/>
      <c r="D1120" s="175"/>
      <c r="E1120" s="176"/>
      <c r="F1120" s="176"/>
    </row>
    <row r="1121" spans="1:6">
      <c r="A1121" s="172"/>
      <c r="B1121" s="173"/>
      <c r="D1121" s="175"/>
      <c r="E1121" s="176"/>
      <c r="F1121" s="176"/>
    </row>
    <row r="1122" spans="1:6">
      <c r="A1122" s="172"/>
      <c r="B1122" s="173"/>
      <c r="D1122" s="175"/>
      <c r="E1122" s="176"/>
      <c r="F1122" s="176"/>
    </row>
    <row r="1123" spans="1:6">
      <c r="A1123" s="172"/>
      <c r="B1123" s="173"/>
      <c r="D1123" s="175"/>
      <c r="E1123" s="176"/>
      <c r="F1123" s="176"/>
    </row>
    <row r="1124" spans="1:6">
      <c r="A1124" s="172"/>
      <c r="B1124" s="173"/>
      <c r="D1124" s="175"/>
      <c r="E1124" s="176"/>
      <c r="F1124" s="176"/>
    </row>
    <row r="1125" spans="1:6">
      <c r="A1125" s="172"/>
      <c r="B1125" s="173"/>
      <c r="D1125" s="175"/>
      <c r="E1125" s="176"/>
      <c r="F1125" s="176"/>
    </row>
    <row r="1126" spans="1:6">
      <c r="A1126" s="172"/>
      <c r="B1126" s="173"/>
      <c r="D1126" s="175"/>
      <c r="E1126" s="176"/>
      <c r="F1126" s="176"/>
    </row>
    <row r="1127" spans="1:6">
      <c r="A1127" s="172"/>
      <c r="B1127" s="173"/>
      <c r="D1127" s="175"/>
      <c r="E1127" s="176"/>
      <c r="F1127" s="176"/>
    </row>
    <row r="1128" spans="1:6">
      <c r="A1128" s="172"/>
      <c r="B1128" s="173"/>
      <c r="D1128" s="175"/>
      <c r="E1128" s="176"/>
      <c r="F1128" s="176"/>
    </row>
    <row r="1129" spans="1:6">
      <c r="A1129" s="172"/>
      <c r="B1129" s="173"/>
      <c r="D1129" s="175"/>
      <c r="E1129" s="176"/>
      <c r="F1129" s="176"/>
    </row>
    <row r="1130" spans="1:6">
      <c r="A1130" s="172"/>
      <c r="B1130" s="173"/>
      <c r="D1130" s="175"/>
      <c r="E1130" s="176"/>
      <c r="F1130" s="176"/>
    </row>
    <row r="1131" spans="1:6">
      <c r="A1131" s="172"/>
      <c r="B1131" s="173"/>
      <c r="D1131" s="175"/>
      <c r="E1131" s="176"/>
      <c r="F1131" s="176"/>
    </row>
    <row r="1132" spans="1:6">
      <c r="A1132" s="172"/>
      <c r="B1132" s="173"/>
      <c r="D1132" s="175"/>
      <c r="E1132" s="176"/>
      <c r="F1132" s="176"/>
    </row>
    <row r="1133" spans="1:6">
      <c r="A1133" s="172"/>
      <c r="B1133" s="173"/>
      <c r="D1133" s="175"/>
      <c r="E1133" s="176"/>
      <c r="F1133" s="176"/>
    </row>
    <row r="1134" spans="1:6">
      <c r="A1134" s="172"/>
      <c r="B1134" s="173"/>
      <c r="D1134" s="175"/>
      <c r="E1134" s="176"/>
      <c r="F1134" s="176"/>
    </row>
    <row r="1135" spans="1:6">
      <c r="A1135" s="172"/>
      <c r="B1135" s="173"/>
      <c r="D1135" s="175"/>
      <c r="E1135" s="176"/>
      <c r="F1135" s="176"/>
    </row>
    <row r="1136" spans="1:6">
      <c r="A1136" s="172"/>
      <c r="B1136" s="173"/>
      <c r="D1136" s="175"/>
      <c r="E1136" s="176"/>
      <c r="F1136" s="176"/>
    </row>
    <row r="1137" spans="1:6">
      <c r="A1137" s="172"/>
      <c r="B1137" s="173"/>
      <c r="D1137" s="175"/>
      <c r="E1137" s="176"/>
      <c r="F1137" s="176"/>
    </row>
    <row r="1138" spans="1:6">
      <c r="A1138" s="172"/>
      <c r="B1138" s="173"/>
      <c r="D1138" s="175"/>
      <c r="E1138" s="176"/>
      <c r="F1138" s="176"/>
    </row>
    <row r="1139" spans="1:6">
      <c r="A1139" s="172"/>
      <c r="B1139" s="173"/>
      <c r="D1139" s="175"/>
      <c r="E1139" s="176"/>
      <c r="F1139" s="176"/>
    </row>
    <row r="1140" spans="1:6">
      <c r="A1140" s="172"/>
      <c r="B1140" s="173"/>
      <c r="D1140" s="175"/>
      <c r="E1140" s="176"/>
      <c r="F1140" s="176"/>
    </row>
    <row r="1141" spans="1:6">
      <c r="A1141" s="172"/>
      <c r="B1141" s="173"/>
      <c r="D1141" s="175"/>
      <c r="E1141" s="176"/>
      <c r="F1141" s="176"/>
    </row>
    <row r="1142" spans="1:6">
      <c r="A1142" s="172"/>
      <c r="B1142" s="173"/>
      <c r="D1142" s="175"/>
      <c r="E1142" s="176"/>
      <c r="F1142" s="176"/>
    </row>
    <row r="1143" spans="1:6">
      <c r="A1143" s="172"/>
      <c r="B1143" s="173"/>
      <c r="D1143" s="175"/>
      <c r="E1143" s="176"/>
      <c r="F1143" s="176"/>
    </row>
    <row r="1144" spans="1:6">
      <c r="A1144" s="172"/>
      <c r="B1144" s="173"/>
      <c r="D1144" s="175"/>
      <c r="E1144" s="176"/>
      <c r="F1144" s="176"/>
    </row>
    <row r="1145" spans="1:6">
      <c r="A1145" s="172"/>
      <c r="B1145" s="173"/>
      <c r="D1145" s="175"/>
      <c r="E1145" s="176"/>
      <c r="F1145" s="176"/>
    </row>
    <row r="1146" spans="1:6">
      <c r="A1146" s="172"/>
      <c r="B1146" s="173"/>
      <c r="D1146" s="175"/>
      <c r="E1146" s="176"/>
      <c r="F1146" s="176"/>
    </row>
    <row r="1147" spans="1:6">
      <c r="A1147" s="172"/>
      <c r="B1147" s="173"/>
      <c r="D1147" s="175"/>
      <c r="E1147" s="176"/>
      <c r="F1147" s="176"/>
    </row>
    <row r="1148" spans="1:6">
      <c r="A1148" s="172"/>
      <c r="B1148" s="173"/>
      <c r="D1148" s="175"/>
      <c r="E1148" s="176"/>
      <c r="F1148" s="176"/>
    </row>
    <row r="1149" spans="1:6">
      <c r="A1149" s="172"/>
      <c r="B1149" s="173"/>
      <c r="D1149" s="175"/>
      <c r="E1149" s="176"/>
      <c r="F1149" s="176"/>
    </row>
    <row r="1150" spans="1:6">
      <c r="A1150" s="172"/>
      <c r="B1150" s="173"/>
      <c r="D1150" s="175"/>
      <c r="E1150" s="176"/>
      <c r="F1150" s="176"/>
    </row>
    <row r="1151" spans="1:6">
      <c r="A1151" s="172"/>
      <c r="B1151" s="173"/>
      <c r="D1151" s="175"/>
      <c r="E1151" s="176"/>
      <c r="F1151" s="176"/>
    </row>
    <row r="1152" spans="1:6">
      <c r="A1152" s="172"/>
      <c r="B1152" s="173"/>
      <c r="D1152" s="175"/>
      <c r="E1152" s="176"/>
      <c r="F1152" s="176"/>
    </row>
    <row r="1153" spans="1:6">
      <c r="A1153" s="172"/>
      <c r="B1153" s="173"/>
      <c r="D1153" s="175"/>
      <c r="E1153" s="176"/>
      <c r="F1153" s="176"/>
    </row>
    <row r="1154" spans="1:6">
      <c r="A1154" s="172"/>
      <c r="B1154" s="173"/>
      <c r="D1154" s="175"/>
      <c r="E1154" s="176"/>
      <c r="F1154" s="176"/>
    </row>
    <row r="1155" spans="1:6">
      <c r="A1155" s="172"/>
      <c r="B1155" s="173"/>
      <c r="D1155" s="175"/>
      <c r="E1155" s="176"/>
      <c r="F1155" s="176"/>
    </row>
    <row r="1156" spans="1:6">
      <c r="A1156" s="172"/>
      <c r="B1156" s="173"/>
      <c r="D1156" s="175"/>
      <c r="E1156" s="176"/>
      <c r="F1156" s="176"/>
    </row>
    <row r="1157" spans="1:6">
      <c r="A1157" s="172"/>
      <c r="B1157" s="173"/>
      <c r="D1157" s="175"/>
      <c r="E1157" s="176"/>
      <c r="F1157" s="176"/>
    </row>
    <row r="1158" spans="1:6">
      <c r="A1158" s="172"/>
      <c r="B1158" s="173"/>
      <c r="D1158" s="175"/>
      <c r="E1158" s="176"/>
      <c r="F1158" s="176"/>
    </row>
    <row r="1159" spans="1:6">
      <c r="A1159" s="172"/>
      <c r="B1159" s="173"/>
      <c r="D1159" s="175"/>
      <c r="E1159" s="176"/>
      <c r="F1159" s="176"/>
    </row>
    <row r="1160" spans="1:6">
      <c r="A1160" s="172"/>
      <c r="B1160" s="173"/>
      <c r="D1160" s="175"/>
      <c r="E1160" s="176"/>
      <c r="F1160" s="176"/>
    </row>
    <row r="1161" spans="1:6">
      <c r="A1161" s="172"/>
      <c r="B1161" s="173"/>
      <c r="D1161" s="175"/>
      <c r="E1161" s="176"/>
      <c r="F1161" s="176"/>
    </row>
    <row r="1162" spans="1:6">
      <c r="A1162" s="172"/>
      <c r="B1162" s="173"/>
      <c r="D1162" s="175"/>
      <c r="E1162" s="176"/>
      <c r="F1162" s="176"/>
    </row>
    <row r="1163" spans="1:6">
      <c r="A1163" s="172"/>
      <c r="B1163" s="173"/>
      <c r="D1163" s="175"/>
      <c r="E1163" s="176"/>
      <c r="F1163" s="176"/>
    </row>
    <row r="1164" spans="1:6">
      <c r="A1164" s="172"/>
      <c r="B1164" s="173"/>
      <c r="D1164" s="175"/>
      <c r="E1164" s="176"/>
      <c r="F1164" s="176"/>
    </row>
    <row r="1165" spans="1:6">
      <c r="A1165" s="172"/>
      <c r="B1165" s="173"/>
      <c r="D1165" s="175"/>
      <c r="E1165" s="176"/>
      <c r="F1165" s="176"/>
    </row>
    <row r="1166" spans="1:6">
      <c r="A1166" s="172"/>
      <c r="B1166" s="173"/>
      <c r="D1166" s="175"/>
      <c r="E1166" s="176"/>
      <c r="F1166" s="176"/>
    </row>
    <row r="1167" spans="1:6">
      <c r="A1167" s="172"/>
      <c r="B1167" s="173"/>
      <c r="D1167" s="175"/>
      <c r="E1167" s="176"/>
      <c r="F1167" s="176"/>
    </row>
    <row r="1168" spans="1:6">
      <c r="A1168" s="172"/>
      <c r="B1168" s="173"/>
      <c r="D1168" s="175"/>
      <c r="E1168" s="176"/>
      <c r="F1168" s="176"/>
    </row>
    <row r="1169" spans="1:6">
      <c r="A1169" s="172"/>
      <c r="B1169" s="173"/>
      <c r="D1169" s="175"/>
      <c r="E1169" s="176"/>
      <c r="F1169" s="176"/>
    </row>
    <row r="1170" spans="1:6">
      <c r="A1170" s="172"/>
      <c r="B1170" s="173"/>
      <c r="D1170" s="175"/>
      <c r="E1170" s="176"/>
      <c r="F1170" s="176"/>
    </row>
    <row r="1171" spans="1:6">
      <c r="A1171" s="172"/>
      <c r="B1171" s="173"/>
      <c r="D1171" s="175"/>
      <c r="E1171" s="176"/>
      <c r="F1171" s="176"/>
    </row>
    <row r="1172" spans="1:6">
      <c r="A1172" s="172"/>
      <c r="B1172" s="173"/>
      <c r="D1172" s="175"/>
      <c r="E1172" s="176"/>
      <c r="F1172" s="176"/>
    </row>
    <row r="1173" spans="1:6">
      <c r="A1173" s="172"/>
      <c r="B1173" s="173"/>
      <c r="D1173" s="175"/>
      <c r="E1173" s="176"/>
      <c r="F1173" s="176"/>
    </row>
    <row r="1174" spans="1:6">
      <c r="A1174" s="172"/>
      <c r="B1174" s="173"/>
      <c r="D1174" s="175"/>
      <c r="E1174" s="176"/>
      <c r="F1174" s="176"/>
    </row>
    <row r="1175" spans="1:6">
      <c r="A1175" s="172"/>
      <c r="B1175" s="173"/>
      <c r="D1175" s="175"/>
      <c r="E1175" s="176"/>
      <c r="F1175" s="176"/>
    </row>
    <row r="1176" spans="1:6">
      <c r="A1176" s="172"/>
      <c r="B1176" s="173"/>
      <c r="D1176" s="175"/>
      <c r="E1176" s="176"/>
      <c r="F1176" s="176"/>
    </row>
    <row r="1177" spans="1:6">
      <c r="A1177" s="172"/>
      <c r="B1177" s="173"/>
      <c r="D1177" s="175"/>
      <c r="E1177" s="176"/>
      <c r="F1177" s="176"/>
    </row>
    <row r="1178" spans="1:6">
      <c r="A1178" s="172"/>
      <c r="B1178" s="173"/>
      <c r="D1178" s="175"/>
      <c r="E1178" s="176"/>
      <c r="F1178" s="176"/>
    </row>
    <row r="1179" spans="1:6">
      <c r="A1179" s="172"/>
      <c r="B1179" s="173"/>
      <c r="D1179" s="175"/>
      <c r="E1179" s="176"/>
      <c r="F1179" s="176"/>
    </row>
    <row r="1180" spans="1:6">
      <c r="A1180" s="172"/>
      <c r="B1180" s="173"/>
      <c r="D1180" s="175"/>
      <c r="E1180" s="176"/>
      <c r="F1180" s="176"/>
    </row>
    <row r="1181" spans="1:6">
      <c r="A1181" s="172"/>
      <c r="B1181" s="173"/>
      <c r="D1181" s="175"/>
      <c r="E1181" s="176"/>
      <c r="F1181" s="176"/>
    </row>
    <row r="1182" spans="1:6">
      <c r="A1182" s="172"/>
      <c r="B1182" s="173"/>
      <c r="D1182" s="175"/>
      <c r="E1182" s="176"/>
      <c r="F1182" s="176"/>
    </row>
    <row r="1183" spans="1:6">
      <c r="A1183" s="172"/>
      <c r="B1183" s="173"/>
      <c r="D1183" s="175"/>
      <c r="E1183" s="176"/>
      <c r="F1183" s="176"/>
    </row>
    <row r="1184" spans="1:6">
      <c r="A1184" s="172"/>
      <c r="B1184" s="173"/>
      <c r="D1184" s="175"/>
      <c r="E1184" s="176"/>
      <c r="F1184" s="176"/>
    </row>
    <row r="1185" spans="1:6">
      <c r="A1185" s="172"/>
      <c r="B1185" s="173"/>
      <c r="D1185" s="175"/>
      <c r="E1185" s="176"/>
      <c r="F1185" s="176"/>
    </row>
    <row r="1186" spans="1:6">
      <c r="A1186" s="172"/>
      <c r="B1186" s="173"/>
      <c r="D1186" s="175"/>
      <c r="E1186" s="176"/>
      <c r="F1186" s="176"/>
    </row>
    <row r="1187" spans="1:6">
      <c r="A1187" s="172"/>
      <c r="B1187" s="173"/>
      <c r="D1187" s="175"/>
      <c r="E1187" s="176"/>
      <c r="F1187" s="176"/>
    </row>
    <row r="1188" spans="1:6">
      <c r="A1188" s="172"/>
      <c r="B1188" s="173"/>
      <c r="D1188" s="175"/>
      <c r="E1188" s="176"/>
      <c r="F1188" s="176"/>
    </row>
    <row r="1189" spans="1:6">
      <c r="A1189" s="172"/>
      <c r="B1189" s="173"/>
      <c r="D1189" s="175"/>
      <c r="E1189" s="176"/>
      <c r="F1189" s="176"/>
    </row>
    <row r="1190" spans="1:6">
      <c r="A1190" s="172"/>
      <c r="B1190" s="173"/>
      <c r="D1190" s="175"/>
      <c r="E1190" s="176"/>
      <c r="F1190" s="176"/>
    </row>
    <row r="1191" spans="1:6">
      <c r="A1191" s="172"/>
      <c r="B1191" s="173"/>
      <c r="D1191" s="175"/>
      <c r="E1191" s="176"/>
      <c r="F1191" s="176"/>
    </row>
    <row r="1192" spans="1:6">
      <c r="A1192" s="172"/>
      <c r="B1192" s="173"/>
      <c r="D1192" s="175"/>
      <c r="E1192" s="176"/>
      <c r="F1192" s="176"/>
    </row>
    <row r="1193" spans="1:6">
      <c r="A1193" s="172"/>
      <c r="B1193" s="173"/>
      <c r="D1193" s="175"/>
      <c r="E1193" s="176"/>
      <c r="F1193" s="176"/>
    </row>
    <row r="1194" spans="1:6">
      <c r="A1194" s="172"/>
      <c r="B1194" s="173"/>
      <c r="D1194" s="175"/>
      <c r="E1194" s="176"/>
      <c r="F1194" s="176"/>
    </row>
    <row r="1195" spans="1:6">
      <c r="A1195" s="172"/>
      <c r="B1195" s="173"/>
      <c r="D1195" s="175"/>
      <c r="E1195" s="176"/>
      <c r="F1195" s="176"/>
    </row>
    <row r="1196" spans="1:6">
      <c r="A1196" s="172"/>
      <c r="B1196" s="173"/>
      <c r="D1196" s="175"/>
      <c r="E1196" s="176"/>
      <c r="F1196" s="176"/>
    </row>
    <row r="1197" spans="1:6">
      <c r="A1197" s="172"/>
      <c r="B1197" s="173"/>
      <c r="D1197" s="175"/>
      <c r="E1197" s="176"/>
      <c r="F1197" s="176"/>
    </row>
    <row r="1198" spans="1:6">
      <c r="A1198" s="172"/>
      <c r="B1198" s="173"/>
      <c r="D1198" s="175"/>
      <c r="E1198" s="176"/>
      <c r="F1198" s="176"/>
    </row>
    <row r="1199" spans="1:6">
      <c r="A1199" s="172"/>
      <c r="B1199" s="173"/>
      <c r="D1199" s="175"/>
      <c r="E1199" s="176"/>
      <c r="F1199" s="176"/>
    </row>
    <row r="1200" spans="1:6">
      <c r="A1200" s="172"/>
      <c r="B1200" s="173"/>
      <c r="D1200" s="175"/>
      <c r="E1200" s="176"/>
      <c r="F1200" s="176"/>
    </row>
    <row r="1201" spans="1:6">
      <c r="A1201" s="172"/>
      <c r="B1201" s="173"/>
      <c r="D1201" s="175"/>
      <c r="E1201" s="176"/>
      <c r="F1201" s="176"/>
    </row>
    <row r="1202" spans="1:6">
      <c r="A1202" s="172"/>
      <c r="B1202" s="173"/>
      <c r="D1202" s="175"/>
      <c r="E1202" s="176"/>
      <c r="F1202" s="176"/>
    </row>
    <row r="1203" spans="1:6">
      <c r="A1203" s="172"/>
      <c r="B1203" s="173"/>
      <c r="D1203" s="175"/>
      <c r="E1203" s="176"/>
      <c r="F1203" s="176"/>
    </row>
    <row r="1204" spans="1:6">
      <c r="A1204" s="172"/>
      <c r="B1204" s="173"/>
      <c r="D1204" s="175"/>
      <c r="E1204" s="176"/>
      <c r="F1204" s="176"/>
    </row>
    <row r="1205" spans="1:6">
      <c r="A1205" s="172"/>
      <c r="B1205" s="173"/>
      <c r="D1205" s="175"/>
      <c r="E1205" s="176"/>
      <c r="F1205" s="176"/>
    </row>
    <row r="1206" spans="1:6">
      <c r="A1206" s="172"/>
      <c r="B1206" s="173"/>
      <c r="D1206" s="175"/>
      <c r="E1206" s="176"/>
      <c r="F1206" s="176"/>
    </row>
    <row r="1207" spans="1:6">
      <c r="A1207" s="172"/>
      <c r="B1207" s="173"/>
      <c r="D1207" s="175"/>
      <c r="E1207" s="176"/>
      <c r="F1207" s="176"/>
    </row>
    <row r="1208" spans="1:6">
      <c r="A1208" s="172"/>
      <c r="B1208" s="173"/>
      <c r="D1208" s="175"/>
      <c r="E1208" s="176"/>
      <c r="F1208" s="176"/>
    </row>
    <row r="1209" spans="1:6">
      <c r="A1209" s="172"/>
      <c r="B1209" s="173"/>
      <c r="D1209" s="175"/>
      <c r="E1209" s="176"/>
      <c r="F1209" s="176"/>
    </row>
    <row r="1210" spans="1:6">
      <c r="A1210" s="172"/>
      <c r="B1210" s="173"/>
      <c r="D1210" s="175"/>
      <c r="E1210" s="176"/>
      <c r="F1210" s="176"/>
    </row>
    <row r="1211" spans="1:6">
      <c r="A1211" s="172"/>
      <c r="B1211" s="173"/>
      <c r="D1211" s="175"/>
      <c r="E1211" s="176"/>
      <c r="F1211" s="176"/>
    </row>
    <row r="1212" spans="1:6">
      <c r="A1212" s="172"/>
      <c r="B1212" s="173"/>
      <c r="D1212" s="175"/>
      <c r="E1212" s="176"/>
      <c r="F1212" s="176"/>
    </row>
    <row r="1213" spans="1:6">
      <c r="A1213" s="172"/>
      <c r="B1213" s="173"/>
      <c r="D1213" s="175"/>
      <c r="E1213" s="176"/>
      <c r="F1213" s="176"/>
    </row>
    <row r="1214" spans="1:6">
      <c r="A1214" s="172"/>
      <c r="B1214" s="173"/>
      <c r="D1214" s="175"/>
      <c r="E1214" s="176"/>
      <c r="F1214" s="176"/>
    </row>
    <row r="1215" spans="1:6">
      <c r="A1215" s="172"/>
      <c r="B1215" s="173"/>
      <c r="D1215" s="175"/>
      <c r="E1215" s="176"/>
      <c r="F1215" s="176"/>
    </row>
    <row r="1216" spans="1:6">
      <c r="A1216" s="172"/>
      <c r="B1216" s="173"/>
      <c r="D1216" s="175"/>
      <c r="E1216" s="176"/>
      <c r="F1216" s="176"/>
    </row>
    <row r="1217" spans="1:6">
      <c r="A1217" s="172"/>
      <c r="B1217" s="173"/>
      <c r="D1217" s="175"/>
      <c r="E1217" s="176"/>
      <c r="F1217" s="176"/>
    </row>
    <row r="1218" spans="1:6">
      <c r="A1218" s="172"/>
      <c r="B1218" s="173"/>
      <c r="D1218" s="175"/>
      <c r="E1218" s="176"/>
      <c r="F1218" s="176"/>
    </row>
    <row r="1219" spans="1:6">
      <c r="A1219" s="172"/>
      <c r="B1219" s="173"/>
      <c r="D1219" s="175"/>
      <c r="E1219" s="176"/>
      <c r="F1219" s="176"/>
    </row>
    <row r="1220" spans="1:6">
      <c r="A1220" s="172"/>
      <c r="B1220" s="173"/>
      <c r="D1220" s="175"/>
      <c r="E1220" s="176"/>
      <c r="F1220" s="176"/>
    </row>
    <row r="1221" spans="1:6">
      <c r="A1221" s="172"/>
      <c r="B1221" s="173"/>
      <c r="D1221" s="175"/>
      <c r="E1221" s="176"/>
      <c r="F1221" s="176"/>
    </row>
    <row r="1222" spans="1:6">
      <c r="A1222" s="172"/>
      <c r="B1222" s="173"/>
      <c r="D1222" s="175"/>
      <c r="E1222" s="176"/>
      <c r="F1222" s="176"/>
    </row>
    <row r="1223" spans="1:6">
      <c r="A1223" s="172"/>
      <c r="B1223" s="173"/>
      <c r="D1223" s="175"/>
      <c r="E1223" s="176"/>
      <c r="F1223" s="176"/>
    </row>
    <row r="1224" spans="1:6">
      <c r="A1224" s="172"/>
      <c r="B1224" s="173"/>
      <c r="D1224" s="175"/>
      <c r="E1224" s="176"/>
      <c r="F1224" s="176"/>
    </row>
    <row r="1225" spans="1:6">
      <c r="A1225" s="172"/>
      <c r="B1225" s="173"/>
      <c r="D1225" s="175"/>
      <c r="E1225" s="176"/>
      <c r="F1225" s="176"/>
    </row>
    <row r="1226" spans="1:6">
      <c r="A1226" s="172"/>
      <c r="B1226" s="173"/>
      <c r="D1226" s="175"/>
      <c r="E1226" s="176"/>
      <c r="F1226" s="176"/>
    </row>
    <row r="1227" spans="1:6">
      <c r="A1227" s="172"/>
      <c r="B1227" s="173"/>
      <c r="D1227" s="175"/>
      <c r="E1227" s="176"/>
      <c r="F1227" s="176"/>
    </row>
    <row r="1228" spans="1:6">
      <c r="A1228" s="172"/>
      <c r="B1228" s="173"/>
      <c r="D1228" s="175"/>
      <c r="E1228" s="176"/>
      <c r="F1228" s="176"/>
    </row>
    <row r="1229" spans="1:6">
      <c r="A1229" s="172"/>
      <c r="B1229" s="173"/>
      <c r="D1229" s="175"/>
      <c r="E1229" s="176"/>
      <c r="F1229" s="176"/>
    </row>
    <row r="1230" spans="1:6">
      <c r="A1230" s="172"/>
      <c r="B1230" s="173"/>
      <c r="D1230" s="175"/>
      <c r="E1230" s="176"/>
      <c r="F1230" s="176"/>
    </row>
    <row r="1231" spans="1:6">
      <c r="A1231" s="172"/>
      <c r="B1231" s="173"/>
      <c r="D1231" s="175"/>
      <c r="E1231" s="176"/>
      <c r="F1231" s="176"/>
    </row>
    <row r="1232" spans="1:6">
      <c r="A1232" s="172"/>
      <c r="B1232" s="173"/>
      <c r="D1232" s="175"/>
      <c r="E1232" s="176"/>
      <c r="F1232" s="176"/>
    </row>
    <row r="1233" spans="1:6">
      <c r="A1233" s="172"/>
      <c r="B1233" s="173"/>
      <c r="D1233" s="175"/>
      <c r="E1233" s="176"/>
      <c r="F1233" s="176"/>
    </row>
    <row r="1234" spans="1:6">
      <c r="A1234" s="172"/>
      <c r="B1234" s="173"/>
      <c r="D1234" s="175"/>
      <c r="E1234" s="176"/>
      <c r="F1234" s="176"/>
    </row>
    <row r="1235" spans="1:6">
      <c r="A1235" s="172"/>
      <c r="B1235" s="173"/>
      <c r="D1235" s="175"/>
      <c r="E1235" s="176"/>
      <c r="F1235" s="176"/>
    </row>
    <row r="1236" spans="1:6">
      <c r="A1236" s="172"/>
      <c r="B1236" s="173"/>
      <c r="D1236" s="175"/>
      <c r="E1236" s="176"/>
      <c r="F1236" s="176"/>
    </row>
    <row r="1237" spans="1:6">
      <c r="A1237" s="172"/>
      <c r="B1237" s="173"/>
      <c r="D1237" s="175"/>
      <c r="E1237" s="176"/>
      <c r="F1237" s="176"/>
    </row>
    <row r="1238" spans="1:6">
      <c r="A1238" s="172"/>
      <c r="B1238" s="173"/>
      <c r="D1238" s="175"/>
      <c r="E1238" s="176"/>
      <c r="F1238" s="176"/>
    </row>
    <row r="1239" spans="1:6">
      <c r="A1239" s="172"/>
      <c r="B1239" s="173"/>
      <c r="D1239" s="175"/>
      <c r="E1239" s="176"/>
      <c r="F1239" s="176"/>
    </row>
    <row r="1240" spans="1:6">
      <c r="A1240" s="172"/>
      <c r="B1240" s="173"/>
      <c r="D1240" s="175"/>
      <c r="E1240" s="176"/>
      <c r="F1240" s="176"/>
    </row>
    <row r="1241" spans="1:6">
      <c r="A1241" s="172"/>
      <c r="B1241" s="173"/>
      <c r="D1241" s="175"/>
      <c r="E1241" s="176"/>
      <c r="F1241" s="176"/>
    </row>
    <row r="1242" spans="1:6">
      <c r="A1242" s="172"/>
      <c r="B1242" s="173"/>
      <c r="D1242" s="175"/>
      <c r="E1242" s="176"/>
      <c r="F1242" s="176"/>
    </row>
    <row r="1243" spans="1:6">
      <c r="A1243" s="172"/>
      <c r="B1243" s="173"/>
      <c r="D1243" s="175"/>
      <c r="E1243" s="176"/>
      <c r="F1243" s="176"/>
    </row>
    <row r="1244" spans="1:6">
      <c r="A1244" s="172"/>
      <c r="B1244" s="173"/>
      <c r="D1244" s="175"/>
      <c r="E1244" s="176"/>
      <c r="F1244" s="176"/>
    </row>
    <row r="1245" spans="1:6">
      <c r="A1245" s="172"/>
      <c r="B1245" s="173"/>
      <c r="D1245" s="175"/>
      <c r="E1245" s="176"/>
      <c r="F1245" s="176"/>
    </row>
    <row r="1246" spans="1:6">
      <c r="A1246" s="172"/>
      <c r="B1246" s="173"/>
      <c r="D1246" s="175"/>
      <c r="E1246" s="176"/>
      <c r="F1246" s="176"/>
    </row>
    <row r="1247" spans="1:6">
      <c r="A1247" s="172"/>
      <c r="B1247" s="173"/>
      <c r="D1247" s="175"/>
      <c r="E1247" s="176"/>
      <c r="F1247" s="176"/>
    </row>
    <row r="1248" spans="1:6">
      <c r="A1248" s="172"/>
      <c r="B1248" s="173"/>
      <c r="D1248" s="175"/>
      <c r="E1248" s="176"/>
      <c r="F1248" s="176"/>
    </row>
    <row r="1249" spans="1:6">
      <c r="A1249" s="172"/>
      <c r="B1249" s="173"/>
      <c r="D1249" s="175"/>
      <c r="E1249" s="176"/>
      <c r="F1249" s="176"/>
    </row>
    <row r="1250" spans="1:6">
      <c r="A1250" s="172"/>
      <c r="B1250" s="173"/>
      <c r="D1250" s="175"/>
      <c r="E1250" s="176"/>
      <c r="F1250" s="176"/>
    </row>
    <row r="1251" spans="1:6">
      <c r="A1251" s="172"/>
      <c r="B1251" s="173"/>
      <c r="D1251" s="175"/>
      <c r="E1251" s="176"/>
      <c r="F1251" s="176"/>
    </row>
    <row r="1252" spans="1:6">
      <c r="A1252" s="172"/>
      <c r="B1252" s="173"/>
      <c r="D1252" s="175"/>
      <c r="E1252" s="176"/>
      <c r="F1252" s="176"/>
    </row>
    <row r="1253" spans="1:6">
      <c r="A1253" s="172"/>
      <c r="B1253" s="173"/>
      <c r="D1253" s="175"/>
      <c r="E1253" s="176"/>
      <c r="F1253" s="176"/>
    </row>
    <row r="1254" spans="1:6">
      <c r="A1254" s="172"/>
      <c r="B1254" s="173"/>
      <c r="D1254" s="175"/>
      <c r="E1254" s="176"/>
      <c r="F1254" s="176"/>
    </row>
    <row r="1255" spans="1:6">
      <c r="A1255" s="172"/>
      <c r="B1255" s="173"/>
      <c r="D1255" s="175"/>
      <c r="E1255" s="176"/>
      <c r="F1255" s="176"/>
    </row>
    <row r="1256" spans="1:6">
      <c r="A1256" s="172"/>
      <c r="B1256" s="173"/>
      <c r="D1256" s="175"/>
      <c r="E1256" s="176"/>
      <c r="F1256" s="176"/>
    </row>
    <row r="1257" spans="1:6">
      <c r="A1257" s="172"/>
      <c r="B1257" s="173"/>
      <c r="D1257" s="175"/>
      <c r="E1257" s="176"/>
      <c r="F1257" s="176"/>
    </row>
    <row r="1258" spans="1:6">
      <c r="A1258" s="172"/>
      <c r="B1258" s="173"/>
      <c r="D1258" s="175"/>
      <c r="E1258" s="176"/>
      <c r="F1258" s="176"/>
    </row>
    <row r="1259" spans="1:6">
      <c r="A1259" s="172"/>
      <c r="B1259" s="173"/>
      <c r="D1259" s="175"/>
      <c r="E1259" s="176"/>
      <c r="F1259" s="176"/>
    </row>
    <row r="1260" spans="1:6">
      <c r="A1260" s="172"/>
      <c r="B1260" s="173"/>
      <c r="D1260" s="175"/>
      <c r="E1260" s="176"/>
      <c r="F1260" s="176"/>
    </row>
    <row r="1261" spans="1:6">
      <c r="A1261" s="172"/>
      <c r="B1261" s="173"/>
      <c r="D1261" s="175"/>
      <c r="E1261" s="176"/>
      <c r="F1261" s="176"/>
    </row>
    <row r="1262" spans="1:6">
      <c r="A1262" s="172"/>
      <c r="B1262" s="173"/>
      <c r="D1262" s="175"/>
      <c r="E1262" s="176"/>
      <c r="F1262" s="176"/>
    </row>
    <row r="1263" spans="1:6">
      <c r="A1263" s="172"/>
      <c r="B1263" s="173"/>
      <c r="D1263" s="175"/>
      <c r="E1263" s="176"/>
      <c r="F1263" s="176"/>
    </row>
    <row r="1264" spans="1:6">
      <c r="A1264" s="172"/>
      <c r="B1264" s="173"/>
      <c r="D1264" s="175"/>
      <c r="E1264" s="176"/>
      <c r="F1264" s="176"/>
    </row>
    <row r="1265" spans="1:6">
      <c r="A1265" s="172"/>
      <c r="B1265" s="173"/>
      <c r="D1265" s="175"/>
      <c r="E1265" s="176"/>
      <c r="F1265" s="176"/>
    </row>
    <row r="1266" spans="1:6">
      <c r="A1266" s="172"/>
      <c r="B1266" s="173"/>
      <c r="D1266" s="175"/>
      <c r="E1266" s="176"/>
      <c r="F1266" s="176"/>
    </row>
    <row r="1267" spans="1:6">
      <c r="A1267" s="172"/>
      <c r="B1267" s="173"/>
      <c r="D1267" s="175"/>
      <c r="E1267" s="176"/>
      <c r="F1267" s="176"/>
    </row>
    <row r="1268" spans="1:6">
      <c r="A1268" s="172"/>
      <c r="B1268" s="173"/>
      <c r="D1268" s="175"/>
      <c r="E1268" s="176"/>
      <c r="F1268" s="176"/>
    </row>
    <row r="1269" spans="1:6">
      <c r="A1269" s="172"/>
      <c r="B1269" s="173"/>
      <c r="D1269" s="175"/>
      <c r="E1269" s="176"/>
      <c r="F1269" s="176"/>
    </row>
    <row r="1270" spans="1:6">
      <c r="A1270" s="172"/>
      <c r="B1270" s="173"/>
      <c r="D1270" s="175"/>
      <c r="E1270" s="176"/>
      <c r="F1270" s="176"/>
    </row>
    <row r="1271" spans="1:6">
      <c r="A1271" s="172"/>
      <c r="B1271" s="173"/>
      <c r="D1271" s="175"/>
      <c r="E1271" s="176"/>
      <c r="F1271" s="176"/>
    </row>
    <row r="1272" spans="1:6">
      <c r="A1272" s="172"/>
      <c r="B1272" s="173"/>
      <c r="D1272" s="175"/>
      <c r="E1272" s="176"/>
      <c r="F1272" s="176"/>
    </row>
    <row r="1273" spans="1:6">
      <c r="A1273" s="172"/>
      <c r="B1273" s="173"/>
      <c r="D1273" s="175"/>
      <c r="E1273" s="176"/>
      <c r="F1273" s="176"/>
    </row>
    <row r="1274" spans="1:6">
      <c r="A1274" s="172"/>
      <c r="B1274" s="173"/>
      <c r="D1274" s="175"/>
      <c r="E1274" s="176"/>
      <c r="F1274" s="176"/>
    </row>
    <row r="1275" spans="1:6">
      <c r="A1275" s="172"/>
      <c r="B1275" s="173"/>
      <c r="D1275" s="175"/>
      <c r="E1275" s="176"/>
      <c r="F1275" s="176"/>
    </row>
    <row r="1276" spans="1:6">
      <c r="A1276" s="172"/>
      <c r="B1276" s="173"/>
      <c r="D1276" s="175"/>
      <c r="E1276" s="176"/>
      <c r="F1276" s="176"/>
    </row>
    <row r="1277" spans="1:6">
      <c r="A1277" s="172"/>
      <c r="B1277" s="173"/>
      <c r="D1277" s="175"/>
      <c r="E1277" s="176"/>
      <c r="F1277" s="176"/>
    </row>
    <row r="1278" spans="1:6">
      <c r="A1278" s="172"/>
      <c r="B1278" s="173"/>
      <c r="D1278" s="175"/>
      <c r="E1278" s="176"/>
      <c r="F1278" s="176"/>
    </row>
    <row r="1279" spans="1:6">
      <c r="A1279" s="172"/>
      <c r="B1279" s="173"/>
      <c r="D1279" s="175"/>
      <c r="E1279" s="176"/>
      <c r="F1279" s="176"/>
    </row>
    <row r="1280" spans="1:6">
      <c r="A1280" s="172"/>
      <c r="B1280" s="173"/>
      <c r="D1280" s="175"/>
      <c r="E1280" s="176"/>
      <c r="F1280" s="176"/>
    </row>
    <row r="1281" spans="1:6">
      <c r="A1281" s="172"/>
      <c r="B1281" s="173"/>
      <c r="D1281" s="175"/>
      <c r="E1281" s="176"/>
      <c r="F1281" s="176"/>
    </row>
    <row r="1282" spans="1:6">
      <c r="A1282" s="172"/>
      <c r="B1282" s="173"/>
      <c r="D1282" s="175"/>
      <c r="E1282" s="176"/>
      <c r="F1282" s="176"/>
    </row>
    <row r="1283" spans="1:6">
      <c r="A1283" s="172"/>
      <c r="B1283" s="173"/>
      <c r="D1283" s="175"/>
      <c r="E1283" s="176"/>
      <c r="F1283" s="176"/>
    </row>
    <row r="1284" spans="1:6">
      <c r="A1284" s="172"/>
      <c r="B1284" s="173"/>
      <c r="D1284" s="175"/>
      <c r="E1284" s="176"/>
      <c r="F1284" s="176"/>
    </row>
    <row r="1285" spans="1:6">
      <c r="A1285" s="172"/>
      <c r="B1285" s="173"/>
      <c r="D1285" s="175"/>
      <c r="E1285" s="176"/>
      <c r="F1285" s="176"/>
    </row>
    <row r="1286" spans="1:6">
      <c r="A1286" s="172"/>
      <c r="B1286" s="173"/>
      <c r="D1286" s="175"/>
      <c r="E1286" s="176"/>
      <c r="F1286" s="176"/>
    </row>
    <row r="1287" spans="1:6">
      <c r="A1287" s="172"/>
      <c r="B1287" s="173"/>
      <c r="D1287" s="175"/>
      <c r="E1287" s="176"/>
      <c r="F1287" s="176"/>
    </row>
    <row r="1288" spans="1:6">
      <c r="A1288" s="172"/>
      <c r="B1288" s="173"/>
      <c r="D1288" s="175"/>
      <c r="E1288" s="176"/>
      <c r="F1288" s="176"/>
    </row>
    <row r="1289" spans="1:6">
      <c r="A1289" s="172"/>
      <c r="B1289" s="173"/>
      <c r="D1289" s="175"/>
      <c r="E1289" s="176"/>
      <c r="F1289" s="176"/>
    </row>
    <row r="1290" spans="1:6">
      <c r="A1290" s="172"/>
      <c r="B1290" s="173"/>
      <c r="D1290" s="175"/>
      <c r="E1290" s="176"/>
      <c r="F1290" s="176"/>
    </row>
    <row r="1291" spans="1:6">
      <c r="A1291" s="172"/>
      <c r="B1291" s="173"/>
      <c r="D1291" s="175"/>
      <c r="E1291" s="176"/>
      <c r="F1291" s="176"/>
    </row>
    <row r="1292" spans="1:6">
      <c r="A1292" s="172"/>
      <c r="B1292" s="173"/>
      <c r="D1292" s="175"/>
      <c r="E1292" s="176"/>
      <c r="F1292" s="176"/>
    </row>
    <row r="1293" spans="1:6">
      <c r="A1293" s="172"/>
      <c r="B1293" s="173"/>
      <c r="D1293" s="175"/>
      <c r="E1293" s="176"/>
      <c r="F1293" s="176"/>
    </row>
    <row r="1294" spans="1:6">
      <c r="A1294" s="172"/>
      <c r="B1294" s="173"/>
      <c r="D1294" s="175"/>
      <c r="E1294" s="176"/>
      <c r="F1294" s="176"/>
    </row>
    <row r="1295" spans="1:6">
      <c r="A1295" s="172"/>
      <c r="B1295" s="173"/>
      <c r="D1295" s="175"/>
      <c r="E1295" s="176"/>
      <c r="F1295" s="176"/>
    </row>
    <row r="1296" spans="1:6">
      <c r="A1296" s="172"/>
      <c r="B1296" s="173"/>
      <c r="D1296" s="175"/>
      <c r="E1296" s="176"/>
      <c r="F1296" s="176"/>
    </row>
    <row r="1297" spans="1:6">
      <c r="A1297" s="172"/>
      <c r="B1297" s="173"/>
      <c r="D1297" s="175"/>
      <c r="E1297" s="176"/>
      <c r="F1297" s="176"/>
    </row>
    <row r="1298" spans="1:6">
      <c r="A1298" s="172"/>
      <c r="B1298" s="173"/>
      <c r="D1298" s="175"/>
      <c r="E1298" s="176"/>
      <c r="F1298" s="176"/>
    </row>
    <row r="1299" spans="1:6">
      <c r="A1299" s="172"/>
      <c r="B1299" s="173"/>
      <c r="D1299" s="175"/>
      <c r="E1299" s="176"/>
      <c r="F1299" s="176"/>
    </row>
    <row r="1300" spans="1:6">
      <c r="A1300" s="172"/>
      <c r="B1300" s="173"/>
      <c r="D1300" s="175"/>
      <c r="E1300" s="176"/>
      <c r="F1300" s="176"/>
    </row>
    <row r="1301" spans="1:6">
      <c r="A1301" s="172"/>
      <c r="B1301" s="173"/>
      <c r="D1301" s="175"/>
      <c r="E1301" s="176"/>
      <c r="F1301" s="176"/>
    </row>
    <row r="1302" spans="1:6">
      <c r="A1302" s="172"/>
      <c r="B1302" s="173"/>
      <c r="D1302" s="175"/>
      <c r="E1302" s="176"/>
      <c r="F1302" s="176"/>
    </row>
    <row r="1303" spans="1:6">
      <c r="A1303" s="172"/>
      <c r="B1303" s="173"/>
      <c r="D1303" s="175"/>
      <c r="E1303" s="176"/>
      <c r="F1303" s="176"/>
    </row>
    <row r="1304" spans="1:6">
      <c r="A1304" s="172"/>
      <c r="B1304" s="173"/>
      <c r="D1304" s="175"/>
      <c r="E1304" s="176"/>
      <c r="F1304" s="176"/>
    </row>
    <row r="1305" spans="1:6">
      <c r="A1305" s="172"/>
      <c r="B1305" s="173"/>
      <c r="D1305" s="175"/>
      <c r="E1305" s="176"/>
      <c r="F1305" s="176"/>
    </row>
    <row r="1306" spans="1:6">
      <c r="A1306" s="172"/>
      <c r="B1306" s="173"/>
      <c r="D1306" s="175"/>
      <c r="E1306" s="176"/>
      <c r="F1306" s="176"/>
    </row>
    <row r="1307" spans="1:6">
      <c r="A1307" s="172"/>
      <c r="B1307" s="173"/>
      <c r="D1307" s="175"/>
      <c r="E1307" s="176"/>
      <c r="F1307" s="176"/>
    </row>
    <row r="1308" spans="1:6">
      <c r="A1308" s="172"/>
      <c r="B1308" s="173"/>
      <c r="D1308" s="175"/>
      <c r="E1308" s="176"/>
      <c r="F1308" s="176"/>
    </row>
    <row r="1309" spans="1:6">
      <c r="A1309" s="172"/>
      <c r="B1309" s="173"/>
      <c r="D1309" s="175"/>
      <c r="E1309" s="176"/>
      <c r="F1309" s="176"/>
    </row>
    <row r="1310" spans="1:6">
      <c r="A1310" s="172"/>
      <c r="B1310" s="173"/>
      <c r="D1310" s="175"/>
      <c r="E1310" s="176"/>
      <c r="F1310" s="176"/>
    </row>
    <row r="1311" spans="1:6">
      <c r="A1311" s="172"/>
      <c r="B1311" s="173"/>
      <c r="D1311" s="175"/>
      <c r="E1311" s="176"/>
      <c r="F1311" s="176"/>
    </row>
    <row r="1312" spans="1:6">
      <c r="A1312" s="172"/>
      <c r="B1312" s="173"/>
      <c r="D1312" s="175"/>
      <c r="E1312" s="176"/>
      <c r="F1312" s="176"/>
    </row>
    <row r="1313" spans="1:6">
      <c r="A1313" s="172"/>
      <c r="B1313" s="173"/>
      <c r="D1313" s="175"/>
      <c r="E1313" s="176"/>
      <c r="F1313" s="176"/>
    </row>
    <row r="1314" spans="1:6">
      <c r="A1314" s="172"/>
      <c r="B1314" s="173"/>
      <c r="D1314" s="175"/>
      <c r="E1314" s="176"/>
      <c r="F1314" s="176"/>
    </row>
    <row r="1315" spans="1:6">
      <c r="A1315" s="172"/>
      <c r="B1315" s="173"/>
      <c r="D1315" s="175"/>
      <c r="E1315" s="176"/>
      <c r="F1315" s="176"/>
    </row>
    <row r="1316" spans="1:6">
      <c r="A1316" s="172"/>
      <c r="B1316" s="173"/>
      <c r="D1316" s="175"/>
      <c r="E1316" s="176"/>
      <c r="F1316" s="176"/>
    </row>
    <row r="1317" spans="1:6">
      <c r="A1317" s="172"/>
      <c r="B1317" s="173"/>
      <c r="D1317" s="175"/>
      <c r="E1317" s="176"/>
      <c r="F1317" s="176"/>
    </row>
    <row r="1318" spans="1:6">
      <c r="A1318" s="172"/>
      <c r="B1318" s="173"/>
      <c r="D1318" s="175"/>
      <c r="E1318" s="176"/>
      <c r="F1318" s="176"/>
    </row>
    <row r="1319" spans="1:6">
      <c r="A1319" s="172"/>
      <c r="B1319" s="173"/>
      <c r="D1319" s="175"/>
      <c r="E1319" s="176"/>
      <c r="F1319" s="176"/>
    </row>
    <row r="1320" spans="1:6">
      <c r="A1320" s="172"/>
      <c r="B1320" s="173"/>
      <c r="D1320" s="175"/>
      <c r="E1320" s="176"/>
      <c r="F1320" s="176"/>
    </row>
    <row r="1321" spans="1:6">
      <c r="A1321" s="172"/>
      <c r="B1321" s="173"/>
      <c r="D1321" s="175"/>
      <c r="E1321" s="176"/>
      <c r="F1321" s="176"/>
    </row>
    <row r="1322" spans="1:6">
      <c r="A1322" s="172"/>
      <c r="B1322" s="173"/>
      <c r="D1322" s="175"/>
      <c r="E1322" s="176"/>
      <c r="F1322" s="176"/>
    </row>
    <row r="1323" spans="1:6">
      <c r="A1323" s="172"/>
      <c r="B1323" s="173"/>
      <c r="D1323" s="175"/>
      <c r="E1323" s="176"/>
      <c r="F1323" s="176"/>
    </row>
    <row r="1324" spans="1:6">
      <c r="A1324" s="172"/>
      <c r="B1324" s="173"/>
      <c r="D1324" s="175"/>
      <c r="E1324" s="176"/>
      <c r="F1324" s="176"/>
    </row>
    <row r="1325" spans="1:6">
      <c r="A1325" s="172"/>
      <c r="B1325" s="173"/>
      <c r="D1325" s="175"/>
      <c r="E1325" s="176"/>
      <c r="F1325" s="176"/>
    </row>
    <row r="1326" spans="1:6">
      <c r="A1326" s="172"/>
      <c r="B1326" s="173"/>
      <c r="D1326" s="175"/>
      <c r="E1326" s="176"/>
      <c r="F1326" s="176"/>
    </row>
    <row r="1327" spans="1:6">
      <c r="A1327" s="172"/>
      <c r="B1327" s="173"/>
      <c r="D1327" s="175"/>
      <c r="E1327" s="176"/>
      <c r="F1327" s="176"/>
    </row>
    <row r="1328" spans="1:6">
      <c r="A1328" s="172"/>
      <c r="B1328" s="173"/>
      <c r="D1328" s="175"/>
      <c r="E1328" s="176"/>
      <c r="F1328" s="176"/>
    </row>
    <row r="1329" spans="1:6">
      <c r="A1329" s="172"/>
      <c r="B1329" s="173"/>
      <c r="D1329" s="175"/>
      <c r="E1329" s="176"/>
      <c r="F1329" s="176"/>
    </row>
    <row r="1330" spans="1:6">
      <c r="A1330" s="172"/>
      <c r="B1330" s="173"/>
      <c r="D1330" s="175"/>
      <c r="E1330" s="176"/>
      <c r="F1330" s="176"/>
    </row>
    <row r="1331" spans="1:6">
      <c r="A1331" s="172"/>
      <c r="B1331" s="173"/>
      <c r="D1331" s="175"/>
      <c r="E1331" s="176"/>
      <c r="F1331" s="176"/>
    </row>
    <row r="1332" spans="1:6">
      <c r="A1332" s="172"/>
      <c r="B1332" s="173"/>
      <c r="D1332" s="175"/>
      <c r="E1332" s="176"/>
      <c r="F1332" s="176"/>
    </row>
    <row r="1333" spans="1:6">
      <c r="A1333" s="172"/>
      <c r="B1333" s="173"/>
      <c r="D1333" s="175"/>
      <c r="E1333" s="176"/>
      <c r="F1333" s="176"/>
    </row>
    <row r="1334" spans="1:6">
      <c r="A1334" s="172"/>
      <c r="B1334" s="173"/>
      <c r="D1334" s="175"/>
      <c r="E1334" s="176"/>
      <c r="F1334" s="176"/>
    </row>
    <row r="1335" spans="1:6">
      <c r="A1335" s="172"/>
      <c r="B1335" s="173"/>
      <c r="D1335" s="175"/>
      <c r="E1335" s="176"/>
      <c r="F1335" s="176"/>
    </row>
    <row r="1336" spans="1:6">
      <c r="A1336" s="172"/>
      <c r="B1336" s="173"/>
      <c r="D1336" s="175"/>
      <c r="E1336" s="176"/>
      <c r="F1336" s="176"/>
    </row>
    <row r="1337" spans="1:6">
      <c r="A1337" s="172"/>
      <c r="B1337" s="173"/>
      <c r="D1337" s="175"/>
      <c r="E1337" s="176"/>
      <c r="F1337" s="176"/>
    </row>
    <row r="1338" spans="1:6">
      <c r="A1338" s="172"/>
      <c r="B1338" s="173"/>
      <c r="D1338" s="175"/>
      <c r="E1338" s="176"/>
      <c r="F1338" s="176"/>
    </row>
    <row r="1339" spans="1:6">
      <c r="A1339" s="172"/>
      <c r="B1339" s="173"/>
      <c r="D1339" s="175"/>
      <c r="E1339" s="176"/>
      <c r="F1339" s="176"/>
    </row>
    <row r="1340" spans="1:6">
      <c r="A1340" s="172"/>
      <c r="B1340" s="173"/>
      <c r="D1340" s="175"/>
      <c r="E1340" s="176"/>
      <c r="F1340" s="176"/>
    </row>
    <row r="1341" spans="1:6">
      <c r="A1341" s="172"/>
      <c r="B1341" s="173"/>
      <c r="D1341" s="175"/>
      <c r="E1341" s="176"/>
      <c r="F1341" s="176"/>
    </row>
    <row r="1342" spans="1:6">
      <c r="A1342" s="172"/>
      <c r="B1342" s="173"/>
      <c r="D1342" s="175"/>
      <c r="E1342" s="176"/>
      <c r="F1342" s="176"/>
    </row>
    <row r="1343" spans="1:6">
      <c r="A1343" s="172"/>
      <c r="B1343" s="173"/>
      <c r="D1343" s="175"/>
      <c r="E1343" s="176"/>
      <c r="F1343" s="176"/>
    </row>
    <row r="1344" spans="1:6">
      <c r="A1344" s="172"/>
      <c r="B1344" s="173"/>
      <c r="D1344" s="175"/>
      <c r="E1344" s="176"/>
      <c r="F1344" s="176"/>
    </row>
    <row r="1345" spans="1:6">
      <c r="A1345" s="172"/>
      <c r="B1345" s="173"/>
      <c r="D1345" s="175"/>
      <c r="E1345" s="176"/>
      <c r="F1345" s="176"/>
    </row>
    <row r="1346" spans="1:6">
      <c r="A1346" s="172"/>
      <c r="B1346" s="173"/>
      <c r="D1346" s="175"/>
      <c r="E1346" s="176"/>
      <c r="F1346" s="176"/>
    </row>
    <row r="1347" spans="1:6">
      <c r="A1347" s="172"/>
      <c r="B1347" s="173"/>
      <c r="D1347" s="175"/>
      <c r="E1347" s="176"/>
      <c r="F1347" s="176"/>
    </row>
    <row r="1348" spans="1:6">
      <c r="A1348" s="172"/>
      <c r="B1348" s="173"/>
      <c r="D1348" s="175"/>
      <c r="E1348" s="176"/>
      <c r="F1348" s="176"/>
    </row>
    <row r="1349" spans="1:6">
      <c r="A1349" s="172"/>
      <c r="B1349" s="173"/>
      <c r="D1349" s="175"/>
      <c r="E1349" s="176"/>
      <c r="F1349" s="176"/>
    </row>
    <row r="1350" spans="1:6">
      <c r="A1350" s="172"/>
      <c r="B1350" s="173"/>
      <c r="D1350" s="175"/>
      <c r="E1350" s="176"/>
      <c r="F1350" s="176"/>
    </row>
    <row r="1351" spans="1:6">
      <c r="A1351" s="172"/>
      <c r="B1351" s="173"/>
      <c r="D1351" s="175"/>
      <c r="E1351" s="176"/>
      <c r="F1351" s="176"/>
    </row>
    <row r="1352" spans="1:6">
      <c r="A1352" s="172"/>
      <c r="B1352" s="173"/>
      <c r="D1352" s="175"/>
      <c r="E1352" s="176"/>
      <c r="F1352" s="176"/>
    </row>
    <row r="1353" spans="1:6">
      <c r="A1353" s="172"/>
      <c r="B1353" s="173"/>
      <c r="D1353" s="175"/>
      <c r="E1353" s="176"/>
      <c r="F1353" s="176"/>
    </row>
    <row r="1354" spans="1:6">
      <c r="A1354" s="172"/>
      <c r="B1354" s="173"/>
      <c r="D1354" s="175"/>
      <c r="E1354" s="176"/>
      <c r="F1354" s="176"/>
    </row>
    <row r="1355" spans="1:6">
      <c r="A1355" s="172"/>
      <c r="B1355" s="173"/>
      <c r="D1355" s="175"/>
      <c r="E1355" s="176"/>
      <c r="F1355" s="176"/>
    </row>
    <row r="1356" spans="1:6">
      <c r="A1356" s="172"/>
      <c r="B1356" s="173"/>
      <c r="D1356" s="175"/>
      <c r="E1356" s="176"/>
      <c r="F1356" s="176"/>
    </row>
    <row r="1357" spans="1:6">
      <c r="A1357" s="172"/>
      <c r="B1357" s="173"/>
      <c r="D1357" s="175"/>
      <c r="E1357" s="176"/>
      <c r="F1357" s="176"/>
    </row>
    <row r="1358" spans="1:6">
      <c r="A1358" s="172"/>
      <c r="B1358" s="173"/>
      <c r="D1358" s="175"/>
      <c r="E1358" s="176"/>
      <c r="F1358" s="176"/>
    </row>
    <row r="1359" spans="1:6">
      <c r="A1359" s="172"/>
      <c r="B1359" s="173"/>
      <c r="D1359" s="175"/>
      <c r="E1359" s="176"/>
      <c r="F1359" s="176"/>
    </row>
    <row r="1360" spans="1:6">
      <c r="A1360" s="172"/>
      <c r="B1360" s="173"/>
      <c r="D1360" s="175"/>
      <c r="E1360" s="176"/>
      <c r="F1360" s="176"/>
    </row>
    <row r="1361" spans="1:6">
      <c r="A1361" s="172"/>
      <c r="B1361" s="173"/>
      <c r="D1361" s="175"/>
      <c r="E1361" s="176"/>
      <c r="F1361" s="176"/>
    </row>
    <row r="1362" spans="1:6">
      <c r="A1362" s="172"/>
      <c r="B1362" s="173"/>
      <c r="D1362" s="175"/>
      <c r="E1362" s="176"/>
      <c r="F1362" s="176"/>
    </row>
    <row r="1363" spans="1:6">
      <c r="A1363" s="172"/>
      <c r="B1363" s="173"/>
      <c r="D1363" s="175"/>
      <c r="E1363" s="176"/>
      <c r="F1363" s="176"/>
    </row>
    <row r="1364" spans="1:6">
      <c r="A1364" s="172"/>
      <c r="B1364" s="173"/>
      <c r="D1364" s="175"/>
      <c r="E1364" s="176"/>
      <c r="F1364" s="176"/>
    </row>
    <row r="1365" spans="1:6">
      <c r="A1365" s="172"/>
      <c r="B1365" s="173"/>
      <c r="D1365" s="175"/>
      <c r="E1365" s="176"/>
      <c r="F1365" s="176"/>
    </row>
    <row r="1366" spans="1:6">
      <c r="A1366" s="172"/>
      <c r="B1366" s="173"/>
      <c r="D1366" s="175"/>
      <c r="E1366" s="176"/>
      <c r="F1366" s="176"/>
    </row>
    <row r="1367" spans="1:6">
      <c r="A1367" s="172"/>
      <c r="B1367" s="173"/>
      <c r="D1367" s="175"/>
      <c r="E1367" s="176"/>
      <c r="F1367" s="176"/>
    </row>
    <row r="1368" spans="1:6">
      <c r="A1368" s="172"/>
      <c r="B1368" s="173"/>
      <c r="D1368" s="175"/>
      <c r="E1368" s="176"/>
      <c r="F1368" s="176"/>
    </row>
    <row r="1369" spans="1:6">
      <c r="A1369" s="172"/>
      <c r="B1369" s="173"/>
      <c r="D1369" s="175"/>
      <c r="E1369" s="176"/>
      <c r="F1369" s="176"/>
    </row>
    <row r="1370" spans="1:6">
      <c r="A1370" s="172"/>
      <c r="B1370" s="173"/>
      <c r="D1370" s="175"/>
      <c r="E1370" s="176"/>
      <c r="F1370" s="176"/>
    </row>
    <row r="1371" spans="1:6">
      <c r="A1371" s="172"/>
      <c r="B1371" s="173"/>
      <c r="D1371" s="175"/>
      <c r="E1371" s="176"/>
      <c r="F1371" s="176"/>
    </row>
    <row r="1372" spans="1:6">
      <c r="A1372" s="172"/>
      <c r="B1372" s="173"/>
      <c r="D1372" s="175"/>
      <c r="E1372" s="176"/>
      <c r="F1372" s="176"/>
    </row>
    <row r="1373" spans="1:6">
      <c r="A1373" s="172"/>
      <c r="B1373" s="173"/>
      <c r="D1373" s="175"/>
      <c r="E1373" s="176"/>
      <c r="F1373" s="176"/>
    </row>
    <row r="1374" spans="1:6">
      <c r="A1374" s="172"/>
      <c r="B1374" s="173"/>
      <c r="D1374" s="175"/>
      <c r="E1374" s="176"/>
      <c r="F1374" s="176"/>
    </row>
    <row r="1375" spans="1:6">
      <c r="A1375" s="172"/>
      <c r="B1375" s="173"/>
      <c r="D1375" s="175"/>
      <c r="E1375" s="176"/>
      <c r="F1375" s="176"/>
    </row>
    <row r="1376" spans="1:6">
      <c r="A1376" s="172"/>
      <c r="B1376" s="173"/>
      <c r="D1376" s="175"/>
      <c r="E1376" s="176"/>
      <c r="F1376" s="176"/>
    </row>
    <row r="1377" spans="1:6">
      <c r="A1377" s="172"/>
      <c r="B1377" s="173"/>
      <c r="D1377" s="175"/>
      <c r="E1377" s="176"/>
      <c r="F1377" s="176"/>
    </row>
    <row r="1378" spans="1:6">
      <c r="A1378" s="172"/>
      <c r="B1378" s="173"/>
      <c r="D1378" s="175"/>
      <c r="E1378" s="176"/>
      <c r="F1378" s="176"/>
    </row>
    <row r="1379" spans="1:6">
      <c r="A1379" s="172"/>
      <c r="B1379" s="173"/>
      <c r="D1379" s="175"/>
      <c r="E1379" s="176"/>
      <c r="F1379" s="176"/>
    </row>
    <row r="1380" spans="1:6">
      <c r="A1380" s="172"/>
      <c r="B1380" s="173"/>
      <c r="D1380" s="175"/>
      <c r="E1380" s="176"/>
      <c r="F1380" s="176"/>
    </row>
    <row r="1381" spans="1:6">
      <c r="A1381" s="172"/>
      <c r="B1381" s="173"/>
      <c r="D1381" s="175"/>
      <c r="E1381" s="176"/>
      <c r="F1381" s="176"/>
    </row>
    <row r="1382" spans="1:6">
      <c r="A1382" s="172"/>
      <c r="B1382" s="173"/>
      <c r="D1382" s="175"/>
      <c r="E1382" s="176"/>
      <c r="F1382" s="176"/>
    </row>
    <row r="1383" spans="1:6">
      <c r="A1383" s="172"/>
      <c r="B1383" s="173"/>
      <c r="D1383" s="175"/>
      <c r="E1383" s="176"/>
      <c r="F1383" s="176"/>
    </row>
    <row r="1384" spans="1:6">
      <c r="A1384" s="172"/>
      <c r="B1384" s="173"/>
      <c r="D1384" s="175"/>
      <c r="E1384" s="176"/>
      <c r="F1384" s="176"/>
    </row>
    <row r="1385" spans="1:6">
      <c r="A1385" s="172"/>
      <c r="B1385" s="173"/>
      <c r="D1385" s="175"/>
      <c r="E1385" s="176"/>
      <c r="F1385" s="176"/>
    </row>
    <row r="1386" spans="1:6">
      <c r="A1386" s="172"/>
      <c r="B1386" s="173"/>
      <c r="D1386" s="175"/>
      <c r="E1386" s="176"/>
      <c r="F1386" s="176"/>
    </row>
    <row r="1387" spans="1:6">
      <c r="A1387" s="172"/>
      <c r="B1387" s="173"/>
      <c r="D1387" s="175"/>
      <c r="E1387" s="176"/>
      <c r="F1387" s="176"/>
    </row>
    <row r="1388" spans="1:6">
      <c r="A1388" s="172"/>
      <c r="B1388" s="173"/>
      <c r="D1388" s="175"/>
      <c r="E1388" s="176"/>
      <c r="F1388" s="176"/>
    </row>
    <row r="1389" spans="1:6">
      <c r="A1389" s="172"/>
      <c r="B1389" s="173"/>
      <c r="D1389" s="175"/>
      <c r="E1389" s="176"/>
      <c r="F1389" s="176"/>
    </row>
    <row r="1390" spans="1:6">
      <c r="A1390" s="172"/>
      <c r="B1390" s="173"/>
      <c r="D1390" s="175"/>
      <c r="E1390" s="176"/>
      <c r="F1390" s="176"/>
    </row>
    <row r="1391" spans="1:6">
      <c r="A1391" s="172"/>
      <c r="B1391" s="173"/>
      <c r="D1391" s="175"/>
      <c r="E1391" s="176"/>
      <c r="F1391" s="176"/>
    </row>
    <row r="1392" spans="1:6">
      <c r="A1392" s="172"/>
      <c r="B1392" s="173"/>
      <c r="D1392" s="175"/>
      <c r="E1392" s="176"/>
      <c r="F1392" s="176"/>
    </row>
    <row r="1393" spans="1:6">
      <c r="A1393" s="172"/>
      <c r="B1393" s="173"/>
      <c r="D1393" s="175"/>
      <c r="E1393" s="176"/>
      <c r="F1393" s="176"/>
    </row>
    <row r="1394" spans="1:6">
      <c r="A1394" s="172"/>
      <c r="B1394" s="173"/>
      <c r="D1394" s="175"/>
      <c r="E1394" s="176"/>
      <c r="F1394" s="176"/>
    </row>
    <row r="1395" spans="1:6">
      <c r="A1395" s="172"/>
      <c r="B1395" s="173"/>
      <c r="D1395" s="175"/>
      <c r="E1395" s="176"/>
      <c r="F1395" s="176"/>
    </row>
    <row r="1396" spans="1:6">
      <c r="A1396" s="172"/>
      <c r="B1396" s="173"/>
      <c r="D1396" s="175"/>
      <c r="E1396" s="176"/>
      <c r="F1396" s="176"/>
    </row>
    <row r="1397" spans="1:6">
      <c r="A1397" s="172"/>
      <c r="B1397" s="173"/>
      <c r="D1397" s="175"/>
      <c r="E1397" s="176"/>
      <c r="F1397" s="176"/>
    </row>
    <row r="1398" spans="1:6">
      <c r="A1398" s="172"/>
      <c r="B1398" s="173"/>
      <c r="D1398" s="175"/>
      <c r="E1398" s="176"/>
      <c r="F1398" s="176"/>
    </row>
    <row r="1399" spans="1:6">
      <c r="A1399" s="172"/>
      <c r="B1399" s="173"/>
      <c r="D1399" s="175"/>
      <c r="E1399" s="176"/>
      <c r="F1399" s="176"/>
    </row>
    <row r="1400" spans="1:6">
      <c r="A1400" s="172"/>
      <c r="B1400" s="173"/>
      <c r="D1400" s="175"/>
      <c r="E1400" s="176"/>
      <c r="F1400" s="176"/>
    </row>
    <row r="1401" spans="1:6">
      <c r="A1401" s="172"/>
      <c r="B1401" s="173"/>
      <c r="D1401" s="175"/>
      <c r="E1401" s="176"/>
      <c r="F1401" s="176"/>
    </row>
    <row r="1402" spans="1:6">
      <c r="A1402" s="172"/>
      <c r="B1402" s="173"/>
      <c r="D1402" s="175"/>
      <c r="E1402" s="176"/>
      <c r="F1402" s="176"/>
    </row>
    <row r="1403" spans="1:6">
      <c r="A1403" s="172"/>
      <c r="B1403" s="173"/>
      <c r="D1403" s="175"/>
      <c r="E1403" s="176"/>
      <c r="F1403" s="176"/>
    </row>
    <row r="1404" spans="1:6">
      <c r="A1404" s="172"/>
      <c r="B1404" s="173"/>
      <c r="D1404" s="175"/>
      <c r="E1404" s="176"/>
      <c r="F1404" s="176"/>
    </row>
    <row r="1405" spans="1:6">
      <c r="A1405" s="172"/>
      <c r="B1405" s="173"/>
      <c r="D1405" s="175"/>
      <c r="E1405" s="176"/>
      <c r="F1405" s="176"/>
    </row>
    <row r="1406" spans="1:6">
      <c r="A1406" s="172"/>
      <c r="B1406" s="173"/>
      <c r="D1406" s="175"/>
      <c r="E1406" s="176"/>
      <c r="F1406" s="176"/>
    </row>
    <row r="1407" spans="1:6">
      <c r="A1407" s="172"/>
      <c r="B1407" s="173"/>
      <c r="D1407" s="175"/>
      <c r="E1407" s="176"/>
      <c r="F1407" s="176"/>
    </row>
    <row r="1408" spans="1:6">
      <c r="A1408" s="172"/>
      <c r="B1408" s="173"/>
      <c r="D1408" s="175"/>
      <c r="E1408" s="176"/>
      <c r="F1408" s="176"/>
    </row>
    <row r="1409" spans="1:6">
      <c r="A1409" s="172"/>
      <c r="B1409" s="173"/>
      <c r="D1409" s="175"/>
      <c r="E1409" s="176"/>
      <c r="F1409" s="176"/>
    </row>
    <row r="1410" spans="1:6">
      <c r="A1410" s="172"/>
      <c r="B1410" s="173"/>
      <c r="D1410" s="175"/>
      <c r="E1410" s="176"/>
      <c r="F1410" s="176"/>
    </row>
    <row r="1411" spans="1:6">
      <c r="A1411" s="172"/>
      <c r="B1411" s="173"/>
      <c r="D1411" s="175"/>
      <c r="E1411" s="176"/>
      <c r="F1411" s="176"/>
    </row>
    <row r="1412" spans="1:6">
      <c r="A1412" s="172"/>
      <c r="B1412" s="173"/>
      <c r="D1412" s="175"/>
      <c r="E1412" s="176"/>
      <c r="F1412" s="176"/>
    </row>
    <row r="1413" spans="1:6">
      <c r="A1413" s="172"/>
      <c r="B1413" s="173"/>
      <c r="D1413" s="175"/>
      <c r="E1413" s="176"/>
      <c r="F1413" s="176"/>
    </row>
    <row r="1414" spans="1:6">
      <c r="A1414" s="172"/>
      <c r="B1414" s="173"/>
      <c r="D1414" s="175"/>
      <c r="E1414" s="176"/>
      <c r="F1414" s="176"/>
    </row>
    <row r="1415" spans="1:6">
      <c r="A1415" s="172"/>
      <c r="B1415" s="173"/>
      <c r="D1415" s="175"/>
      <c r="E1415" s="176"/>
      <c r="F1415" s="176"/>
    </row>
    <row r="1416" spans="1:6">
      <c r="A1416" s="172"/>
      <c r="B1416" s="173"/>
      <c r="D1416" s="175"/>
      <c r="E1416" s="176"/>
      <c r="F1416" s="176"/>
    </row>
    <row r="1417" spans="1:6">
      <c r="A1417" s="172"/>
      <c r="B1417" s="173"/>
      <c r="D1417" s="175"/>
      <c r="E1417" s="176"/>
      <c r="F1417" s="176"/>
    </row>
    <row r="1418" spans="1:6">
      <c r="A1418" s="172"/>
      <c r="B1418" s="173"/>
      <c r="D1418" s="175"/>
      <c r="E1418" s="176"/>
      <c r="F1418" s="176"/>
    </row>
    <row r="1419" spans="1:6">
      <c r="A1419" s="172"/>
      <c r="B1419" s="173"/>
      <c r="D1419" s="175"/>
      <c r="E1419" s="176"/>
      <c r="F1419" s="176"/>
    </row>
    <row r="1420" spans="1:6">
      <c r="A1420" s="172"/>
      <c r="B1420" s="173"/>
      <c r="D1420" s="175"/>
      <c r="E1420" s="176"/>
      <c r="F1420" s="176"/>
    </row>
    <row r="1421" spans="1:6">
      <c r="A1421" s="172"/>
      <c r="B1421" s="173"/>
      <c r="D1421" s="175"/>
      <c r="E1421" s="176"/>
      <c r="F1421" s="176"/>
    </row>
    <row r="1422" spans="1:6">
      <c r="A1422" s="172"/>
      <c r="B1422" s="173"/>
      <c r="D1422" s="175"/>
      <c r="E1422" s="176"/>
      <c r="F1422" s="176"/>
    </row>
    <row r="1423" spans="1:6">
      <c r="A1423" s="172"/>
      <c r="B1423" s="173"/>
      <c r="D1423" s="175"/>
      <c r="E1423" s="176"/>
      <c r="F1423" s="176"/>
    </row>
    <row r="1424" spans="1:6">
      <c r="A1424" s="172"/>
      <c r="B1424" s="173"/>
      <c r="D1424" s="175"/>
      <c r="E1424" s="176"/>
      <c r="F1424" s="176"/>
    </row>
    <row r="1425" spans="1:6">
      <c r="A1425" s="172"/>
      <c r="B1425" s="173"/>
      <c r="D1425" s="175"/>
      <c r="E1425" s="176"/>
      <c r="F1425" s="176"/>
    </row>
    <row r="1426" spans="1:6">
      <c r="A1426" s="172"/>
      <c r="B1426" s="173"/>
      <c r="D1426" s="175"/>
      <c r="E1426" s="176"/>
      <c r="F1426" s="176"/>
    </row>
    <row r="1427" spans="1:6">
      <c r="A1427" s="172"/>
      <c r="B1427" s="173"/>
      <c r="D1427" s="175"/>
      <c r="E1427" s="176"/>
      <c r="F1427" s="176"/>
    </row>
    <row r="1428" spans="1:6">
      <c r="A1428" s="172"/>
      <c r="B1428" s="173"/>
      <c r="D1428" s="175"/>
      <c r="E1428" s="176"/>
      <c r="F1428" s="176"/>
    </row>
    <row r="1429" spans="1:6">
      <c r="A1429" s="172"/>
      <c r="B1429" s="173"/>
      <c r="D1429" s="175"/>
      <c r="E1429" s="176"/>
      <c r="F1429" s="176"/>
    </row>
    <row r="1430" spans="1:6">
      <c r="A1430" s="172"/>
      <c r="B1430" s="173"/>
      <c r="D1430" s="175"/>
      <c r="E1430" s="176"/>
      <c r="F1430" s="176"/>
    </row>
    <row r="1431" spans="1:6">
      <c r="A1431" s="172"/>
      <c r="B1431" s="173"/>
      <c r="D1431" s="175"/>
      <c r="E1431" s="176"/>
      <c r="F1431" s="176"/>
    </row>
    <row r="1432" spans="1:6">
      <c r="A1432" s="172"/>
      <c r="B1432" s="173"/>
      <c r="D1432" s="175"/>
      <c r="E1432" s="176"/>
      <c r="F1432" s="176"/>
    </row>
    <row r="1433" spans="1:6">
      <c r="A1433" s="172"/>
      <c r="B1433" s="173"/>
      <c r="D1433" s="175"/>
      <c r="E1433" s="176"/>
      <c r="F1433" s="176"/>
    </row>
    <row r="1434" spans="1:6">
      <c r="A1434" s="172"/>
      <c r="B1434" s="173"/>
      <c r="D1434" s="175"/>
      <c r="E1434" s="176"/>
      <c r="F1434" s="176"/>
    </row>
    <row r="1435" spans="1:6">
      <c r="A1435" s="172"/>
      <c r="B1435" s="173"/>
      <c r="D1435" s="175"/>
      <c r="E1435" s="176"/>
      <c r="F1435" s="176"/>
    </row>
    <row r="1436" spans="1:6">
      <c r="A1436" s="172"/>
      <c r="B1436" s="173"/>
      <c r="D1436" s="175"/>
      <c r="E1436" s="176"/>
      <c r="F1436" s="176"/>
    </row>
    <row r="1437" spans="1:6">
      <c r="A1437" s="172"/>
      <c r="B1437" s="173"/>
      <c r="D1437" s="175"/>
      <c r="E1437" s="176"/>
      <c r="F1437" s="176"/>
    </row>
    <row r="1438" spans="1:6">
      <c r="A1438" s="172"/>
      <c r="B1438" s="173"/>
      <c r="D1438" s="175"/>
      <c r="E1438" s="176"/>
      <c r="F1438" s="176"/>
    </row>
    <row r="1439" spans="1:6">
      <c r="A1439" s="172"/>
      <c r="B1439" s="173"/>
      <c r="D1439" s="175"/>
      <c r="E1439" s="176"/>
      <c r="F1439" s="176"/>
    </row>
    <row r="1440" spans="1:6">
      <c r="A1440" s="172"/>
      <c r="B1440" s="173"/>
      <c r="D1440" s="175"/>
      <c r="E1440" s="176"/>
      <c r="F1440" s="176"/>
    </row>
    <row r="1441" spans="1:6">
      <c r="A1441" s="172"/>
      <c r="B1441" s="173"/>
      <c r="D1441" s="175"/>
      <c r="E1441" s="176"/>
      <c r="F1441" s="176"/>
    </row>
    <row r="1442" spans="1:6">
      <c r="A1442" s="172"/>
      <c r="B1442" s="173"/>
      <c r="D1442" s="175"/>
      <c r="E1442" s="176"/>
      <c r="F1442" s="176"/>
    </row>
    <row r="1443" spans="1:6">
      <c r="A1443" s="172"/>
      <c r="B1443" s="173"/>
      <c r="D1443" s="175"/>
      <c r="E1443" s="176"/>
      <c r="F1443" s="176"/>
    </row>
    <row r="1444" spans="1:6">
      <c r="A1444" s="172"/>
      <c r="B1444" s="173"/>
      <c r="D1444" s="175"/>
      <c r="E1444" s="176"/>
      <c r="F1444" s="176"/>
    </row>
    <row r="1445" spans="1:6">
      <c r="A1445" s="172"/>
      <c r="B1445" s="173"/>
      <c r="D1445" s="175"/>
      <c r="E1445" s="176"/>
      <c r="F1445" s="176"/>
    </row>
    <row r="1446" spans="1:6">
      <c r="A1446" s="172"/>
      <c r="B1446" s="173"/>
      <c r="D1446" s="175"/>
      <c r="E1446" s="176"/>
      <c r="F1446" s="176"/>
    </row>
    <row r="1447" spans="1:6">
      <c r="A1447" s="172"/>
      <c r="B1447" s="173"/>
      <c r="D1447" s="175"/>
      <c r="E1447" s="176"/>
      <c r="F1447" s="176"/>
    </row>
    <row r="1448" spans="1:6">
      <c r="A1448" s="172"/>
      <c r="B1448" s="173"/>
      <c r="D1448" s="175"/>
      <c r="E1448" s="176"/>
      <c r="F1448" s="176"/>
    </row>
    <row r="1449" spans="1:6">
      <c r="A1449" s="172"/>
      <c r="B1449" s="173"/>
      <c r="D1449" s="175"/>
      <c r="E1449" s="176"/>
      <c r="F1449" s="176"/>
    </row>
    <row r="1450" spans="1:6">
      <c r="A1450" s="172"/>
      <c r="B1450" s="173"/>
      <c r="D1450" s="175"/>
      <c r="E1450" s="176"/>
      <c r="F1450" s="176"/>
    </row>
    <row r="1451" spans="1:6">
      <c r="A1451" s="172"/>
      <c r="B1451" s="173"/>
      <c r="D1451" s="175"/>
      <c r="E1451" s="176"/>
      <c r="F1451" s="176"/>
    </row>
    <row r="1452" spans="1:6">
      <c r="A1452" s="172"/>
      <c r="B1452" s="173"/>
      <c r="D1452" s="175"/>
      <c r="E1452" s="176"/>
      <c r="F1452" s="176"/>
    </row>
    <row r="1453" spans="1:6">
      <c r="A1453" s="172"/>
      <c r="B1453" s="173"/>
      <c r="D1453" s="175"/>
      <c r="E1453" s="176"/>
      <c r="F1453" s="176"/>
    </row>
    <row r="1454" spans="1:6">
      <c r="A1454" s="172"/>
      <c r="B1454" s="173"/>
      <c r="D1454" s="175"/>
      <c r="E1454" s="176"/>
      <c r="F1454" s="176"/>
    </row>
    <row r="1455" spans="1:6">
      <c r="A1455" s="172"/>
      <c r="B1455" s="173"/>
      <c r="D1455" s="175"/>
      <c r="E1455" s="176"/>
      <c r="F1455" s="176"/>
    </row>
    <row r="1456" spans="1:6">
      <c r="A1456" s="172"/>
      <c r="B1456" s="173"/>
      <c r="D1456" s="175"/>
      <c r="E1456" s="176"/>
      <c r="F1456" s="176"/>
    </row>
    <row r="1457" spans="1:6">
      <c r="A1457" s="172"/>
      <c r="B1457" s="173"/>
      <c r="D1457" s="175"/>
      <c r="E1457" s="176"/>
      <c r="F1457" s="176"/>
    </row>
    <row r="1458" spans="1:6">
      <c r="A1458" s="172"/>
      <c r="B1458" s="173"/>
      <c r="D1458" s="175"/>
      <c r="E1458" s="176"/>
      <c r="F1458" s="176"/>
    </row>
    <row r="1459" spans="1:6">
      <c r="A1459" s="172"/>
      <c r="B1459" s="173"/>
      <c r="D1459" s="175"/>
      <c r="E1459" s="176"/>
      <c r="F1459" s="176"/>
    </row>
    <row r="1460" spans="1:6">
      <c r="A1460" s="172"/>
      <c r="B1460" s="173"/>
      <c r="D1460" s="175"/>
      <c r="E1460" s="176"/>
      <c r="F1460" s="176"/>
    </row>
    <row r="1461" spans="1:6">
      <c r="A1461" s="172"/>
      <c r="B1461" s="173"/>
      <c r="D1461" s="175"/>
      <c r="E1461" s="176"/>
      <c r="F1461" s="176"/>
    </row>
    <row r="1462" spans="1:6">
      <c r="A1462" s="172"/>
      <c r="B1462" s="173"/>
      <c r="D1462" s="175"/>
      <c r="E1462" s="176"/>
      <c r="F1462" s="176"/>
    </row>
    <row r="1463" spans="1:6">
      <c r="A1463" s="172"/>
      <c r="B1463" s="173"/>
      <c r="D1463" s="175"/>
      <c r="E1463" s="176"/>
      <c r="F1463" s="176"/>
    </row>
    <row r="1464" spans="1:6">
      <c r="A1464" s="172"/>
      <c r="B1464" s="173"/>
      <c r="D1464" s="175"/>
      <c r="E1464" s="176"/>
      <c r="F1464" s="176"/>
    </row>
    <row r="1465" spans="1:6">
      <c r="A1465" s="172"/>
      <c r="B1465" s="173"/>
      <c r="D1465" s="175"/>
      <c r="E1465" s="176"/>
      <c r="F1465" s="176"/>
    </row>
    <row r="1466" spans="1:6">
      <c r="A1466" s="172"/>
      <c r="B1466" s="173"/>
      <c r="D1466" s="175"/>
      <c r="E1466" s="176"/>
      <c r="F1466" s="176"/>
    </row>
    <row r="1467" spans="1:6">
      <c r="A1467" s="172"/>
      <c r="B1467" s="173"/>
      <c r="D1467" s="175"/>
      <c r="E1467" s="176"/>
      <c r="F1467" s="176"/>
    </row>
    <row r="1468" spans="1:6">
      <c r="A1468" s="172"/>
      <c r="B1468" s="173"/>
      <c r="D1468" s="175"/>
      <c r="E1468" s="176"/>
      <c r="F1468" s="176"/>
    </row>
    <row r="1469" spans="1:6">
      <c r="A1469" s="172"/>
      <c r="B1469" s="173"/>
      <c r="D1469" s="175"/>
      <c r="E1469" s="176"/>
      <c r="F1469" s="176"/>
    </row>
    <row r="1470" spans="1:6">
      <c r="A1470" s="172"/>
      <c r="B1470" s="173"/>
      <c r="D1470" s="175"/>
      <c r="E1470" s="176"/>
      <c r="F1470" s="176"/>
    </row>
    <row r="1471" spans="1:6">
      <c r="A1471" s="172"/>
      <c r="B1471" s="173"/>
      <c r="D1471" s="175"/>
      <c r="E1471" s="176"/>
      <c r="F1471" s="176"/>
    </row>
    <row r="1472" spans="1:6">
      <c r="A1472" s="172"/>
      <c r="B1472" s="173"/>
      <c r="D1472" s="175"/>
      <c r="E1472" s="176"/>
      <c r="F1472" s="176"/>
    </row>
    <row r="1473" spans="1:6">
      <c r="A1473" s="172"/>
      <c r="B1473" s="173"/>
      <c r="D1473" s="175"/>
      <c r="E1473" s="176"/>
      <c r="F1473" s="176"/>
    </row>
    <row r="1474" spans="1:6">
      <c r="A1474" s="172"/>
      <c r="B1474" s="173"/>
      <c r="D1474" s="175"/>
      <c r="E1474" s="176"/>
      <c r="F1474" s="176"/>
    </row>
    <row r="1475" spans="1:6">
      <c r="A1475" s="172"/>
      <c r="B1475" s="173"/>
      <c r="D1475" s="175"/>
      <c r="E1475" s="176"/>
      <c r="F1475" s="176"/>
    </row>
    <row r="1476" spans="1:6">
      <c r="A1476" s="172"/>
      <c r="B1476" s="173"/>
      <c r="D1476" s="175"/>
      <c r="E1476" s="176"/>
      <c r="F1476" s="176"/>
    </row>
    <row r="1477" spans="1:6">
      <c r="A1477" s="172"/>
      <c r="B1477" s="173"/>
      <c r="D1477" s="175"/>
      <c r="E1477" s="176"/>
      <c r="F1477" s="176"/>
    </row>
    <row r="1478" spans="1:6">
      <c r="A1478" s="172"/>
      <c r="B1478" s="173"/>
      <c r="D1478" s="175"/>
      <c r="E1478" s="176"/>
      <c r="F1478" s="176"/>
    </row>
    <row r="1479" spans="1:6">
      <c r="A1479" s="172"/>
      <c r="B1479" s="173"/>
      <c r="D1479" s="175"/>
      <c r="E1479" s="176"/>
      <c r="F1479" s="176"/>
    </row>
    <row r="1480" spans="1:6">
      <c r="A1480" s="172"/>
      <c r="B1480" s="173"/>
      <c r="D1480" s="175"/>
      <c r="E1480" s="176"/>
      <c r="F1480" s="176"/>
    </row>
    <row r="1481" spans="1:6">
      <c r="A1481" s="172"/>
      <c r="B1481" s="173"/>
      <c r="D1481" s="175"/>
      <c r="E1481" s="176"/>
      <c r="F1481" s="176"/>
    </row>
    <row r="1482" spans="1:6">
      <c r="A1482" s="172"/>
      <c r="B1482" s="173"/>
      <c r="D1482" s="175"/>
      <c r="E1482" s="176"/>
      <c r="F1482" s="176"/>
    </row>
    <row r="1483" spans="1:6">
      <c r="A1483" s="172"/>
      <c r="B1483" s="173"/>
      <c r="D1483" s="175"/>
      <c r="E1483" s="176"/>
      <c r="F1483" s="176"/>
    </row>
    <row r="1484" spans="1:6">
      <c r="A1484" s="172"/>
      <c r="B1484" s="173"/>
      <c r="D1484" s="175"/>
      <c r="E1484" s="176"/>
      <c r="F1484" s="176"/>
    </row>
    <row r="1485" spans="1:6">
      <c r="A1485" s="172"/>
      <c r="B1485" s="173"/>
      <c r="D1485" s="175"/>
      <c r="E1485" s="176"/>
      <c r="F1485" s="176"/>
    </row>
    <row r="1486" spans="1:6">
      <c r="A1486" s="172"/>
      <c r="B1486" s="173"/>
      <c r="D1486" s="175"/>
      <c r="E1486" s="176"/>
      <c r="F1486" s="176"/>
    </row>
    <row r="1487" spans="1:6">
      <c r="A1487" s="172"/>
      <c r="B1487" s="173"/>
      <c r="D1487" s="175"/>
      <c r="E1487" s="176"/>
      <c r="F1487" s="176"/>
    </row>
    <row r="1488" spans="1:6">
      <c r="A1488" s="172"/>
      <c r="B1488" s="173"/>
      <c r="D1488" s="175"/>
      <c r="E1488" s="176"/>
      <c r="F1488" s="176"/>
    </row>
    <row r="1489" spans="1:6">
      <c r="A1489" s="172"/>
      <c r="B1489" s="173"/>
      <c r="D1489" s="175"/>
      <c r="E1489" s="176"/>
      <c r="F1489" s="176"/>
    </row>
    <row r="1490" spans="1:6">
      <c r="A1490" s="172"/>
      <c r="B1490" s="173"/>
      <c r="D1490" s="175"/>
      <c r="E1490" s="176"/>
      <c r="F1490" s="176"/>
    </row>
    <row r="1491" spans="1:6">
      <c r="A1491" s="172"/>
      <c r="B1491" s="173"/>
      <c r="D1491" s="175"/>
      <c r="E1491" s="176"/>
      <c r="F1491" s="176"/>
    </row>
    <row r="1492" spans="1:6">
      <c r="A1492" s="172"/>
      <c r="B1492" s="173"/>
      <c r="D1492" s="175"/>
      <c r="E1492" s="176"/>
      <c r="F1492" s="176"/>
    </row>
    <row r="1493" spans="1:6">
      <c r="A1493" s="172"/>
      <c r="B1493" s="173"/>
      <c r="D1493" s="175"/>
      <c r="E1493" s="176"/>
      <c r="F1493" s="176"/>
    </row>
    <row r="1494" spans="1:6">
      <c r="A1494" s="172"/>
      <c r="B1494" s="173"/>
      <c r="D1494" s="175"/>
      <c r="E1494" s="176"/>
      <c r="F1494" s="176"/>
    </row>
    <row r="1495" spans="1:6">
      <c r="A1495" s="172"/>
      <c r="B1495" s="173"/>
      <c r="D1495" s="175"/>
      <c r="E1495" s="176"/>
      <c r="F1495" s="176"/>
    </row>
    <row r="1496" spans="1:6">
      <c r="A1496" s="172"/>
      <c r="B1496" s="173"/>
      <c r="D1496" s="175"/>
      <c r="E1496" s="176"/>
      <c r="F1496" s="176"/>
    </row>
    <row r="1497" spans="1:6">
      <c r="A1497" s="172"/>
      <c r="B1497" s="173"/>
      <c r="D1497" s="175"/>
      <c r="E1497" s="176"/>
      <c r="F1497" s="176"/>
    </row>
    <row r="1498" spans="1:6">
      <c r="A1498" s="172"/>
      <c r="B1498" s="173"/>
      <c r="D1498" s="175"/>
      <c r="E1498" s="176"/>
      <c r="F1498" s="176"/>
    </row>
    <row r="1499" spans="1:6">
      <c r="A1499" s="172"/>
      <c r="B1499" s="173"/>
      <c r="D1499" s="175"/>
      <c r="E1499" s="176"/>
      <c r="F1499" s="176"/>
    </row>
    <row r="1500" spans="1:6">
      <c r="A1500" s="172"/>
      <c r="B1500" s="173"/>
      <c r="D1500" s="175"/>
      <c r="E1500" s="176"/>
      <c r="F1500" s="176"/>
    </row>
    <row r="1501" spans="1:6">
      <c r="A1501" s="172"/>
      <c r="B1501" s="173"/>
      <c r="D1501" s="175"/>
      <c r="E1501" s="176"/>
      <c r="F1501" s="176"/>
    </row>
    <row r="1502" spans="1:6">
      <c r="A1502" s="172"/>
      <c r="B1502" s="173"/>
      <c r="D1502" s="175"/>
      <c r="E1502" s="176"/>
      <c r="F1502" s="176"/>
    </row>
    <row r="1503" spans="1:6">
      <c r="A1503" s="172"/>
      <c r="B1503" s="173"/>
      <c r="D1503" s="175"/>
      <c r="E1503" s="176"/>
      <c r="F1503" s="176"/>
    </row>
    <row r="1504" spans="1:6">
      <c r="A1504" s="172"/>
      <c r="B1504" s="173"/>
      <c r="D1504" s="175"/>
      <c r="E1504" s="176"/>
      <c r="F1504" s="176"/>
    </row>
    <row r="1505" spans="1:6">
      <c r="A1505" s="172"/>
      <c r="B1505" s="173"/>
      <c r="D1505" s="175"/>
      <c r="E1505" s="176"/>
      <c r="F1505" s="176"/>
    </row>
    <row r="1506" spans="1:6">
      <c r="A1506" s="172"/>
      <c r="B1506" s="173"/>
      <c r="D1506" s="175"/>
      <c r="E1506" s="176"/>
      <c r="F1506" s="176"/>
    </row>
    <row r="1507" spans="1:6">
      <c r="A1507" s="172"/>
      <c r="B1507" s="173"/>
      <c r="D1507" s="175"/>
      <c r="E1507" s="176"/>
      <c r="F1507" s="176"/>
    </row>
    <row r="1508" spans="1:6">
      <c r="A1508" s="172"/>
      <c r="B1508" s="173"/>
      <c r="D1508" s="175"/>
      <c r="E1508" s="176"/>
      <c r="F1508" s="176"/>
    </row>
    <row r="1509" spans="1:6">
      <c r="A1509" s="172"/>
      <c r="B1509" s="173"/>
      <c r="D1509" s="175"/>
      <c r="E1509" s="176"/>
      <c r="F1509" s="176"/>
    </row>
    <row r="1510" spans="1:6">
      <c r="A1510" s="172"/>
      <c r="B1510" s="173"/>
      <c r="D1510" s="175"/>
      <c r="E1510" s="176"/>
      <c r="F1510" s="176"/>
    </row>
    <row r="1511" spans="1:6">
      <c r="A1511" s="172"/>
      <c r="B1511" s="173"/>
      <c r="D1511" s="175"/>
      <c r="E1511" s="176"/>
      <c r="F1511" s="176"/>
    </row>
    <row r="1512" spans="1:6">
      <c r="A1512" s="172"/>
      <c r="B1512" s="173"/>
      <c r="D1512" s="175"/>
      <c r="E1512" s="176"/>
      <c r="F1512" s="176"/>
    </row>
    <row r="1513" spans="1:6">
      <c r="A1513" s="172"/>
      <c r="B1513" s="173"/>
      <c r="D1513" s="175"/>
      <c r="E1513" s="176"/>
      <c r="F1513" s="176"/>
    </row>
    <row r="1514" spans="1:6">
      <c r="A1514" s="172"/>
      <c r="B1514" s="173"/>
      <c r="D1514" s="175"/>
      <c r="E1514" s="176"/>
      <c r="F1514" s="176"/>
    </row>
    <row r="1515" spans="1:6">
      <c r="A1515" s="172"/>
      <c r="B1515" s="173"/>
      <c r="D1515" s="175"/>
      <c r="E1515" s="176"/>
      <c r="F1515" s="176"/>
    </row>
    <row r="1516" spans="1:6">
      <c r="A1516" s="172"/>
      <c r="B1516" s="173"/>
      <c r="D1516" s="175"/>
      <c r="E1516" s="176"/>
      <c r="F1516" s="176"/>
    </row>
    <row r="1517" spans="1:6">
      <c r="A1517" s="172"/>
      <c r="B1517" s="173"/>
      <c r="D1517" s="175"/>
      <c r="E1517" s="176"/>
      <c r="F1517" s="176"/>
    </row>
    <row r="1518" spans="1:6">
      <c r="A1518" s="172"/>
      <c r="B1518" s="173"/>
      <c r="D1518" s="175"/>
      <c r="E1518" s="176"/>
      <c r="F1518" s="176"/>
    </row>
    <row r="1519" spans="1:6">
      <c r="A1519" s="172"/>
      <c r="B1519" s="173"/>
      <c r="D1519" s="175"/>
      <c r="E1519" s="176"/>
      <c r="F1519" s="176"/>
    </row>
    <row r="1520" spans="1:6">
      <c r="A1520" s="172"/>
      <c r="B1520" s="173"/>
      <c r="D1520" s="175"/>
      <c r="E1520" s="176"/>
      <c r="F1520" s="176"/>
    </row>
    <row r="1521" spans="1:6">
      <c r="A1521" s="172"/>
      <c r="B1521" s="173"/>
      <c r="D1521" s="175"/>
      <c r="E1521" s="176"/>
      <c r="F1521" s="176"/>
    </row>
    <row r="1522" spans="1:6">
      <c r="A1522" s="172"/>
      <c r="B1522" s="173"/>
      <c r="D1522" s="175"/>
      <c r="E1522" s="176"/>
      <c r="F1522" s="176"/>
    </row>
    <row r="1523" spans="1:6">
      <c r="A1523" s="172"/>
      <c r="B1523" s="173"/>
      <c r="D1523" s="175"/>
      <c r="E1523" s="176"/>
      <c r="F1523" s="176"/>
    </row>
    <row r="1524" spans="1:6">
      <c r="A1524" s="172"/>
      <c r="B1524" s="173"/>
      <c r="D1524" s="175"/>
      <c r="E1524" s="176"/>
      <c r="F1524" s="176"/>
    </row>
    <row r="1525" spans="1:6">
      <c r="A1525" s="172"/>
      <c r="B1525" s="173"/>
      <c r="D1525" s="175"/>
      <c r="E1525" s="176"/>
      <c r="F1525" s="176"/>
    </row>
    <row r="1526" spans="1:6">
      <c r="A1526" s="172"/>
      <c r="B1526" s="173"/>
      <c r="D1526" s="175"/>
      <c r="E1526" s="176"/>
      <c r="F1526" s="176"/>
    </row>
    <row r="1527" spans="1:6">
      <c r="A1527" s="172"/>
      <c r="B1527" s="173"/>
      <c r="D1527" s="175"/>
      <c r="E1527" s="176"/>
      <c r="F1527" s="176"/>
    </row>
    <row r="1528" spans="1:6">
      <c r="A1528" s="172"/>
      <c r="B1528" s="173"/>
      <c r="D1528" s="175"/>
      <c r="E1528" s="176"/>
      <c r="F1528" s="176"/>
    </row>
    <row r="1529" spans="1:6">
      <c r="A1529" s="172"/>
      <c r="B1529" s="173"/>
      <c r="D1529" s="175"/>
      <c r="E1529" s="176"/>
      <c r="F1529" s="176"/>
    </row>
    <row r="1530" spans="1:6">
      <c r="A1530" s="172"/>
      <c r="B1530" s="173"/>
      <c r="D1530" s="175"/>
      <c r="E1530" s="176"/>
      <c r="F1530" s="176"/>
    </row>
    <row r="1531" spans="1:6">
      <c r="A1531" s="172"/>
      <c r="B1531" s="173"/>
      <c r="D1531" s="175"/>
      <c r="E1531" s="176"/>
      <c r="F1531" s="176"/>
    </row>
    <row r="1532" spans="1:6">
      <c r="A1532" s="172"/>
      <c r="B1532" s="173"/>
      <c r="D1532" s="175"/>
      <c r="E1532" s="176"/>
      <c r="F1532" s="176"/>
    </row>
    <row r="1533" spans="1:6">
      <c r="A1533" s="172"/>
      <c r="B1533" s="173"/>
      <c r="D1533" s="175"/>
      <c r="E1533" s="176"/>
      <c r="F1533" s="176"/>
    </row>
    <row r="1534" spans="1:6">
      <c r="A1534" s="172"/>
      <c r="B1534" s="173"/>
      <c r="D1534" s="175"/>
      <c r="E1534" s="176"/>
      <c r="F1534" s="176"/>
    </row>
    <row r="1535" spans="1:6">
      <c r="A1535" s="172"/>
      <c r="B1535" s="173"/>
      <c r="D1535" s="175"/>
      <c r="E1535" s="176"/>
      <c r="F1535" s="176"/>
    </row>
    <row r="1536" spans="1:6">
      <c r="A1536" s="172"/>
      <c r="B1536" s="173"/>
      <c r="D1536" s="175"/>
      <c r="E1536" s="176"/>
      <c r="F1536" s="176"/>
    </row>
    <row r="1537" spans="1:6">
      <c r="A1537" s="172"/>
      <c r="B1537" s="173"/>
      <c r="D1537" s="175"/>
      <c r="E1537" s="176"/>
      <c r="F1537" s="176"/>
    </row>
    <row r="1538" spans="1:6">
      <c r="A1538" s="172"/>
      <c r="B1538" s="173"/>
      <c r="D1538" s="175"/>
      <c r="E1538" s="176"/>
      <c r="F1538" s="176"/>
    </row>
    <row r="1539" spans="1:6">
      <c r="A1539" s="172"/>
      <c r="B1539" s="173"/>
      <c r="D1539" s="175"/>
      <c r="E1539" s="176"/>
      <c r="F1539" s="176"/>
    </row>
    <row r="1540" spans="1:6">
      <c r="A1540" s="172"/>
      <c r="B1540" s="173"/>
      <c r="D1540" s="175"/>
      <c r="E1540" s="176"/>
      <c r="F1540" s="176"/>
    </row>
    <row r="1541" spans="1:6">
      <c r="A1541" s="172"/>
      <c r="B1541" s="173"/>
      <c r="D1541" s="175"/>
      <c r="E1541" s="176"/>
      <c r="F1541" s="176"/>
    </row>
    <row r="1542" spans="1:6">
      <c r="A1542" s="172"/>
      <c r="B1542" s="173"/>
      <c r="D1542" s="175"/>
      <c r="E1542" s="176"/>
      <c r="F1542" s="176"/>
    </row>
    <row r="1543" spans="1:6">
      <c r="A1543" s="172"/>
      <c r="B1543" s="173"/>
      <c r="D1543" s="175"/>
      <c r="E1543" s="176"/>
      <c r="F1543" s="176"/>
    </row>
    <row r="1544" spans="1:6">
      <c r="A1544" s="172"/>
      <c r="B1544" s="173"/>
      <c r="D1544" s="175"/>
      <c r="E1544" s="176"/>
      <c r="F1544" s="176"/>
    </row>
    <row r="1545" spans="1:6">
      <c r="A1545" s="172"/>
      <c r="B1545" s="173"/>
      <c r="D1545" s="175"/>
      <c r="E1545" s="176"/>
      <c r="F1545" s="176"/>
    </row>
    <row r="1546" spans="1:6">
      <c r="A1546" s="172"/>
      <c r="B1546" s="173"/>
      <c r="D1546" s="175"/>
      <c r="E1546" s="176"/>
      <c r="F1546" s="176"/>
    </row>
    <row r="1547" spans="1:6">
      <c r="A1547" s="172"/>
      <c r="B1547" s="173"/>
      <c r="D1547" s="175"/>
      <c r="E1547" s="176"/>
      <c r="F1547" s="176"/>
    </row>
    <row r="1548" spans="1:6">
      <c r="A1548" s="172"/>
      <c r="B1548" s="173"/>
      <c r="D1548" s="175"/>
      <c r="E1548" s="176"/>
      <c r="F1548" s="176"/>
    </row>
    <row r="1549" spans="1:6">
      <c r="A1549" s="172"/>
      <c r="B1549" s="173"/>
      <c r="D1549" s="175"/>
      <c r="E1549" s="176"/>
      <c r="F1549" s="176"/>
    </row>
    <row r="1550" spans="1:6">
      <c r="A1550" s="172"/>
      <c r="B1550" s="173"/>
      <c r="D1550" s="175"/>
      <c r="E1550" s="176"/>
      <c r="F1550" s="176"/>
    </row>
    <row r="1551" spans="1:6">
      <c r="A1551" s="172"/>
      <c r="B1551" s="173"/>
      <c r="D1551" s="175"/>
      <c r="E1551" s="176"/>
      <c r="F1551" s="176"/>
    </row>
    <row r="1552" spans="1:6">
      <c r="A1552" s="172"/>
      <c r="B1552" s="173"/>
      <c r="D1552" s="175"/>
      <c r="E1552" s="176"/>
      <c r="F1552" s="176"/>
    </row>
    <row r="1553" spans="1:6">
      <c r="A1553" s="172"/>
      <c r="B1553" s="173"/>
      <c r="D1553" s="175"/>
      <c r="E1553" s="176"/>
      <c r="F1553" s="176"/>
    </row>
    <row r="1554" spans="1:6">
      <c r="A1554" s="172"/>
      <c r="B1554" s="173"/>
      <c r="D1554" s="175"/>
      <c r="E1554" s="176"/>
      <c r="F1554" s="176"/>
    </row>
    <row r="1555" spans="1:6">
      <c r="A1555" s="172"/>
      <c r="B1555" s="173"/>
      <c r="D1555" s="175"/>
      <c r="E1555" s="176"/>
      <c r="F1555" s="176"/>
    </row>
    <row r="1556" spans="1:6">
      <c r="A1556" s="172"/>
      <c r="B1556" s="173"/>
      <c r="D1556" s="175"/>
      <c r="E1556" s="176"/>
      <c r="F1556" s="176"/>
    </row>
    <row r="1557" spans="1:6">
      <c r="A1557" s="172"/>
      <c r="B1557" s="173"/>
      <c r="D1557" s="175"/>
      <c r="E1557" s="176"/>
      <c r="F1557" s="176"/>
    </row>
    <row r="1558" spans="1:6">
      <c r="A1558" s="172"/>
      <c r="B1558" s="173"/>
      <c r="D1558" s="175"/>
      <c r="E1558" s="176"/>
      <c r="F1558" s="176"/>
    </row>
    <row r="1559" spans="1:6">
      <c r="A1559" s="172"/>
      <c r="B1559" s="173"/>
      <c r="D1559" s="175"/>
      <c r="E1559" s="176"/>
      <c r="F1559" s="176"/>
    </row>
    <row r="1560" spans="1:6">
      <c r="A1560" s="172"/>
      <c r="B1560" s="173"/>
      <c r="D1560" s="175"/>
      <c r="E1560" s="176"/>
      <c r="F1560" s="176"/>
    </row>
    <row r="1561" spans="1:6">
      <c r="A1561" s="172"/>
      <c r="B1561" s="173"/>
      <c r="D1561" s="175"/>
      <c r="E1561" s="176"/>
      <c r="F1561" s="176"/>
    </row>
    <row r="1562" spans="1:6">
      <c r="A1562" s="172"/>
      <c r="B1562" s="173"/>
      <c r="D1562" s="175"/>
      <c r="E1562" s="176"/>
      <c r="F1562" s="176"/>
    </row>
    <row r="1563" spans="1:6">
      <c r="A1563" s="172"/>
      <c r="B1563" s="173"/>
      <c r="D1563" s="175"/>
      <c r="E1563" s="176"/>
      <c r="F1563" s="176"/>
    </row>
    <row r="1564" spans="1:6">
      <c r="A1564" s="172"/>
      <c r="B1564" s="173"/>
      <c r="D1564" s="175"/>
      <c r="E1564" s="176"/>
      <c r="F1564" s="176"/>
    </row>
    <row r="1565" spans="1:6">
      <c r="A1565" s="172"/>
      <c r="B1565" s="173"/>
      <c r="D1565" s="175"/>
      <c r="E1565" s="176"/>
      <c r="F1565" s="176"/>
    </row>
    <row r="1566" spans="1:6">
      <c r="A1566" s="172"/>
      <c r="B1566" s="173"/>
      <c r="D1566" s="175"/>
      <c r="E1566" s="176"/>
      <c r="F1566" s="176"/>
    </row>
    <row r="1567" spans="1:6">
      <c r="A1567" s="172"/>
      <c r="B1567" s="173"/>
      <c r="D1567" s="175"/>
      <c r="E1567" s="176"/>
      <c r="F1567" s="176"/>
    </row>
    <row r="1568" spans="1:6">
      <c r="A1568" s="172"/>
      <c r="B1568" s="173"/>
      <c r="D1568" s="175"/>
      <c r="E1568" s="176"/>
      <c r="F1568" s="176"/>
    </row>
    <row r="1569" spans="1:6">
      <c r="A1569" s="172"/>
      <c r="B1569" s="173"/>
      <c r="D1569" s="175"/>
      <c r="E1569" s="176"/>
      <c r="F1569" s="176"/>
    </row>
    <row r="1570" spans="1:6">
      <c r="A1570" s="172"/>
      <c r="B1570" s="173"/>
      <c r="D1570" s="175"/>
      <c r="E1570" s="176"/>
      <c r="F1570" s="176"/>
    </row>
    <row r="1571" spans="1:6">
      <c r="A1571" s="172"/>
      <c r="B1571" s="173"/>
      <c r="D1571" s="175"/>
      <c r="E1571" s="176"/>
      <c r="F1571" s="176"/>
    </row>
    <row r="1572" spans="1:6">
      <c r="A1572" s="172"/>
      <c r="B1572" s="173"/>
      <c r="D1572" s="175"/>
      <c r="E1572" s="176"/>
      <c r="F1572" s="176"/>
    </row>
    <row r="1573" spans="1:6">
      <c r="A1573" s="172"/>
      <c r="B1573" s="173"/>
      <c r="D1573" s="175"/>
      <c r="E1573" s="176"/>
      <c r="F1573" s="176"/>
    </row>
    <row r="1574" spans="1:6">
      <c r="A1574" s="172"/>
      <c r="B1574" s="173"/>
      <c r="D1574" s="175"/>
      <c r="E1574" s="176"/>
      <c r="F1574" s="176"/>
    </row>
    <row r="1575" spans="1:6">
      <c r="A1575" s="172"/>
      <c r="B1575" s="173"/>
      <c r="D1575" s="175"/>
      <c r="E1575" s="176"/>
      <c r="F1575" s="176"/>
    </row>
    <row r="1576" spans="1:6">
      <c r="A1576" s="172"/>
      <c r="B1576" s="173"/>
      <c r="D1576" s="175"/>
      <c r="E1576" s="176"/>
      <c r="F1576" s="176"/>
    </row>
    <row r="1577" spans="1:6">
      <c r="A1577" s="172"/>
      <c r="B1577" s="173"/>
      <c r="D1577" s="175"/>
      <c r="E1577" s="176"/>
      <c r="F1577" s="176"/>
    </row>
    <row r="1578" spans="1:6">
      <c r="A1578" s="172"/>
      <c r="B1578" s="173"/>
      <c r="D1578" s="175"/>
      <c r="E1578" s="176"/>
      <c r="F1578" s="176"/>
    </row>
    <row r="1579" spans="1:6">
      <c r="A1579" s="172"/>
      <c r="B1579" s="173"/>
      <c r="D1579" s="175"/>
      <c r="E1579" s="176"/>
      <c r="F1579" s="176"/>
    </row>
    <row r="1580" spans="1:6">
      <c r="A1580" s="172"/>
      <c r="B1580" s="173"/>
      <c r="D1580" s="175"/>
      <c r="E1580" s="176"/>
      <c r="F1580" s="176"/>
    </row>
    <row r="1581" spans="1:6">
      <c r="A1581" s="172"/>
      <c r="B1581" s="173"/>
      <c r="D1581" s="175"/>
      <c r="E1581" s="176"/>
      <c r="F1581" s="176"/>
    </row>
    <row r="1582" spans="1:6">
      <c r="A1582" s="172"/>
      <c r="B1582" s="173"/>
      <c r="D1582" s="175"/>
      <c r="E1582" s="176"/>
      <c r="F1582" s="176"/>
    </row>
    <row r="1583" spans="1:6">
      <c r="A1583" s="172"/>
      <c r="B1583" s="173"/>
      <c r="D1583" s="175"/>
      <c r="E1583" s="176"/>
      <c r="F1583" s="176"/>
    </row>
    <row r="1584" spans="1:6">
      <c r="A1584" s="172"/>
      <c r="B1584" s="173"/>
      <c r="D1584" s="175"/>
      <c r="E1584" s="176"/>
      <c r="F1584" s="176"/>
    </row>
    <row r="1585" spans="1:6">
      <c r="A1585" s="172"/>
      <c r="B1585" s="173"/>
      <c r="D1585" s="175"/>
      <c r="E1585" s="176"/>
      <c r="F1585" s="176"/>
    </row>
    <row r="1586" spans="1:6">
      <c r="A1586" s="172"/>
      <c r="B1586" s="173"/>
      <c r="D1586" s="175"/>
      <c r="E1586" s="176"/>
      <c r="F1586" s="176"/>
    </row>
    <row r="1587" spans="1:6">
      <c r="A1587" s="172"/>
      <c r="B1587" s="173"/>
      <c r="D1587" s="175"/>
      <c r="E1587" s="176"/>
      <c r="F1587" s="176"/>
    </row>
    <row r="1588" spans="1:6">
      <c r="A1588" s="172"/>
      <c r="B1588" s="173"/>
      <c r="D1588" s="175"/>
      <c r="E1588" s="176"/>
      <c r="F1588" s="176"/>
    </row>
    <row r="1589" spans="1:6">
      <c r="A1589" s="172"/>
      <c r="B1589" s="173"/>
      <c r="D1589" s="175"/>
      <c r="E1589" s="176"/>
      <c r="F1589" s="176"/>
    </row>
    <row r="1590" spans="1:6">
      <c r="A1590" s="172"/>
      <c r="B1590" s="173"/>
      <c r="D1590" s="175"/>
      <c r="E1590" s="176"/>
      <c r="F1590" s="176"/>
    </row>
    <row r="1591" spans="1:6">
      <c r="A1591" s="172"/>
      <c r="B1591" s="173"/>
      <c r="D1591" s="175"/>
      <c r="E1591" s="176"/>
      <c r="F1591" s="176"/>
    </row>
    <row r="1592" spans="1:6">
      <c r="A1592" s="172"/>
      <c r="B1592" s="173"/>
      <c r="D1592" s="175"/>
      <c r="E1592" s="176"/>
      <c r="F1592" s="176"/>
    </row>
    <row r="1593" spans="1:6">
      <c r="A1593" s="172"/>
      <c r="B1593" s="173"/>
      <c r="D1593" s="175"/>
      <c r="E1593" s="176"/>
      <c r="F1593" s="176"/>
    </row>
    <row r="1594" spans="1:6">
      <c r="A1594" s="172"/>
      <c r="B1594" s="173"/>
      <c r="D1594" s="175"/>
      <c r="E1594" s="176"/>
      <c r="F1594" s="176"/>
    </row>
    <row r="1595" spans="1:6">
      <c r="A1595" s="172"/>
      <c r="B1595" s="173"/>
      <c r="D1595" s="175"/>
      <c r="E1595" s="176"/>
      <c r="F1595" s="176"/>
    </row>
    <row r="1596" spans="1:6">
      <c r="A1596" s="172"/>
      <c r="B1596" s="173"/>
      <c r="D1596" s="175"/>
      <c r="E1596" s="176"/>
      <c r="F1596" s="176"/>
    </row>
    <row r="1597" spans="1:6">
      <c r="A1597" s="172"/>
      <c r="B1597" s="173"/>
      <c r="D1597" s="175"/>
      <c r="E1597" s="176"/>
      <c r="F1597" s="176"/>
    </row>
    <row r="1598" spans="1:6">
      <c r="A1598" s="172"/>
      <c r="B1598" s="173"/>
      <c r="D1598" s="175"/>
      <c r="E1598" s="176"/>
      <c r="F1598" s="176"/>
    </row>
    <row r="1599" spans="1:6">
      <c r="A1599" s="172"/>
      <c r="B1599" s="173"/>
      <c r="D1599" s="175"/>
      <c r="E1599" s="176"/>
      <c r="F1599" s="176"/>
    </row>
    <row r="1600" spans="1:6">
      <c r="A1600" s="172"/>
      <c r="B1600" s="173"/>
      <c r="D1600" s="175"/>
      <c r="E1600" s="176"/>
      <c r="F1600" s="176"/>
    </row>
    <row r="1601" spans="1:6">
      <c r="A1601" s="172"/>
      <c r="B1601" s="173"/>
      <c r="D1601" s="175"/>
      <c r="E1601" s="176"/>
      <c r="F1601" s="176"/>
    </row>
    <row r="1602" spans="1:6">
      <c r="A1602" s="172"/>
      <c r="B1602" s="173"/>
      <c r="D1602" s="175"/>
      <c r="E1602" s="176"/>
      <c r="F1602" s="176"/>
    </row>
    <row r="1603" spans="1:6">
      <c r="A1603" s="172"/>
      <c r="B1603" s="173"/>
      <c r="D1603" s="175"/>
      <c r="E1603" s="176"/>
      <c r="F1603" s="176"/>
    </row>
    <row r="1604" spans="1:6">
      <c r="A1604" s="172"/>
      <c r="B1604" s="173"/>
      <c r="D1604" s="175"/>
      <c r="E1604" s="176"/>
      <c r="F1604" s="176"/>
    </row>
    <row r="1605" spans="1:6">
      <c r="A1605" s="172"/>
      <c r="B1605" s="173"/>
      <c r="D1605" s="175"/>
      <c r="E1605" s="176"/>
      <c r="F1605" s="176"/>
    </row>
    <row r="1606" spans="1:6">
      <c r="A1606" s="172"/>
      <c r="B1606" s="173"/>
      <c r="D1606" s="175"/>
      <c r="E1606" s="176"/>
      <c r="F1606" s="176"/>
    </row>
    <row r="1607" spans="1:6">
      <c r="A1607" s="172"/>
      <c r="B1607" s="173"/>
      <c r="D1607" s="175"/>
      <c r="E1607" s="176"/>
      <c r="F1607" s="176"/>
    </row>
    <row r="1608" spans="1:6">
      <c r="A1608" s="172"/>
      <c r="B1608" s="173"/>
      <c r="D1608" s="175"/>
      <c r="E1608" s="176"/>
      <c r="F1608" s="176"/>
    </row>
    <row r="1609" spans="1:6">
      <c r="A1609" s="172"/>
      <c r="B1609" s="173"/>
      <c r="D1609" s="175"/>
      <c r="E1609" s="176"/>
      <c r="F1609" s="176"/>
    </row>
    <row r="1610" spans="1:6">
      <c r="A1610" s="172"/>
      <c r="B1610" s="173"/>
      <c r="D1610" s="175"/>
      <c r="E1610" s="176"/>
      <c r="F1610" s="176"/>
    </row>
    <row r="1611" spans="1:6">
      <c r="A1611" s="172"/>
      <c r="B1611" s="173"/>
      <c r="D1611" s="175"/>
      <c r="E1611" s="176"/>
      <c r="F1611" s="176"/>
    </row>
    <row r="1612" spans="1:6">
      <c r="A1612" s="172"/>
      <c r="B1612" s="173"/>
      <c r="D1612" s="175"/>
      <c r="E1612" s="176"/>
      <c r="F1612" s="176"/>
    </row>
    <row r="1613" spans="1:6">
      <c r="A1613" s="172"/>
      <c r="B1613" s="173"/>
      <c r="D1613" s="175"/>
      <c r="E1613" s="176"/>
      <c r="F1613" s="176"/>
    </row>
    <row r="1614" spans="1:6">
      <c r="A1614" s="172"/>
      <c r="B1614" s="173"/>
      <c r="D1614" s="175"/>
      <c r="E1614" s="176"/>
      <c r="F1614" s="176"/>
    </row>
    <row r="1615" spans="1:6">
      <c r="A1615" s="172"/>
      <c r="B1615" s="173"/>
      <c r="D1615" s="175"/>
      <c r="E1615" s="176"/>
      <c r="F1615" s="176"/>
    </row>
    <row r="1616" spans="1:6">
      <c r="A1616" s="172"/>
      <c r="B1616" s="173"/>
      <c r="D1616" s="175"/>
      <c r="E1616" s="176"/>
      <c r="F1616" s="176"/>
    </row>
    <row r="1617" spans="1:6">
      <c r="A1617" s="172"/>
      <c r="B1617" s="173"/>
      <c r="D1617" s="175"/>
      <c r="E1617" s="176"/>
      <c r="F1617" s="176"/>
    </row>
    <row r="1618" spans="1:6">
      <c r="A1618" s="172"/>
      <c r="B1618" s="173"/>
      <c r="D1618" s="175"/>
      <c r="E1618" s="176"/>
      <c r="F1618" s="176"/>
    </row>
    <row r="1619" spans="1:6">
      <c r="A1619" s="172"/>
      <c r="B1619" s="173"/>
      <c r="D1619" s="175"/>
      <c r="E1619" s="176"/>
      <c r="F1619" s="176"/>
    </row>
    <row r="1620" spans="1:6">
      <c r="A1620" s="172"/>
      <c r="B1620" s="173"/>
      <c r="D1620" s="175"/>
      <c r="E1620" s="176"/>
      <c r="F1620" s="176"/>
    </row>
    <row r="1621" spans="1:6">
      <c r="A1621" s="172"/>
      <c r="B1621" s="173"/>
      <c r="D1621" s="175"/>
      <c r="E1621" s="176"/>
      <c r="F1621" s="176"/>
    </row>
    <row r="1622" spans="1:6">
      <c r="A1622" s="172"/>
      <c r="B1622" s="173"/>
      <c r="D1622" s="175"/>
      <c r="E1622" s="176"/>
      <c r="F1622" s="176"/>
    </row>
    <row r="1623" spans="1:6">
      <c r="A1623" s="172"/>
      <c r="B1623" s="173"/>
      <c r="D1623" s="175"/>
      <c r="E1623" s="176"/>
      <c r="F1623" s="176"/>
    </row>
    <row r="1624" spans="1:6">
      <c r="A1624" s="172"/>
      <c r="B1624" s="173"/>
      <c r="D1624" s="175"/>
      <c r="E1624" s="176"/>
      <c r="F1624" s="176"/>
    </row>
    <row r="1625" spans="1:6">
      <c r="A1625" s="172"/>
      <c r="B1625" s="173"/>
      <c r="D1625" s="175"/>
      <c r="E1625" s="176"/>
      <c r="F1625" s="176"/>
    </row>
    <row r="1626" spans="1:6">
      <c r="A1626" s="172"/>
      <c r="B1626" s="173"/>
      <c r="D1626" s="175"/>
      <c r="E1626" s="176"/>
      <c r="F1626" s="176"/>
    </row>
    <row r="1627" spans="1:6">
      <c r="A1627" s="172"/>
      <c r="B1627" s="173"/>
      <c r="D1627" s="175"/>
      <c r="E1627" s="176"/>
      <c r="F1627" s="176"/>
    </row>
    <row r="1628" spans="1:6">
      <c r="A1628" s="172"/>
      <c r="B1628" s="173"/>
      <c r="D1628" s="175"/>
      <c r="E1628" s="176"/>
      <c r="F1628" s="176"/>
    </row>
    <row r="1629" spans="1:6">
      <c r="A1629" s="172"/>
      <c r="B1629" s="173"/>
      <c r="D1629" s="175"/>
      <c r="E1629" s="176"/>
      <c r="F1629" s="176"/>
    </row>
    <row r="1630" spans="1:6">
      <c r="A1630" s="172"/>
      <c r="B1630" s="173"/>
      <c r="D1630" s="175"/>
      <c r="E1630" s="176"/>
      <c r="F1630" s="176"/>
    </row>
    <row r="1631" spans="1:6">
      <c r="A1631" s="172"/>
      <c r="B1631" s="173"/>
      <c r="D1631" s="175"/>
      <c r="E1631" s="176"/>
      <c r="F1631" s="176"/>
    </row>
    <row r="1632" spans="1:6">
      <c r="A1632" s="172"/>
      <c r="B1632" s="173"/>
      <c r="D1632" s="175"/>
      <c r="E1632" s="176"/>
      <c r="F1632" s="176"/>
    </row>
    <row r="1633" spans="1:6">
      <c r="A1633" s="172"/>
      <c r="B1633" s="173"/>
      <c r="D1633" s="175"/>
      <c r="E1633" s="176"/>
      <c r="F1633" s="176"/>
    </row>
    <row r="1634" spans="1:6">
      <c r="A1634" s="172"/>
      <c r="B1634" s="173"/>
      <c r="D1634" s="175"/>
      <c r="E1634" s="176"/>
      <c r="F1634" s="176"/>
    </row>
    <row r="1635" spans="1:6">
      <c r="A1635" s="172"/>
      <c r="B1635" s="173"/>
      <c r="D1635" s="175"/>
      <c r="E1635" s="176"/>
      <c r="F1635" s="176"/>
    </row>
    <row r="1636" spans="1:6">
      <c r="A1636" s="172"/>
      <c r="B1636" s="173"/>
      <c r="D1636" s="175"/>
      <c r="E1636" s="176"/>
      <c r="F1636" s="176"/>
    </row>
    <row r="1637" spans="1:6">
      <c r="A1637" s="172"/>
      <c r="B1637" s="173"/>
      <c r="D1637" s="175"/>
      <c r="E1637" s="176"/>
      <c r="F1637" s="176"/>
    </row>
    <row r="1638" spans="1:6">
      <c r="A1638" s="172"/>
      <c r="B1638" s="173"/>
      <c r="D1638" s="175"/>
      <c r="E1638" s="176"/>
      <c r="F1638" s="176"/>
    </row>
    <row r="1639" spans="1:6">
      <c r="A1639" s="172"/>
      <c r="B1639" s="173"/>
      <c r="D1639" s="175"/>
      <c r="E1639" s="176"/>
      <c r="F1639" s="176"/>
    </row>
    <row r="1640" spans="1:6">
      <c r="A1640" s="172"/>
      <c r="B1640" s="173"/>
      <c r="D1640" s="175"/>
      <c r="E1640" s="176"/>
      <c r="F1640" s="176"/>
    </row>
    <row r="1641" spans="1:6">
      <c r="A1641" s="172"/>
      <c r="B1641" s="173"/>
      <c r="D1641" s="175"/>
      <c r="E1641" s="176"/>
      <c r="F1641" s="176"/>
    </row>
    <row r="1642" spans="1:6">
      <c r="A1642" s="172"/>
      <c r="B1642" s="173"/>
      <c r="D1642" s="175"/>
      <c r="E1642" s="176"/>
      <c r="F1642" s="176"/>
    </row>
    <row r="1643" spans="1:6">
      <c r="A1643" s="172"/>
      <c r="B1643" s="173"/>
      <c r="D1643" s="175"/>
      <c r="E1643" s="176"/>
      <c r="F1643" s="176"/>
    </row>
    <row r="1644" spans="1:6">
      <c r="A1644" s="172"/>
      <c r="B1644" s="173"/>
      <c r="D1644" s="175"/>
      <c r="E1644" s="176"/>
      <c r="F1644" s="176"/>
    </row>
    <row r="1645" spans="1:6">
      <c r="A1645" s="172"/>
      <c r="B1645" s="173"/>
      <c r="D1645" s="175"/>
      <c r="E1645" s="176"/>
      <c r="F1645" s="176"/>
    </row>
    <row r="1646" spans="1:6">
      <c r="A1646" s="172"/>
      <c r="B1646" s="173"/>
      <c r="D1646" s="175"/>
      <c r="E1646" s="176"/>
      <c r="F1646" s="176"/>
    </row>
    <row r="1647" spans="1:6">
      <c r="A1647" s="172"/>
      <c r="B1647" s="173"/>
      <c r="D1647" s="175"/>
      <c r="E1647" s="176"/>
      <c r="F1647" s="176"/>
    </row>
    <row r="1648" spans="1:6">
      <c r="A1648" s="172"/>
      <c r="B1648" s="173"/>
      <c r="D1648" s="175"/>
      <c r="E1648" s="176"/>
      <c r="F1648" s="176"/>
    </row>
    <row r="1649" spans="1:6">
      <c r="A1649" s="172"/>
      <c r="B1649" s="173"/>
      <c r="D1649" s="175"/>
      <c r="E1649" s="176"/>
      <c r="F1649" s="176"/>
    </row>
    <row r="1650" spans="1:6">
      <c r="A1650" s="172"/>
      <c r="B1650" s="173"/>
      <c r="D1650" s="175"/>
      <c r="E1650" s="176"/>
      <c r="F1650" s="176"/>
    </row>
    <row r="1651" spans="1:6">
      <c r="A1651" s="172"/>
      <c r="B1651" s="173"/>
      <c r="D1651" s="175"/>
      <c r="E1651" s="176"/>
      <c r="F1651" s="176"/>
    </row>
    <row r="1652" spans="1:6">
      <c r="A1652" s="172"/>
      <c r="B1652" s="173"/>
      <c r="D1652" s="175"/>
      <c r="E1652" s="176"/>
      <c r="F1652" s="176"/>
    </row>
    <row r="1653" spans="1:6">
      <c r="A1653" s="172"/>
      <c r="B1653" s="173"/>
      <c r="D1653" s="175"/>
      <c r="E1653" s="176"/>
      <c r="F1653" s="176"/>
    </row>
    <row r="1654" spans="1:6">
      <c r="A1654" s="172"/>
      <c r="B1654" s="173"/>
      <c r="D1654" s="175"/>
      <c r="E1654" s="176"/>
      <c r="F1654" s="176"/>
    </row>
    <row r="1655" spans="1:6">
      <c r="A1655" s="172"/>
      <c r="B1655" s="173"/>
      <c r="D1655" s="175"/>
      <c r="E1655" s="176"/>
      <c r="F1655" s="176"/>
    </row>
    <row r="1656" spans="1:6">
      <c r="A1656" s="172"/>
      <c r="B1656" s="173"/>
      <c r="D1656" s="175"/>
      <c r="E1656" s="176"/>
      <c r="F1656" s="176"/>
    </row>
    <row r="1657" spans="1:6">
      <c r="A1657" s="172"/>
      <c r="B1657" s="173"/>
      <c r="D1657" s="175"/>
      <c r="E1657" s="176"/>
      <c r="F1657" s="176"/>
    </row>
    <row r="1658" spans="1:6">
      <c r="A1658" s="172"/>
      <c r="B1658" s="173"/>
      <c r="D1658" s="175"/>
      <c r="E1658" s="176"/>
      <c r="F1658" s="176"/>
    </row>
    <row r="1659" spans="1:6">
      <c r="A1659" s="172"/>
      <c r="B1659" s="173"/>
      <c r="D1659" s="175"/>
      <c r="E1659" s="176"/>
      <c r="F1659" s="176"/>
    </row>
    <row r="1660" spans="1:6">
      <c r="A1660" s="172"/>
      <c r="B1660" s="173"/>
      <c r="D1660" s="175"/>
      <c r="E1660" s="176"/>
      <c r="F1660" s="176"/>
    </row>
    <row r="1661" spans="1:6">
      <c r="A1661" s="172"/>
      <c r="B1661" s="173"/>
      <c r="D1661" s="175"/>
      <c r="E1661" s="176"/>
      <c r="F1661" s="176"/>
    </row>
    <row r="1662" spans="1:6">
      <c r="A1662" s="172"/>
      <c r="B1662" s="173"/>
      <c r="D1662" s="175"/>
      <c r="E1662" s="176"/>
      <c r="F1662" s="176"/>
    </row>
    <row r="1663" spans="1:6">
      <c r="A1663" s="172"/>
      <c r="B1663" s="173"/>
      <c r="D1663" s="175"/>
      <c r="E1663" s="176"/>
      <c r="F1663" s="176"/>
    </row>
    <row r="1664" spans="1:6">
      <c r="A1664" s="172"/>
      <c r="B1664" s="173"/>
      <c r="D1664" s="175"/>
      <c r="E1664" s="176"/>
      <c r="F1664" s="176"/>
    </row>
    <row r="1665" spans="1:6">
      <c r="A1665" s="172"/>
      <c r="B1665" s="173"/>
      <c r="D1665" s="175"/>
      <c r="E1665" s="176"/>
      <c r="F1665" s="176"/>
    </row>
    <row r="1666" spans="1:6">
      <c r="A1666" s="172"/>
      <c r="B1666" s="173"/>
      <c r="D1666" s="175"/>
      <c r="E1666" s="176"/>
      <c r="F1666" s="176"/>
    </row>
    <row r="1667" spans="1:6">
      <c r="A1667" s="172"/>
      <c r="B1667" s="173"/>
      <c r="D1667" s="175"/>
      <c r="E1667" s="176"/>
      <c r="F1667" s="176"/>
    </row>
    <row r="1668" spans="1:6">
      <c r="A1668" s="172"/>
      <c r="B1668" s="173"/>
      <c r="D1668" s="175"/>
      <c r="E1668" s="176"/>
      <c r="F1668" s="176"/>
    </row>
    <row r="1669" spans="1:6">
      <c r="A1669" s="172"/>
      <c r="B1669" s="173"/>
      <c r="D1669" s="175"/>
      <c r="E1669" s="176"/>
      <c r="F1669" s="176"/>
    </row>
    <row r="1670" spans="1:6">
      <c r="A1670" s="172"/>
      <c r="B1670" s="173"/>
      <c r="D1670" s="175"/>
      <c r="E1670" s="176"/>
      <c r="F1670" s="176"/>
    </row>
    <row r="1671" spans="1:6">
      <c r="A1671" s="172"/>
      <c r="B1671" s="173"/>
      <c r="D1671" s="175"/>
      <c r="E1671" s="176"/>
      <c r="F1671" s="176"/>
    </row>
    <row r="1672" spans="1:6">
      <c r="A1672" s="172"/>
      <c r="B1672" s="173"/>
      <c r="D1672" s="175"/>
      <c r="E1672" s="176"/>
      <c r="F1672" s="176"/>
    </row>
    <row r="1673" spans="1:6">
      <c r="A1673" s="172"/>
      <c r="B1673" s="173"/>
      <c r="D1673" s="175"/>
      <c r="E1673" s="176"/>
      <c r="F1673" s="176"/>
    </row>
    <row r="1674" spans="1:6">
      <c r="A1674" s="172"/>
      <c r="B1674" s="173"/>
      <c r="D1674" s="175"/>
      <c r="E1674" s="176"/>
      <c r="F1674" s="176"/>
    </row>
    <row r="1675" spans="1:6">
      <c r="A1675" s="172"/>
      <c r="B1675" s="173"/>
      <c r="D1675" s="175"/>
      <c r="E1675" s="176"/>
      <c r="F1675" s="176"/>
    </row>
    <row r="1676" spans="1:6">
      <c r="A1676" s="172"/>
      <c r="B1676" s="173"/>
      <c r="D1676" s="175"/>
      <c r="E1676" s="176"/>
      <c r="F1676" s="176"/>
    </row>
    <row r="1677" spans="1:6">
      <c r="A1677" s="172"/>
      <c r="B1677" s="173"/>
      <c r="D1677" s="175"/>
      <c r="E1677" s="176"/>
      <c r="F1677" s="176"/>
    </row>
    <row r="1678" spans="1:6">
      <c r="A1678" s="172"/>
      <c r="B1678" s="173"/>
      <c r="D1678" s="175"/>
      <c r="E1678" s="176"/>
      <c r="F1678" s="176"/>
    </row>
    <row r="1679" spans="1:6">
      <c r="A1679" s="172"/>
      <c r="B1679" s="173"/>
      <c r="D1679" s="175"/>
      <c r="E1679" s="176"/>
      <c r="F1679" s="176"/>
    </row>
    <row r="1680" spans="1:6">
      <c r="A1680" s="172"/>
      <c r="B1680" s="173"/>
      <c r="D1680" s="175"/>
      <c r="E1680" s="176"/>
      <c r="F1680" s="176"/>
    </row>
    <row r="1681" spans="1:6">
      <c r="A1681" s="172"/>
      <c r="B1681" s="173"/>
      <c r="D1681" s="175"/>
      <c r="E1681" s="176"/>
      <c r="F1681" s="176"/>
    </row>
    <row r="1682" spans="1:6">
      <c r="A1682" s="172"/>
      <c r="B1682" s="173"/>
      <c r="D1682" s="175"/>
      <c r="E1682" s="176"/>
      <c r="F1682" s="176"/>
    </row>
    <row r="1683" spans="1:6">
      <c r="A1683" s="172"/>
      <c r="B1683" s="173"/>
      <c r="D1683" s="175"/>
      <c r="E1683" s="176"/>
      <c r="F1683" s="176"/>
    </row>
    <row r="1684" spans="1:6">
      <c r="A1684" s="172"/>
      <c r="B1684" s="173"/>
      <c r="D1684" s="175"/>
      <c r="E1684" s="176"/>
      <c r="F1684" s="176"/>
    </row>
    <row r="1685" spans="1:6">
      <c r="A1685" s="172"/>
      <c r="B1685" s="173"/>
      <c r="D1685" s="175"/>
      <c r="E1685" s="176"/>
      <c r="F1685" s="176"/>
    </row>
    <row r="1686" spans="1:6">
      <c r="A1686" s="172"/>
      <c r="B1686" s="173"/>
      <c r="D1686" s="175"/>
      <c r="E1686" s="176"/>
      <c r="F1686" s="176"/>
    </row>
    <row r="1687" spans="1:6">
      <c r="A1687" s="172"/>
      <c r="B1687" s="173"/>
      <c r="D1687" s="175"/>
      <c r="E1687" s="176"/>
      <c r="F1687" s="176"/>
    </row>
    <row r="1688" spans="1:6">
      <c r="A1688" s="172"/>
      <c r="B1688" s="173"/>
      <c r="D1688" s="175"/>
      <c r="E1688" s="176"/>
      <c r="F1688" s="176"/>
    </row>
    <row r="1689" spans="1:6">
      <c r="A1689" s="172"/>
      <c r="B1689" s="173"/>
      <c r="D1689" s="175"/>
      <c r="E1689" s="176"/>
      <c r="F1689" s="176"/>
    </row>
    <row r="1690" spans="1:6">
      <c r="A1690" s="172"/>
      <c r="B1690" s="173"/>
      <c r="D1690" s="175"/>
      <c r="E1690" s="176"/>
      <c r="F1690" s="176"/>
    </row>
    <row r="1691" spans="1:6">
      <c r="A1691" s="172"/>
      <c r="B1691" s="173"/>
      <c r="D1691" s="175"/>
      <c r="E1691" s="176"/>
      <c r="F1691" s="176"/>
    </row>
    <row r="1692" spans="1:6">
      <c r="A1692" s="172"/>
      <c r="B1692" s="173"/>
      <c r="D1692" s="175"/>
      <c r="E1692" s="176"/>
      <c r="F1692" s="176"/>
    </row>
    <row r="1693" spans="1:6">
      <c r="A1693" s="172"/>
      <c r="B1693" s="173"/>
      <c r="D1693" s="175"/>
      <c r="E1693" s="176"/>
      <c r="F1693" s="176"/>
    </row>
    <row r="1694" spans="1:6">
      <c r="A1694" s="172"/>
      <c r="B1694" s="173"/>
      <c r="D1694" s="175"/>
      <c r="E1694" s="176"/>
      <c r="F1694" s="176"/>
    </row>
    <row r="1695" spans="1:6">
      <c r="A1695" s="172"/>
      <c r="B1695" s="173"/>
      <c r="D1695" s="175"/>
      <c r="E1695" s="176"/>
      <c r="F1695" s="176"/>
    </row>
    <row r="1696" spans="1:6">
      <c r="A1696" s="172"/>
      <c r="B1696" s="173"/>
      <c r="D1696" s="175"/>
      <c r="E1696" s="176"/>
      <c r="F1696" s="176"/>
    </row>
    <row r="1697" spans="1:6">
      <c r="A1697" s="172"/>
      <c r="B1697" s="173"/>
      <c r="D1697" s="175"/>
      <c r="E1697" s="176"/>
      <c r="F1697" s="176"/>
    </row>
    <row r="1698" spans="1:6">
      <c r="A1698" s="172"/>
      <c r="B1698" s="173"/>
      <c r="D1698" s="175"/>
      <c r="E1698" s="176"/>
      <c r="F1698" s="176"/>
    </row>
    <row r="1699" spans="1:6">
      <c r="A1699" s="172"/>
      <c r="B1699" s="173"/>
      <c r="D1699" s="175"/>
      <c r="E1699" s="176"/>
      <c r="F1699" s="176"/>
    </row>
    <row r="1700" spans="1:6">
      <c r="A1700" s="172"/>
      <c r="B1700" s="173"/>
      <c r="D1700" s="175"/>
      <c r="E1700" s="176"/>
      <c r="F1700" s="176"/>
    </row>
    <row r="1701" spans="1:6">
      <c r="A1701" s="172"/>
      <c r="B1701" s="173"/>
      <c r="D1701" s="175"/>
      <c r="E1701" s="176"/>
      <c r="F1701" s="176"/>
    </row>
    <row r="1702" spans="1:6">
      <c r="A1702" s="172"/>
      <c r="B1702" s="173"/>
      <c r="D1702" s="175"/>
      <c r="E1702" s="176"/>
      <c r="F1702" s="176"/>
    </row>
    <row r="1703" spans="1:6">
      <c r="A1703" s="172"/>
      <c r="B1703" s="173"/>
      <c r="D1703" s="175"/>
      <c r="E1703" s="176"/>
      <c r="F1703" s="176"/>
    </row>
    <row r="1704" spans="1:6">
      <c r="A1704" s="172"/>
      <c r="B1704" s="173"/>
      <c r="D1704" s="175"/>
      <c r="E1704" s="176"/>
      <c r="F1704" s="176"/>
    </row>
    <row r="1705" spans="1:6">
      <c r="A1705" s="172"/>
      <c r="B1705" s="173"/>
      <c r="D1705" s="175"/>
      <c r="E1705" s="176"/>
      <c r="F1705" s="176"/>
    </row>
    <row r="1706" spans="1:6">
      <c r="A1706" s="172"/>
      <c r="B1706" s="173"/>
      <c r="D1706" s="175"/>
      <c r="E1706" s="176"/>
      <c r="F1706" s="176"/>
    </row>
    <row r="1707" spans="1:6">
      <c r="A1707" s="172"/>
      <c r="B1707" s="173"/>
      <c r="D1707" s="175"/>
      <c r="E1707" s="176"/>
      <c r="F1707" s="176"/>
    </row>
    <row r="1708" spans="1:6">
      <c r="A1708" s="172"/>
      <c r="B1708" s="173"/>
      <c r="D1708" s="175"/>
      <c r="E1708" s="176"/>
      <c r="F1708" s="176"/>
    </row>
    <row r="1709" spans="1:6">
      <c r="A1709" s="172"/>
      <c r="B1709" s="173"/>
      <c r="D1709" s="175"/>
      <c r="E1709" s="176"/>
      <c r="F1709" s="176"/>
    </row>
    <row r="1710" spans="1:6">
      <c r="A1710" s="172"/>
      <c r="B1710" s="173"/>
      <c r="D1710" s="175"/>
      <c r="E1710" s="176"/>
      <c r="F1710" s="176"/>
    </row>
    <row r="1711" spans="1:6">
      <c r="A1711" s="172"/>
      <c r="B1711" s="173"/>
      <c r="D1711" s="175"/>
      <c r="E1711" s="176"/>
      <c r="F1711" s="176"/>
    </row>
    <row r="1712" spans="1:6">
      <c r="A1712" s="172"/>
      <c r="B1712" s="173"/>
      <c r="D1712" s="175"/>
      <c r="E1712" s="176"/>
      <c r="F1712" s="176"/>
    </row>
    <row r="1713" spans="1:6">
      <c r="A1713" s="172"/>
      <c r="B1713" s="173"/>
      <c r="D1713" s="175"/>
      <c r="E1713" s="176"/>
      <c r="F1713" s="176"/>
    </row>
    <row r="1714" spans="1:6">
      <c r="A1714" s="172"/>
      <c r="B1714" s="173"/>
      <c r="D1714" s="175"/>
      <c r="E1714" s="176"/>
      <c r="F1714" s="176"/>
    </row>
    <row r="1715" spans="1:6">
      <c r="A1715" s="172"/>
      <c r="B1715" s="173"/>
      <c r="D1715" s="175"/>
      <c r="E1715" s="176"/>
      <c r="F1715" s="176"/>
    </row>
    <row r="1716" spans="1:6">
      <c r="A1716" s="172"/>
      <c r="B1716" s="173"/>
      <c r="D1716" s="175"/>
      <c r="E1716" s="176"/>
      <c r="F1716" s="176"/>
    </row>
    <row r="1717" spans="1:6">
      <c r="A1717" s="172"/>
      <c r="B1717" s="173"/>
      <c r="D1717" s="175"/>
      <c r="E1717" s="176"/>
      <c r="F1717" s="176"/>
    </row>
    <row r="1718" spans="1:6">
      <c r="A1718" s="172"/>
      <c r="B1718" s="173"/>
      <c r="D1718" s="175"/>
      <c r="E1718" s="176"/>
      <c r="F1718" s="176"/>
    </row>
    <row r="1719" spans="1:6">
      <c r="A1719" s="172"/>
      <c r="B1719" s="173"/>
      <c r="D1719" s="175"/>
      <c r="E1719" s="176"/>
      <c r="F1719" s="176"/>
    </row>
    <row r="1720" spans="1:6">
      <c r="A1720" s="172"/>
      <c r="B1720" s="173"/>
      <c r="D1720" s="175"/>
      <c r="E1720" s="176"/>
      <c r="F1720" s="176"/>
    </row>
    <row r="1721" spans="1:6">
      <c r="A1721" s="172"/>
      <c r="B1721" s="173"/>
      <c r="D1721" s="175"/>
      <c r="E1721" s="176"/>
      <c r="F1721" s="176"/>
    </row>
    <row r="1722" spans="1:6">
      <c r="A1722" s="172"/>
      <c r="B1722" s="173"/>
      <c r="D1722" s="175"/>
      <c r="E1722" s="176"/>
      <c r="F1722" s="176"/>
    </row>
    <row r="1723" spans="1:6">
      <c r="A1723" s="172"/>
      <c r="B1723" s="173"/>
      <c r="D1723" s="175"/>
      <c r="E1723" s="176"/>
      <c r="F1723" s="176"/>
    </row>
    <row r="1724" spans="1:6">
      <c r="A1724" s="172"/>
      <c r="B1724" s="173"/>
      <c r="D1724" s="175"/>
      <c r="E1724" s="176"/>
      <c r="F1724" s="176"/>
    </row>
    <row r="1725" spans="1:6">
      <c r="A1725" s="172"/>
      <c r="B1725" s="173"/>
      <c r="D1725" s="175"/>
      <c r="E1725" s="176"/>
      <c r="F1725" s="176"/>
    </row>
    <row r="1726" spans="1:6">
      <c r="A1726" s="172"/>
      <c r="B1726" s="173"/>
      <c r="D1726" s="175"/>
      <c r="E1726" s="176"/>
      <c r="F1726" s="176"/>
    </row>
    <row r="1727" spans="1:6">
      <c r="A1727" s="172"/>
      <c r="B1727" s="173"/>
      <c r="D1727" s="175"/>
      <c r="E1727" s="176"/>
      <c r="F1727" s="176"/>
    </row>
    <row r="1728" spans="1:6">
      <c r="A1728" s="172"/>
      <c r="B1728" s="173"/>
      <c r="D1728" s="175"/>
      <c r="E1728" s="176"/>
      <c r="F1728" s="176"/>
    </row>
    <row r="1729" spans="1:6">
      <c r="A1729" s="172"/>
      <c r="B1729" s="173"/>
      <c r="D1729" s="175"/>
      <c r="E1729" s="176"/>
      <c r="F1729" s="176"/>
    </row>
    <row r="1730" spans="1:6">
      <c r="A1730" s="172"/>
      <c r="B1730" s="173"/>
      <c r="D1730" s="175"/>
      <c r="E1730" s="176"/>
      <c r="F1730" s="176"/>
    </row>
    <row r="1731" spans="1:6">
      <c r="A1731" s="172"/>
      <c r="B1731" s="173"/>
      <c r="D1731" s="175"/>
      <c r="E1731" s="176"/>
      <c r="F1731" s="176"/>
    </row>
    <row r="1732" spans="1:6">
      <c r="A1732" s="172"/>
      <c r="B1732" s="173"/>
      <c r="D1732" s="175"/>
      <c r="E1732" s="176"/>
      <c r="F1732" s="176"/>
    </row>
    <row r="1733" spans="1:6">
      <c r="A1733" s="172"/>
      <c r="B1733" s="173"/>
      <c r="D1733" s="175"/>
      <c r="E1733" s="176"/>
      <c r="F1733" s="176"/>
    </row>
    <row r="1734" spans="1:6">
      <c r="A1734" s="172"/>
      <c r="B1734" s="173"/>
      <c r="D1734" s="175"/>
      <c r="E1734" s="176"/>
      <c r="F1734" s="176"/>
    </row>
    <row r="1735" spans="1:6">
      <c r="A1735" s="172"/>
      <c r="B1735" s="173"/>
      <c r="D1735" s="175"/>
      <c r="E1735" s="176"/>
      <c r="F1735" s="176"/>
    </row>
    <row r="1736" spans="1:6">
      <c r="A1736" s="172"/>
      <c r="B1736" s="173"/>
      <c r="D1736" s="175"/>
      <c r="E1736" s="176"/>
      <c r="F1736" s="176"/>
    </row>
    <row r="1737" spans="1:6">
      <c r="A1737" s="172"/>
      <c r="B1737" s="173"/>
      <c r="D1737" s="175"/>
      <c r="E1737" s="176"/>
      <c r="F1737" s="176"/>
    </row>
    <row r="1738" spans="1:6">
      <c r="A1738" s="172"/>
      <c r="B1738" s="173"/>
      <c r="D1738" s="175"/>
      <c r="E1738" s="176"/>
      <c r="F1738" s="176"/>
    </row>
    <row r="1739" spans="1:6">
      <c r="A1739" s="172"/>
      <c r="B1739" s="173"/>
      <c r="D1739" s="175"/>
      <c r="E1739" s="176"/>
      <c r="F1739" s="176"/>
    </row>
    <row r="1740" spans="1:6">
      <c r="A1740" s="172"/>
      <c r="B1740" s="173"/>
      <c r="D1740" s="175"/>
      <c r="E1740" s="176"/>
      <c r="F1740" s="176"/>
    </row>
    <row r="1741" spans="1:6">
      <c r="A1741" s="172"/>
      <c r="B1741" s="173"/>
      <c r="D1741" s="175"/>
      <c r="E1741" s="176"/>
      <c r="F1741" s="176"/>
    </row>
    <row r="1742" spans="1:6">
      <c r="A1742" s="172"/>
      <c r="B1742" s="173"/>
      <c r="D1742" s="175"/>
      <c r="E1742" s="176"/>
      <c r="F1742" s="176"/>
    </row>
    <row r="1743" spans="1:6">
      <c r="A1743" s="172"/>
      <c r="B1743" s="173"/>
      <c r="D1743" s="175"/>
      <c r="E1743" s="176"/>
      <c r="F1743" s="176"/>
    </row>
    <row r="1744" spans="1:6">
      <c r="A1744" s="172"/>
      <c r="B1744" s="173"/>
      <c r="D1744" s="175"/>
      <c r="E1744" s="176"/>
      <c r="F1744" s="176"/>
    </row>
    <row r="1745" spans="1:6">
      <c r="A1745" s="172"/>
      <c r="B1745" s="173"/>
      <c r="D1745" s="175"/>
      <c r="E1745" s="176"/>
      <c r="F1745" s="176"/>
    </row>
    <row r="1746" spans="1:6">
      <c r="A1746" s="172"/>
      <c r="B1746" s="173"/>
      <c r="D1746" s="175"/>
      <c r="E1746" s="176"/>
      <c r="F1746" s="176"/>
    </row>
    <row r="1747" spans="1:6">
      <c r="A1747" s="172"/>
      <c r="B1747" s="173"/>
      <c r="D1747" s="175"/>
      <c r="E1747" s="176"/>
      <c r="F1747" s="176"/>
    </row>
    <row r="1748" spans="1:6">
      <c r="A1748" s="172"/>
      <c r="B1748" s="173"/>
      <c r="D1748" s="175"/>
      <c r="E1748" s="176"/>
      <c r="F1748" s="176"/>
    </row>
    <row r="1749" spans="1:6">
      <c r="A1749" s="172"/>
      <c r="B1749" s="173"/>
      <c r="D1749" s="175"/>
      <c r="E1749" s="176"/>
      <c r="F1749" s="176"/>
    </row>
    <row r="1750" spans="1:6">
      <c r="A1750" s="172"/>
      <c r="B1750" s="173"/>
      <c r="D1750" s="175"/>
      <c r="E1750" s="176"/>
      <c r="F1750" s="176"/>
    </row>
    <row r="1751" spans="1:6">
      <c r="A1751" s="172"/>
      <c r="B1751" s="173"/>
      <c r="D1751" s="175"/>
      <c r="E1751" s="176"/>
      <c r="F1751" s="176"/>
    </row>
    <row r="1752" spans="1:6">
      <c r="A1752" s="172"/>
      <c r="B1752" s="173"/>
      <c r="D1752" s="175"/>
      <c r="E1752" s="176"/>
      <c r="F1752" s="176"/>
    </row>
    <row r="1753" spans="1:6">
      <c r="A1753" s="172"/>
      <c r="B1753" s="173"/>
      <c r="D1753" s="175"/>
      <c r="E1753" s="176"/>
      <c r="F1753" s="176"/>
    </row>
    <row r="1754" spans="1:6">
      <c r="A1754" s="172"/>
      <c r="B1754" s="173"/>
      <c r="D1754" s="175"/>
      <c r="E1754" s="176"/>
      <c r="F1754" s="176"/>
    </row>
    <row r="1755" spans="1:6">
      <c r="A1755" s="172"/>
      <c r="B1755" s="173"/>
      <c r="D1755" s="175"/>
      <c r="E1755" s="176"/>
      <c r="F1755" s="176"/>
    </row>
    <row r="1756" spans="1:6">
      <c r="A1756" s="172"/>
      <c r="B1756" s="173"/>
      <c r="D1756" s="175"/>
      <c r="E1756" s="176"/>
      <c r="F1756" s="176"/>
    </row>
    <row r="1757" spans="1:6">
      <c r="A1757" s="172"/>
      <c r="B1757" s="173"/>
      <c r="D1757" s="175"/>
      <c r="E1757" s="176"/>
      <c r="F1757" s="176"/>
    </row>
    <row r="1758" spans="1:6">
      <c r="A1758" s="172"/>
      <c r="B1758" s="173"/>
      <c r="D1758" s="175"/>
      <c r="E1758" s="176"/>
      <c r="F1758" s="176"/>
    </row>
    <row r="1759" spans="1:6">
      <c r="A1759" s="172"/>
      <c r="B1759" s="173"/>
      <c r="D1759" s="175"/>
      <c r="E1759" s="176"/>
      <c r="F1759" s="176"/>
    </row>
    <row r="1760" spans="1:6">
      <c r="A1760" s="172"/>
      <c r="B1760" s="173"/>
      <c r="D1760" s="175"/>
      <c r="E1760" s="176"/>
      <c r="F1760" s="176"/>
    </row>
    <row r="1761" spans="1:6">
      <c r="A1761" s="172"/>
      <c r="B1761" s="173"/>
      <c r="D1761" s="175"/>
      <c r="E1761" s="176"/>
      <c r="F1761" s="176"/>
    </row>
    <row r="1762" spans="1:6">
      <c r="A1762" s="172"/>
      <c r="B1762" s="173"/>
      <c r="D1762" s="175"/>
      <c r="E1762" s="176"/>
      <c r="F1762" s="176"/>
    </row>
    <row r="1763" spans="1:6">
      <c r="A1763" s="172"/>
      <c r="B1763" s="173"/>
      <c r="D1763" s="175"/>
      <c r="E1763" s="176"/>
      <c r="F1763" s="176"/>
    </row>
    <row r="1764" spans="1:6">
      <c r="A1764" s="172"/>
      <c r="B1764" s="173"/>
      <c r="D1764" s="175"/>
      <c r="E1764" s="176"/>
      <c r="F1764" s="176"/>
    </row>
    <row r="1765" spans="1:6">
      <c r="A1765" s="172"/>
      <c r="B1765" s="173"/>
      <c r="D1765" s="175"/>
      <c r="E1765" s="176"/>
      <c r="F1765" s="176"/>
    </row>
    <row r="1766" spans="1:6">
      <c r="A1766" s="172"/>
      <c r="B1766" s="173"/>
      <c r="D1766" s="175"/>
      <c r="E1766" s="176"/>
      <c r="F1766" s="176"/>
    </row>
    <row r="1767" spans="1:6">
      <c r="A1767" s="172"/>
      <c r="B1767" s="173"/>
      <c r="D1767" s="175"/>
      <c r="E1767" s="176"/>
      <c r="F1767" s="176"/>
    </row>
    <row r="1768" spans="1:6">
      <c r="A1768" s="172"/>
      <c r="B1768" s="173"/>
      <c r="D1768" s="175"/>
      <c r="E1768" s="176"/>
      <c r="F1768" s="176"/>
    </row>
    <row r="1769" spans="1:6">
      <c r="A1769" s="172"/>
      <c r="B1769" s="173"/>
      <c r="D1769" s="175"/>
      <c r="E1769" s="176"/>
      <c r="F1769" s="176"/>
    </row>
    <row r="1770" spans="1:6">
      <c r="A1770" s="172"/>
      <c r="B1770" s="173"/>
      <c r="D1770" s="175"/>
      <c r="E1770" s="176"/>
      <c r="F1770" s="176"/>
    </row>
    <row r="1771" spans="1:6">
      <c r="A1771" s="172"/>
      <c r="B1771" s="173"/>
      <c r="D1771" s="175"/>
      <c r="E1771" s="176"/>
      <c r="F1771" s="176"/>
    </row>
    <row r="1772" spans="1:6">
      <c r="A1772" s="172"/>
      <c r="B1772" s="173"/>
      <c r="D1772" s="175"/>
      <c r="E1772" s="176"/>
      <c r="F1772" s="176"/>
    </row>
    <row r="1773" spans="1:6">
      <c r="A1773" s="172"/>
      <c r="B1773" s="173"/>
      <c r="D1773" s="175"/>
      <c r="E1773" s="176"/>
      <c r="F1773" s="176"/>
    </row>
    <row r="1774" spans="1:6">
      <c r="A1774" s="172"/>
      <c r="B1774" s="173"/>
      <c r="D1774" s="175"/>
      <c r="E1774" s="176"/>
      <c r="F1774" s="176"/>
    </row>
    <row r="1775" spans="1:6">
      <c r="A1775" s="172"/>
      <c r="B1775" s="173"/>
      <c r="D1775" s="175"/>
      <c r="E1775" s="176"/>
      <c r="F1775" s="176"/>
    </row>
    <row r="1776" spans="1:6">
      <c r="A1776" s="172"/>
      <c r="B1776" s="173"/>
      <c r="D1776" s="175"/>
      <c r="E1776" s="176"/>
      <c r="F1776" s="176"/>
    </row>
    <row r="1777" spans="1:6">
      <c r="A1777" s="172"/>
      <c r="B1777" s="173"/>
      <c r="D1777" s="175"/>
      <c r="E1777" s="176"/>
      <c r="F1777" s="176"/>
    </row>
    <row r="1778" spans="1:6">
      <c r="A1778" s="172"/>
      <c r="B1778" s="173"/>
      <c r="D1778" s="175"/>
      <c r="E1778" s="176"/>
      <c r="F1778" s="176"/>
    </row>
    <row r="1779" spans="1:6">
      <c r="A1779" s="172"/>
      <c r="B1779" s="173"/>
      <c r="D1779" s="175"/>
      <c r="E1779" s="176"/>
      <c r="F1779" s="176"/>
    </row>
    <row r="1780" spans="1:6">
      <c r="A1780" s="172"/>
      <c r="B1780" s="173"/>
      <c r="D1780" s="175"/>
      <c r="E1780" s="176"/>
      <c r="F1780" s="176"/>
    </row>
    <row r="1781" spans="1:6">
      <c r="A1781" s="172"/>
      <c r="B1781" s="173"/>
      <c r="D1781" s="175"/>
      <c r="E1781" s="176"/>
      <c r="F1781" s="176"/>
    </row>
    <row r="1782" spans="1:6">
      <c r="A1782" s="172"/>
      <c r="B1782" s="173"/>
      <c r="D1782" s="175"/>
      <c r="E1782" s="176"/>
      <c r="F1782" s="176"/>
    </row>
    <row r="1783" spans="1:6">
      <c r="A1783" s="172"/>
      <c r="B1783" s="173"/>
      <c r="D1783" s="175"/>
      <c r="E1783" s="176"/>
      <c r="F1783" s="176"/>
    </row>
    <row r="1784" spans="1:6">
      <c r="A1784" s="172"/>
      <c r="B1784" s="173"/>
      <c r="D1784" s="175"/>
      <c r="E1784" s="176"/>
      <c r="F1784" s="176"/>
    </row>
    <row r="1785" spans="1:6">
      <c r="A1785" s="172"/>
      <c r="B1785" s="173"/>
      <c r="D1785" s="175"/>
      <c r="E1785" s="176"/>
      <c r="F1785" s="176"/>
    </row>
    <row r="1786" spans="1:6">
      <c r="A1786" s="172"/>
      <c r="B1786" s="173"/>
      <c r="D1786" s="175"/>
      <c r="E1786" s="176"/>
      <c r="F1786" s="176"/>
    </row>
    <row r="1787" spans="1:6">
      <c r="A1787" s="172"/>
      <c r="B1787" s="173"/>
      <c r="D1787" s="175"/>
      <c r="E1787" s="176"/>
      <c r="F1787" s="176"/>
    </row>
    <row r="1788" spans="1:6">
      <c r="A1788" s="172"/>
      <c r="B1788" s="173"/>
      <c r="D1788" s="175"/>
      <c r="E1788" s="176"/>
      <c r="F1788" s="176"/>
    </row>
    <row r="1789" spans="1:6">
      <c r="A1789" s="172"/>
      <c r="B1789" s="173"/>
      <c r="D1789" s="175"/>
      <c r="E1789" s="176"/>
      <c r="F1789" s="176"/>
    </row>
    <row r="1790" spans="1:6">
      <c r="A1790" s="172"/>
      <c r="B1790" s="173"/>
      <c r="D1790" s="175"/>
      <c r="E1790" s="176"/>
      <c r="F1790" s="176"/>
    </row>
    <row r="1791" spans="1:6">
      <c r="A1791" s="172"/>
      <c r="B1791" s="173"/>
      <c r="D1791" s="175"/>
      <c r="E1791" s="176"/>
      <c r="F1791" s="176"/>
    </row>
    <row r="1792" spans="1:6">
      <c r="A1792" s="172"/>
      <c r="B1792" s="173"/>
      <c r="D1792" s="175"/>
      <c r="E1792" s="176"/>
      <c r="F1792" s="176"/>
    </row>
    <row r="1793" spans="1:6">
      <c r="A1793" s="172"/>
      <c r="B1793" s="173"/>
      <c r="D1793" s="175"/>
      <c r="E1793" s="176"/>
      <c r="F1793" s="176"/>
    </row>
    <row r="1794" spans="1:6">
      <c r="A1794" s="172"/>
      <c r="B1794" s="173"/>
      <c r="D1794" s="175"/>
      <c r="E1794" s="176"/>
      <c r="F1794" s="176"/>
    </row>
    <row r="1795" spans="1:6">
      <c r="A1795" s="172"/>
      <c r="B1795" s="173"/>
      <c r="D1795" s="175"/>
      <c r="E1795" s="176"/>
      <c r="F1795" s="176"/>
    </row>
    <row r="1796" spans="1:6">
      <c r="A1796" s="172"/>
      <c r="B1796" s="173"/>
      <c r="D1796" s="175"/>
      <c r="E1796" s="176"/>
      <c r="F1796" s="176"/>
    </row>
    <row r="1797" spans="1:6">
      <c r="A1797" s="172"/>
      <c r="B1797" s="173"/>
      <c r="D1797" s="175"/>
      <c r="E1797" s="176"/>
      <c r="F1797" s="176"/>
    </row>
    <row r="1798" spans="1:6">
      <c r="A1798" s="172"/>
      <c r="B1798" s="173"/>
      <c r="D1798" s="175"/>
      <c r="E1798" s="176"/>
      <c r="F1798" s="176"/>
    </row>
    <row r="1799" spans="1:6">
      <c r="A1799" s="172"/>
      <c r="B1799" s="173"/>
      <c r="D1799" s="175"/>
      <c r="E1799" s="176"/>
      <c r="F1799" s="176"/>
    </row>
    <row r="1800" spans="1:6">
      <c r="A1800" s="172"/>
      <c r="B1800" s="173"/>
      <c r="D1800" s="175"/>
      <c r="E1800" s="176"/>
      <c r="F1800" s="176"/>
    </row>
    <row r="1801" spans="1:6">
      <c r="A1801" s="172"/>
      <c r="B1801" s="173"/>
      <c r="D1801" s="175"/>
      <c r="E1801" s="176"/>
      <c r="F1801" s="176"/>
    </row>
    <row r="1802" spans="1:6">
      <c r="A1802" s="172"/>
      <c r="B1802" s="173"/>
      <c r="D1802" s="175"/>
      <c r="E1802" s="176"/>
      <c r="F1802" s="176"/>
    </row>
    <row r="1803" spans="1:6">
      <c r="A1803" s="172"/>
      <c r="B1803" s="173"/>
      <c r="D1803" s="175"/>
      <c r="E1803" s="176"/>
      <c r="F1803" s="176"/>
    </row>
    <row r="1804" spans="1:6">
      <c r="A1804" s="172"/>
      <c r="B1804" s="173"/>
      <c r="D1804" s="175"/>
      <c r="E1804" s="176"/>
      <c r="F1804" s="176"/>
    </row>
    <row r="1805" spans="1:6">
      <c r="A1805" s="172"/>
      <c r="B1805" s="173"/>
      <c r="D1805" s="175"/>
      <c r="E1805" s="176"/>
      <c r="F1805" s="176"/>
    </row>
    <row r="1806" spans="1:6">
      <c r="A1806" s="172"/>
      <c r="B1806" s="173"/>
      <c r="D1806" s="175"/>
      <c r="E1806" s="176"/>
      <c r="F1806" s="176"/>
    </row>
    <row r="1807" spans="1:6">
      <c r="A1807" s="172"/>
      <c r="B1807" s="173"/>
      <c r="D1807" s="175"/>
      <c r="E1807" s="176"/>
      <c r="F1807" s="176"/>
    </row>
    <row r="1808" spans="1:6">
      <c r="A1808" s="172"/>
      <c r="B1808" s="173"/>
      <c r="D1808" s="175"/>
      <c r="E1808" s="176"/>
      <c r="F1808" s="176"/>
    </row>
    <row r="1809" spans="1:6">
      <c r="A1809" s="172"/>
      <c r="B1809" s="173"/>
      <c r="D1809" s="175"/>
      <c r="E1809" s="176"/>
      <c r="F1809" s="176"/>
    </row>
    <row r="1810" spans="1:6">
      <c r="A1810" s="172"/>
      <c r="B1810" s="173"/>
      <c r="D1810" s="175"/>
      <c r="E1810" s="176"/>
      <c r="F1810" s="176"/>
    </row>
    <row r="1811" spans="1:6">
      <c r="A1811" s="172"/>
      <c r="B1811" s="173"/>
      <c r="D1811" s="175"/>
      <c r="E1811" s="176"/>
      <c r="F1811" s="176"/>
    </row>
    <row r="1812" spans="1:6">
      <c r="A1812" s="172"/>
      <c r="B1812" s="173"/>
      <c r="D1812" s="175"/>
      <c r="E1812" s="176"/>
      <c r="F1812" s="176"/>
    </row>
    <row r="1813" spans="1:6">
      <c r="A1813" s="172"/>
      <c r="B1813" s="173"/>
      <c r="D1813" s="175"/>
      <c r="E1813" s="176"/>
      <c r="F1813" s="176"/>
    </row>
    <row r="1814" spans="1:6">
      <c r="A1814" s="172"/>
      <c r="B1814" s="173"/>
      <c r="D1814" s="175"/>
      <c r="E1814" s="176"/>
      <c r="F1814" s="176"/>
    </row>
    <row r="1815" spans="1:6">
      <c r="A1815" s="172"/>
      <c r="B1815" s="173"/>
      <c r="D1815" s="175"/>
      <c r="E1815" s="176"/>
      <c r="F1815" s="176"/>
    </row>
    <row r="1816" spans="1:6">
      <c r="A1816" s="172"/>
      <c r="B1816" s="173"/>
      <c r="D1816" s="175"/>
      <c r="E1816" s="176"/>
      <c r="F1816" s="176"/>
    </row>
    <row r="1817" spans="1:6">
      <c r="A1817" s="172"/>
      <c r="B1817" s="173"/>
      <c r="D1817" s="175"/>
      <c r="E1817" s="176"/>
      <c r="F1817" s="176"/>
    </row>
    <row r="1818" spans="1:6">
      <c r="A1818" s="172"/>
      <c r="B1818" s="173"/>
      <c r="D1818" s="175"/>
      <c r="E1818" s="176"/>
      <c r="F1818" s="176"/>
    </row>
    <row r="1819" spans="1:6">
      <c r="A1819" s="172"/>
      <c r="B1819" s="173"/>
      <c r="D1819" s="175"/>
      <c r="E1819" s="176"/>
      <c r="F1819" s="176"/>
    </row>
    <row r="1820" spans="1:6">
      <c r="A1820" s="172"/>
      <c r="B1820" s="173"/>
      <c r="D1820" s="175"/>
      <c r="E1820" s="176"/>
      <c r="F1820" s="176"/>
    </row>
    <row r="1821" spans="1:6">
      <c r="A1821" s="172"/>
      <c r="B1821" s="173"/>
      <c r="D1821" s="175"/>
      <c r="E1821" s="176"/>
      <c r="F1821" s="176"/>
    </row>
    <row r="1822" spans="1:6">
      <c r="A1822" s="172"/>
      <c r="B1822" s="173"/>
      <c r="D1822" s="175"/>
      <c r="E1822" s="176"/>
      <c r="F1822" s="176"/>
    </row>
    <row r="1823" spans="1:6">
      <c r="A1823" s="172"/>
      <c r="B1823" s="173"/>
      <c r="D1823" s="175"/>
      <c r="E1823" s="176"/>
      <c r="F1823" s="176"/>
    </row>
    <row r="1824" spans="1:6">
      <c r="A1824" s="172"/>
      <c r="B1824" s="173"/>
      <c r="D1824" s="175"/>
      <c r="E1824" s="176"/>
      <c r="F1824" s="176"/>
    </row>
    <row r="1825" spans="1:6">
      <c r="A1825" s="172"/>
      <c r="B1825" s="173"/>
      <c r="D1825" s="175"/>
      <c r="E1825" s="176"/>
      <c r="F1825" s="176"/>
    </row>
    <row r="1826" spans="1:6">
      <c r="A1826" s="172"/>
      <c r="B1826" s="173"/>
      <c r="D1826" s="175"/>
      <c r="E1826" s="176"/>
      <c r="F1826" s="176"/>
    </row>
    <row r="1827" spans="1:6">
      <c r="A1827" s="172"/>
      <c r="B1827" s="173"/>
      <c r="D1827" s="175"/>
      <c r="E1827" s="176"/>
      <c r="F1827" s="176"/>
    </row>
    <row r="1828" spans="1:6">
      <c r="A1828" s="172"/>
      <c r="B1828" s="173"/>
      <c r="D1828" s="175"/>
      <c r="E1828" s="176"/>
      <c r="F1828" s="176"/>
    </row>
    <row r="1829" spans="1:6">
      <c r="A1829" s="172"/>
      <c r="B1829" s="173"/>
      <c r="D1829" s="175"/>
      <c r="E1829" s="176"/>
      <c r="F1829" s="176"/>
    </row>
    <row r="1830" spans="1:6">
      <c r="A1830" s="172"/>
      <c r="B1830" s="173"/>
      <c r="D1830" s="175"/>
      <c r="E1830" s="176"/>
      <c r="F1830" s="176"/>
    </row>
    <row r="1831" spans="1:6">
      <c r="A1831" s="172"/>
      <c r="B1831" s="173"/>
      <c r="D1831" s="175"/>
      <c r="E1831" s="176"/>
      <c r="F1831" s="176"/>
    </row>
    <row r="1832" spans="1:6">
      <c r="A1832" s="172"/>
      <c r="B1832" s="173"/>
      <c r="D1832" s="175"/>
      <c r="E1832" s="176"/>
      <c r="F1832" s="176"/>
    </row>
    <row r="1833" spans="1:6">
      <c r="A1833" s="172"/>
      <c r="B1833" s="173"/>
      <c r="D1833" s="175"/>
      <c r="E1833" s="176"/>
      <c r="F1833" s="176"/>
    </row>
    <row r="1834" spans="1:6">
      <c r="A1834" s="172"/>
      <c r="B1834" s="173"/>
      <c r="D1834" s="175"/>
      <c r="E1834" s="176"/>
      <c r="F1834" s="176"/>
    </row>
    <row r="1835" spans="1:6">
      <c r="A1835" s="172"/>
      <c r="B1835" s="173"/>
      <c r="D1835" s="175"/>
      <c r="E1835" s="176"/>
      <c r="F1835" s="176"/>
    </row>
    <row r="1836" spans="1:6">
      <c r="A1836" s="172"/>
      <c r="B1836" s="173"/>
      <c r="D1836" s="175"/>
      <c r="E1836" s="176"/>
      <c r="F1836" s="176"/>
    </row>
    <row r="1837" spans="1:6">
      <c r="A1837" s="172"/>
      <c r="B1837" s="173"/>
      <c r="D1837" s="175"/>
      <c r="E1837" s="176"/>
      <c r="F1837" s="176"/>
    </row>
    <row r="1838" spans="1:6">
      <c r="A1838" s="172"/>
      <c r="B1838" s="173"/>
      <c r="D1838" s="175"/>
      <c r="E1838" s="176"/>
      <c r="F1838" s="176"/>
    </row>
    <row r="1839" spans="1:6">
      <c r="A1839" s="172"/>
      <c r="B1839" s="173"/>
      <c r="D1839" s="175"/>
      <c r="E1839" s="176"/>
      <c r="F1839" s="176"/>
    </row>
    <row r="1840" spans="1:6">
      <c r="A1840" s="172"/>
      <c r="B1840" s="173"/>
      <c r="D1840" s="175"/>
      <c r="E1840" s="176"/>
      <c r="F1840" s="176"/>
    </row>
    <row r="1841" spans="1:6">
      <c r="A1841" s="172"/>
      <c r="B1841" s="173"/>
      <c r="D1841" s="175"/>
      <c r="E1841" s="176"/>
      <c r="F1841" s="176"/>
    </row>
    <row r="1842" spans="1:6">
      <c r="A1842" s="172"/>
      <c r="B1842" s="173"/>
      <c r="D1842" s="175"/>
      <c r="E1842" s="176"/>
      <c r="F1842" s="176"/>
    </row>
    <row r="1843" spans="1:6">
      <c r="A1843" s="172"/>
      <c r="B1843" s="173"/>
      <c r="D1843" s="175"/>
      <c r="E1843" s="176"/>
      <c r="F1843" s="176"/>
    </row>
    <row r="1844" spans="1:6">
      <c r="A1844" s="172"/>
      <c r="B1844" s="173"/>
      <c r="D1844" s="175"/>
      <c r="E1844" s="176"/>
      <c r="F1844" s="176"/>
    </row>
    <row r="1845" spans="1:6">
      <c r="A1845" s="172"/>
      <c r="B1845" s="173"/>
      <c r="D1845" s="175"/>
      <c r="E1845" s="176"/>
      <c r="F1845" s="176"/>
    </row>
    <row r="1846" spans="1:6">
      <c r="A1846" s="172"/>
      <c r="B1846" s="173"/>
      <c r="D1846" s="175"/>
      <c r="E1846" s="176"/>
      <c r="F1846" s="176"/>
    </row>
    <row r="1847" spans="1:6">
      <c r="A1847" s="172"/>
      <c r="B1847" s="173"/>
      <c r="D1847" s="175"/>
      <c r="E1847" s="176"/>
      <c r="F1847" s="176"/>
    </row>
    <row r="1848" spans="1:6">
      <c r="A1848" s="172"/>
      <c r="B1848" s="173"/>
      <c r="D1848" s="175"/>
      <c r="E1848" s="176"/>
      <c r="F1848" s="176"/>
    </row>
    <row r="1849" spans="1:6">
      <c r="A1849" s="172"/>
      <c r="B1849" s="173"/>
      <c r="D1849" s="175"/>
      <c r="E1849" s="176"/>
      <c r="F1849" s="176"/>
    </row>
    <row r="1850" spans="1:6">
      <c r="A1850" s="172"/>
      <c r="B1850" s="173"/>
      <c r="D1850" s="175"/>
      <c r="E1850" s="176"/>
      <c r="F1850" s="176"/>
    </row>
    <row r="1851" spans="1:6">
      <c r="A1851" s="172"/>
      <c r="B1851" s="173"/>
      <c r="D1851" s="175"/>
      <c r="E1851" s="176"/>
      <c r="F1851" s="176"/>
    </row>
    <row r="1852" spans="1:6">
      <c r="A1852" s="172"/>
      <c r="B1852" s="173"/>
      <c r="D1852" s="175"/>
      <c r="E1852" s="176"/>
      <c r="F1852" s="176"/>
    </row>
    <row r="1853" spans="1:6">
      <c r="A1853" s="172"/>
      <c r="B1853" s="173"/>
      <c r="D1853" s="175"/>
      <c r="E1853" s="176"/>
      <c r="F1853" s="176"/>
    </row>
    <row r="1854" spans="1:6">
      <c r="A1854" s="172"/>
      <c r="B1854" s="173"/>
      <c r="D1854" s="175"/>
      <c r="E1854" s="176"/>
      <c r="F1854" s="176"/>
    </row>
    <row r="1855" spans="1:6">
      <c r="A1855" s="172"/>
      <c r="B1855" s="173"/>
      <c r="D1855" s="175"/>
      <c r="E1855" s="176"/>
      <c r="F1855" s="176"/>
    </row>
    <row r="1856" spans="1:6">
      <c r="A1856" s="172"/>
      <c r="B1856" s="173"/>
      <c r="D1856" s="175"/>
      <c r="E1856" s="176"/>
      <c r="F1856" s="176"/>
    </row>
    <row r="1857" spans="1:6">
      <c r="A1857" s="172"/>
      <c r="B1857" s="173"/>
      <c r="D1857" s="175"/>
      <c r="E1857" s="176"/>
      <c r="F1857" s="176"/>
    </row>
    <row r="1858" spans="1:6">
      <c r="A1858" s="172"/>
      <c r="B1858" s="173"/>
      <c r="D1858" s="175"/>
      <c r="E1858" s="176"/>
      <c r="F1858" s="176"/>
    </row>
    <row r="1859" spans="1:6">
      <c r="A1859" s="172"/>
      <c r="B1859" s="173"/>
      <c r="D1859" s="175"/>
      <c r="E1859" s="176"/>
      <c r="F1859" s="176"/>
    </row>
    <row r="1860" spans="1:6">
      <c r="A1860" s="172"/>
      <c r="B1860" s="173"/>
      <c r="D1860" s="175"/>
      <c r="E1860" s="176"/>
      <c r="F1860" s="176"/>
    </row>
    <row r="1861" spans="1:6">
      <c r="A1861" s="172"/>
      <c r="B1861" s="173"/>
      <c r="D1861" s="175"/>
      <c r="E1861" s="176"/>
      <c r="F1861" s="176"/>
    </row>
    <row r="1862" spans="1:6">
      <c r="A1862" s="172"/>
      <c r="B1862" s="173"/>
      <c r="D1862" s="175"/>
      <c r="E1862" s="176"/>
      <c r="F1862" s="176"/>
    </row>
    <row r="1863" spans="1:6">
      <c r="A1863" s="172"/>
      <c r="B1863" s="173"/>
      <c r="D1863" s="175"/>
      <c r="E1863" s="176"/>
      <c r="F1863" s="176"/>
    </row>
    <row r="1864" spans="1:6">
      <c r="A1864" s="172"/>
      <c r="B1864" s="173"/>
      <c r="D1864" s="175"/>
      <c r="E1864" s="176"/>
      <c r="F1864" s="176"/>
    </row>
    <row r="1865" spans="1:6">
      <c r="A1865" s="172"/>
      <c r="B1865" s="173"/>
      <c r="D1865" s="175"/>
      <c r="E1865" s="176"/>
      <c r="F1865" s="176"/>
    </row>
    <row r="1866" spans="1:6">
      <c r="A1866" s="172"/>
      <c r="B1866" s="173"/>
      <c r="D1866" s="175"/>
      <c r="E1866" s="176"/>
      <c r="F1866" s="176"/>
    </row>
    <row r="1867" spans="1:6">
      <c r="A1867" s="172"/>
      <c r="B1867" s="173"/>
      <c r="D1867" s="175"/>
      <c r="E1867" s="176"/>
      <c r="F1867" s="176"/>
    </row>
    <row r="1868" spans="1:6">
      <c r="A1868" s="172"/>
      <c r="B1868" s="173"/>
      <c r="D1868" s="175"/>
      <c r="E1868" s="176"/>
      <c r="F1868" s="176"/>
    </row>
    <row r="1869" spans="1:6">
      <c r="A1869" s="172"/>
      <c r="B1869" s="173"/>
      <c r="D1869" s="175"/>
      <c r="E1869" s="176"/>
      <c r="F1869" s="176"/>
    </row>
    <row r="1870" spans="1:6">
      <c r="A1870" s="172"/>
      <c r="B1870" s="173"/>
      <c r="D1870" s="175"/>
      <c r="E1870" s="176"/>
      <c r="F1870" s="176"/>
    </row>
    <row r="1871" spans="1:6">
      <c r="A1871" s="172"/>
      <c r="B1871" s="173"/>
      <c r="D1871" s="175"/>
      <c r="E1871" s="176"/>
      <c r="F1871" s="176"/>
    </row>
    <row r="1872" spans="1:6">
      <c r="A1872" s="172"/>
      <c r="B1872" s="173"/>
      <c r="D1872" s="175"/>
      <c r="E1872" s="176"/>
      <c r="F1872" s="176"/>
    </row>
    <row r="1873" spans="1:6">
      <c r="A1873" s="172"/>
      <c r="B1873" s="173"/>
      <c r="D1873" s="175"/>
      <c r="E1873" s="176"/>
      <c r="F1873" s="176"/>
    </row>
    <row r="1874" spans="1:6">
      <c r="A1874" s="172"/>
      <c r="B1874" s="173"/>
      <c r="D1874" s="175"/>
      <c r="E1874" s="176"/>
      <c r="F1874" s="176"/>
    </row>
    <row r="1875" spans="1:6">
      <c r="A1875" s="172"/>
      <c r="B1875" s="173"/>
      <c r="D1875" s="175"/>
      <c r="E1875" s="176"/>
      <c r="F1875" s="176"/>
    </row>
    <row r="1876" spans="1:6">
      <c r="A1876" s="172"/>
      <c r="B1876" s="173"/>
      <c r="D1876" s="175"/>
      <c r="E1876" s="176"/>
      <c r="F1876" s="176"/>
    </row>
    <row r="1877" spans="1:6">
      <c r="A1877" s="172"/>
      <c r="B1877" s="173"/>
      <c r="D1877" s="175"/>
      <c r="E1877" s="176"/>
      <c r="F1877" s="176"/>
    </row>
    <row r="1878" spans="1:6">
      <c r="A1878" s="172"/>
      <c r="B1878" s="173"/>
      <c r="D1878" s="175"/>
      <c r="E1878" s="176"/>
      <c r="F1878" s="176"/>
    </row>
    <row r="1879" spans="1:6">
      <c r="A1879" s="172"/>
      <c r="B1879" s="173"/>
      <c r="D1879" s="175"/>
      <c r="E1879" s="176"/>
      <c r="F1879" s="176"/>
    </row>
    <row r="1880" spans="1:6">
      <c r="A1880" s="172"/>
      <c r="B1880" s="173"/>
      <c r="D1880" s="175"/>
      <c r="E1880" s="176"/>
      <c r="F1880" s="176"/>
    </row>
    <row r="1881" spans="1:6">
      <c r="A1881" s="172"/>
      <c r="B1881" s="173"/>
      <c r="D1881" s="175"/>
      <c r="E1881" s="176"/>
      <c r="F1881" s="176"/>
    </row>
    <row r="1882" spans="1:6">
      <c r="A1882" s="172"/>
      <c r="B1882" s="173"/>
      <c r="D1882" s="175"/>
      <c r="E1882" s="176"/>
      <c r="F1882" s="176"/>
    </row>
    <row r="1883" spans="1:6">
      <c r="A1883" s="172"/>
      <c r="B1883" s="173"/>
      <c r="D1883" s="175"/>
      <c r="E1883" s="176"/>
      <c r="F1883" s="176"/>
    </row>
    <row r="1884" spans="1:6">
      <c r="A1884" s="172"/>
      <c r="B1884" s="173"/>
      <c r="D1884" s="175"/>
      <c r="E1884" s="176"/>
      <c r="F1884" s="176"/>
    </row>
    <row r="1885" spans="1:6">
      <c r="A1885" s="172"/>
      <c r="B1885" s="173"/>
      <c r="D1885" s="175"/>
      <c r="E1885" s="176"/>
      <c r="F1885" s="176"/>
    </row>
    <row r="1886" spans="1:6">
      <c r="A1886" s="172"/>
      <c r="B1886" s="173"/>
      <c r="D1886" s="175"/>
      <c r="E1886" s="176"/>
      <c r="F1886" s="176"/>
    </row>
    <row r="1887" spans="1:6">
      <c r="A1887" s="172"/>
      <c r="B1887" s="173"/>
      <c r="D1887" s="175"/>
      <c r="E1887" s="176"/>
      <c r="F1887" s="176"/>
    </row>
    <row r="1888" spans="1:6">
      <c r="A1888" s="172"/>
      <c r="B1888" s="173"/>
      <c r="D1888" s="175"/>
      <c r="E1888" s="176"/>
      <c r="F1888" s="176"/>
    </row>
    <row r="1889" spans="1:6">
      <c r="A1889" s="172"/>
      <c r="B1889" s="173"/>
      <c r="D1889" s="175"/>
      <c r="E1889" s="176"/>
      <c r="F1889" s="176"/>
    </row>
    <row r="1890" spans="1:6">
      <c r="A1890" s="172"/>
      <c r="B1890" s="173"/>
      <c r="D1890" s="175"/>
      <c r="E1890" s="176"/>
      <c r="F1890" s="176"/>
    </row>
    <row r="1891" spans="1:6">
      <c r="A1891" s="172"/>
      <c r="B1891" s="173"/>
      <c r="D1891" s="175"/>
      <c r="E1891" s="176"/>
      <c r="F1891" s="176"/>
    </row>
    <row r="1892" spans="1:6">
      <c r="A1892" s="172"/>
      <c r="B1892" s="173"/>
      <c r="D1892" s="175"/>
      <c r="E1892" s="176"/>
      <c r="F1892" s="176"/>
    </row>
    <row r="1893" spans="1:6">
      <c r="A1893" s="172"/>
      <c r="B1893" s="173"/>
      <c r="D1893" s="175"/>
      <c r="E1893" s="176"/>
      <c r="F1893" s="176"/>
    </row>
    <row r="1894" spans="1:6">
      <c r="A1894" s="172"/>
      <c r="B1894" s="173"/>
      <c r="D1894" s="175"/>
      <c r="E1894" s="176"/>
      <c r="F1894" s="176"/>
    </row>
    <row r="1895" spans="1:6">
      <c r="A1895" s="172"/>
      <c r="B1895" s="173"/>
      <c r="D1895" s="175"/>
      <c r="E1895" s="176"/>
      <c r="F1895" s="176"/>
    </row>
    <row r="1896" spans="1:6">
      <c r="A1896" s="172"/>
      <c r="B1896" s="173"/>
      <c r="D1896" s="175"/>
      <c r="E1896" s="176"/>
      <c r="F1896" s="176"/>
    </row>
    <row r="1897" spans="1:6">
      <c r="A1897" s="172"/>
      <c r="B1897" s="173"/>
      <c r="D1897" s="175"/>
      <c r="E1897" s="176"/>
      <c r="F1897" s="176"/>
    </row>
    <row r="1898" spans="1:6">
      <c r="A1898" s="172"/>
      <c r="B1898" s="173"/>
      <c r="D1898" s="175"/>
      <c r="E1898" s="176"/>
      <c r="F1898" s="176"/>
    </row>
    <row r="1899" spans="1:6">
      <c r="A1899" s="172"/>
      <c r="B1899" s="173"/>
      <c r="D1899" s="175"/>
      <c r="E1899" s="176"/>
      <c r="F1899" s="176"/>
    </row>
    <row r="1900" spans="1:6">
      <c r="A1900" s="172"/>
      <c r="B1900" s="173"/>
      <c r="D1900" s="175"/>
      <c r="E1900" s="176"/>
      <c r="F1900" s="176"/>
    </row>
    <row r="1901" spans="1:6">
      <c r="A1901" s="172"/>
      <c r="B1901" s="173"/>
      <c r="D1901" s="175"/>
      <c r="E1901" s="176"/>
      <c r="F1901" s="176"/>
    </row>
    <row r="1902" spans="1:6">
      <c r="A1902" s="172"/>
      <c r="B1902" s="173"/>
      <c r="D1902" s="175"/>
      <c r="E1902" s="176"/>
      <c r="F1902" s="176"/>
    </row>
    <row r="1903" spans="1:6">
      <c r="A1903" s="172"/>
      <c r="B1903" s="173"/>
      <c r="D1903" s="175"/>
      <c r="E1903" s="176"/>
      <c r="F1903" s="176"/>
    </row>
    <row r="1904" spans="1:6">
      <c r="A1904" s="172"/>
      <c r="B1904" s="173"/>
      <c r="D1904" s="175"/>
      <c r="E1904" s="176"/>
      <c r="F1904" s="176"/>
    </row>
    <row r="1905" spans="1:6">
      <c r="A1905" s="172"/>
      <c r="B1905" s="173"/>
      <c r="D1905" s="175"/>
      <c r="E1905" s="176"/>
      <c r="F1905" s="176"/>
    </row>
    <row r="1906" spans="1:6">
      <c r="A1906" s="172"/>
      <c r="B1906" s="173"/>
      <c r="D1906" s="175"/>
      <c r="E1906" s="176"/>
      <c r="F1906" s="176"/>
    </row>
    <row r="1907" spans="1:6">
      <c r="A1907" s="172"/>
      <c r="B1907" s="173"/>
      <c r="D1907" s="175"/>
      <c r="E1907" s="176"/>
      <c r="F1907" s="176"/>
    </row>
    <row r="1908" spans="1:6">
      <c r="A1908" s="172"/>
      <c r="B1908" s="173"/>
      <c r="D1908" s="175"/>
      <c r="E1908" s="176"/>
      <c r="F1908" s="176"/>
    </row>
    <row r="1909" spans="1:6">
      <c r="A1909" s="172"/>
      <c r="B1909" s="173"/>
      <c r="D1909" s="175"/>
      <c r="E1909" s="176"/>
      <c r="F1909" s="176"/>
    </row>
    <row r="1910" spans="1:6">
      <c r="A1910" s="172"/>
      <c r="B1910" s="173"/>
      <c r="D1910" s="175"/>
      <c r="E1910" s="176"/>
      <c r="F1910" s="176"/>
    </row>
    <row r="1911" spans="1:6">
      <c r="A1911" s="172"/>
      <c r="B1911" s="173"/>
      <c r="D1911" s="175"/>
      <c r="E1911" s="176"/>
      <c r="F1911" s="176"/>
    </row>
    <row r="1912" spans="1:6">
      <c r="A1912" s="172"/>
      <c r="B1912" s="173"/>
      <c r="D1912" s="175"/>
      <c r="E1912" s="176"/>
      <c r="F1912" s="176"/>
    </row>
    <row r="1913" spans="1:6">
      <c r="A1913" s="172"/>
      <c r="B1913" s="173"/>
      <c r="D1913" s="175"/>
      <c r="E1913" s="176"/>
      <c r="F1913" s="176"/>
    </row>
    <row r="1914" spans="1:6">
      <c r="A1914" s="172"/>
      <c r="B1914" s="173"/>
      <c r="D1914" s="175"/>
      <c r="E1914" s="176"/>
      <c r="F1914" s="176"/>
    </row>
    <row r="1915" spans="1:6">
      <c r="A1915" s="172"/>
      <c r="B1915" s="173"/>
      <c r="D1915" s="175"/>
      <c r="E1915" s="176"/>
      <c r="F1915" s="176"/>
    </row>
    <row r="1916" spans="1:6">
      <c r="A1916" s="172"/>
      <c r="B1916" s="173"/>
      <c r="D1916" s="175"/>
      <c r="E1916" s="176"/>
      <c r="F1916" s="176"/>
    </row>
    <row r="1917" spans="1:6">
      <c r="A1917" s="172"/>
      <c r="B1917" s="173"/>
      <c r="D1917" s="175"/>
      <c r="E1917" s="176"/>
      <c r="F1917" s="176"/>
    </row>
    <row r="1918" spans="1:6">
      <c r="A1918" s="172"/>
      <c r="B1918" s="173"/>
      <c r="D1918" s="175"/>
      <c r="E1918" s="176"/>
      <c r="F1918" s="176"/>
    </row>
    <row r="1919" spans="1:6">
      <c r="A1919" s="172"/>
      <c r="B1919" s="173"/>
      <c r="D1919" s="175"/>
      <c r="E1919" s="176"/>
      <c r="F1919" s="176"/>
    </row>
    <row r="1920" spans="1:6">
      <c r="A1920" s="172"/>
      <c r="B1920" s="173"/>
      <c r="D1920" s="175"/>
      <c r="E1920" s="176"/>
      <c r="F1920" s="176"/>
    </row>
    <row r="1921" spans="1:6">
      <c r="A1921" s="172"/>
      <c r="B1921" s="173"/>
      <c r="D1921" s="175"/>
      <c r="E1921" s="176"/>
      <c r="F1921" s="176"/>
    </row>
    <row r="1922" spans="1:6">
      <c r="A1922" s="172"/>
      <c r="B1922" s="173"/>
      <c r="D1922" s="175"/>
      <c r="E1922" s="176"/>
      <c r="F1922" s="176"/>
    </row>
    <row r="1923" spans="1:6">
      <c r="A1923" s="172"/>
      <c r="B1923" s="173"/>
      <c r="D1923" s="175"/>
      <c r="E1923" s="176"/>
      <c r="F1923" s="176"/>
    </row>
    <row r="1924" spans="1:6">
      <c r="A1924" s="172"/>
      <c r="B1924" s="173"/>
      <c r="D1924" s="175"/>
      <c r="E1924" s="176"/>
      <c r="F1924" s="176"/>
    </row>
    <row r="1925" spans="1:6">
      <c r="A1925" s="172"/>
      <c r="B1925" s="173"/>
      <c r="D1925" s="175"/>
      <c r="E1925" s="176"/>
      <c r="F1925" s="176"/>
    </row>
    <row r="1926" spans="1:6">
      <c r="A1926" s="172"/>
      <c r="B1926" s="173"/>
      <c r="D1926" s="175"/>
      <c r="E1926" s="176"/>
      <c r="F1926" s="176"/>
    </row>
    <row r="1927" spans="1:6">
      <c r="A1927" s="172"/>
      <c r="B1927" s="173"/>
      <c r="D1927" s="175"/>
      <c r="E1927" s="176"/>
      <c r="F1927" s="176"/>
    </row>
    <row r="1928" spans="1:6">
      <c r="A1928" s="172"/>
      <c r="B1928" s="173"/>
      <c r="D1928" s="175"/>
      <c r="E1928" s="176"/>
      <c r="F1928" s="176"/>
    </row>
    <row r="1929" spans="1:6">
      <c r="A1929" s="172"/>
      <c r="B1929" s="173"/>
      <c r="D1929" s="175"/>
      <c r="E1929" s="176"/>
      <c r="F1929" s="176"/>
    </row>
    <row r="1930" spans="1:6">
      <c r="A1930" s="172"/>
      <c r="B1930" s="173"/>
      <c r="D1930" s="175"/>
      <c r="E1930" s="176"/>
      <c r="F1930" s="176"/>
    </row>
    <row r="1931" spans="1:6">
      <c r="A1931" s="172"/>
      <c r="B1931" s="173"/>
      <c r="D1931" s="175"/>
      <c r="E1931" s="176"/>
      <c r="F1931" s="176"/>
    </row>
    <row r="1932" spans="1:6">
      <c r="A1932" s="172"/>
      <c r="B1932" s="173"/>
      <c r="D1932" s="175"/>
      <c r="E1932" s="176"/>
      <c r="F1932" s="176"/>
    </row>
    <row r="1933" spans="1:6">
      <c r="A1933" s="172"/>
      <c r="B1933" s="173"/>
      <c r="D1933" s="175"/>
      <c r="E1933" s="176"/>
      <c r="F1933" s="176"/>
    </row>
    <row r="1934" spans="1:6">
      <c r="A1934" s="172"/>
      <c r="B1934" s="173"/>
      <c r="D1934" s="175"/>
      <c r="E1934" s="176"/>
      <c r="F1934" s="176"/>
    </row>
    <row r="1935" spans="1:6">
      <c r="A1935" s="172"/>
      <c r="B1935" s="173"/>
      <c r="D1935" s="175"/>
      <c r="E1935" s="176"/>
      <c r="F1935" s="176"/>
    </row>
    <row r="1936" spans="1:6">
      <c r="A1936" s="172"/>
      <c r="B1936" s="173"/>
      <c r="D1936" s="175"/>
      <c r="E1936" s="176"/>
      <c r="F1936" s="176"/>
    </row>
    <row r="1937" spans="1:6">
      <c r="A1937" s="172"/>
      <c r="B1937" s="173"/>
      <c r="D1937" s="175"/>
      <c r="E1937" s="176"/>
      <c r="F1937" s="176"/>
    </row>
    <row r="1938" spans="1:6">
      <c r="A1938" s="172"/>
      <c r="B1938" s="173"/>
      <c r="D1938" s="175"/>
      <c r="E1938" s="176"/>
      <c r="F1938" s="176"/>
    </row>
    <row r="1939" spans="1:6">
      <c r="A1939" s="172"/>
      <c r="B1939" s="173"/>
      <c r="D1939" s="175"/>
      <c r="E1939" s="176"/>
      <c r="F1939" s="176"/>
    </row>
    <row r="1940" spans="1:6">
      <c r="A1940" s="172"/>
      <c r="B1940" s="173"/>
      <c r="D1940" s="175"/>
      <c r="E1940" s="176"/>
      <c r="F1940" s="176"/>
    </row>
    <row r="1941" spans="1:6">
      <c r="A1941" s="172"/>
      <c r="B1941" s="173"/>
      <c r="D1941" s="175"/>
      <c r="E1941" s="176"/>
      <c r="F1941" s="176"/>
    </row>
    <row r="1942" spans="1:6">
      <c r="A1942" s="172"/>
      <c r="B1942" s="173"/>
      <c r="D1942" s="175"/>
      <c r="E1942" s="176"/>
      <c r="F1942" s="176"/>
    </row>
    <row r="1943" spans="1:6">
      <c r="A1943" s="172"/>
      <c r="B1943" s="173"/>
      <c r="D1943" s="175"/>
      <c r="E1943" s="176"/>
      <c r="F1943" s="176"/>
    </row>
    <row r="1944" spans="1:6">
      <c r="A1944" s="172"/>
      <c r="B1944" s="173"/>
      <c r="D1944" s="175"/>
      <c r="E1944" s="176"/>
      <c r="F1944" s="176"/>
    </row>
    <row r="1945" spans="1:6">
      <c r="A1945" s="172"/>
      <c r="B1945" s="173"/>
      <c r="D1945" s="175"/>
      <c r="E1945" s="176"/>
      <c r="F1945" s="176"/>
    </row>
    <row r="1946" spans="1:6">
      <c r="A1946" s="172"/>
      <c r="B1946" s="173"/>
      <c r="D1946" s="175"/>
      <c r="E1946" s="176"/>
      <c r="F1946" s="176"/>
    </row>
    <row r="1947" spans="1:6">
      <c r="A1947" s="172"/>
      <c r="B1947" s="173"/>
      <c r="D1947" s="175"/>
      <c r="E1947" s="176"/>
      <c r="F1947" s="176"/>
    </row>
    <row r="1948" spans="1:6">
      <c r="A1948" s="172"/>
      <c r="B1948" s="173"/>
      <c r="D1948" s="175"/>
      <c r="E1948" s="176"/>
      <c r="F1948" s="176"/>
    </row>
    <row r="1949" spans="1:6">
      <c r="A1949" s="172"/>
      <c r="B1949" s="173"/>
      <c r="D1949" s="175"/>
      <c r="E1949" s="176"/>
      <c r="F1949" s="176"/>
    </row>
    <row r="1950" spans="1:6">
      <c r="A1950" s="172"/>
      <c r="B1950" s="173"/>
      <c r="D1950" s="175"/>
      <c r="E1950" s="176"/>
      <c r="F1950" s="176"/>
    </row>
    <row r="1951" spans="1:6">
      <c r="A1951" s="172"/>
      <c r="B1951" s="173"/>
      <c r="D1951" s="175"/>
      <c r="E1951" s="176"/>
      <c r="F1951" s="176"/>
    </row>
    <row r="1952" spans="1:6">
      <c r="A1952" s="172"/>
      <c r="B1952" s="173"/>
      <c r="D1952" s="175"/>
      <c r="E1952" s="176"/>
      <c r="F1952" s="176"/>
    </row>
    <row r="1953" spans="1:6">
      <c r="A1953" s="172"/>
      <c r="B1953" s="173"/>
      <c r="D1953" s="175"/>
      <c r="E1953" s="176"/>
      <c r="F1953" s="176"/>
    </row>
    <row r="1954" spans="1:6">
      <c r="A1954" s="172"/>
      <c r="B1954" s="173"/>
      <c r="D1954" s="175"/>
      <c r="E1954" s="176"/>
      <c r="F1954" s="176"/>
    </row>
    <row r="1955" spans="1:6">
      <c r="A1955" s="172"/>
      <c r="B1955" s="173"/>
      <c r="D1955" s="175"/>
      <c r="E1955" s="176"/>
      <c r="F1955" s="176"/>
    </row>
    <row r="1956" spans="1:6">
      <c r="A1956" s="172"/>
      <c r="B1956" s="173"/>
      <c r="D1956" s="175"/>
      <c r="E1956" s="176"/>
      <c r="F1956" s="176"/>
    </row>
    <row r="1957" spans="1:6">
      <c r="A1957" s="172"/>
      <c r="B1957" s="173"/>
      <c r="D1957" s="175"/>
      <c r="E1957" s="176"/>
      <c r="F1957" s="176"/>
    </row>
    <row r="1958" spans="1:6">
      <c r="A1958" s="172"/>
      <c r="B1958" s="173"/>
      <c r="D1958" s="175"/>
      <c r="E1958" s="176"/>
      <c r="F1958" s="176"/>
    </row>
    <row r="1959" spans="1:6">
      <c r="A1959" s="172"/>
      <c r="B1959" s="173"/>
      <c r="D1959" s="175"/>
      <c r="E1959" s="176"/>
      <c r="F1959" s="176"/>
    </row>
    <row r="1960" spans="1:6">
      <c r="A1960" s="172"/>
      <c r="B1960" s="173"/>
      <c r="D1960" s="175"/>
      <c r="E1960" s="176"/>
      <c r="F1960" s="176"/>
    </row>
    <row r="1961" spans="1:6">
      <c r="A1961" s="172"/>
      <c r="B1961" s="173"/>
      <c r="D1961" s="175"/>
      <c r="E1961" s="176"/>
      <c r="F1961" s="176"/>
    </row>
    <row r="1962" spans="1:6">
      <c r="A1962" s="172"/>
      <c r="B1962" s="173"/>
      <c r="D1962" s="175"/>
      <c r="E1962" s="176"/>
      <c r="F1962" s="176"/>
    </row>
    <row r="1963" spans="1:6">
      <c r="A1963" s="172"/>
      <c r="B1963" s="173"/>
      <c r="D1963" s="175"/>
      <c r="E1963" s="176"/>
      <c r="F1963" s="176"/>
    </row>
    <row r="1964" spans="1:6">
      <c r="A1964" s="172"/>
      <c r="B1964" s="173"/>
      <c r="D1964" s="175"/>
      <c r="E1964" s="176"/>
      <c r="F1964" s="176"/>
    </row>
    <row r="1965" spans="1:6">
      <c r="A1965" s="172"/>
      <c r="B1965" s="173"/>
      <c r="D1965" s="175"/>
      <c r="E1965" s="176"/>
      <c r="F1965" s="176"/>
    </row>
    <row r="1966" spans="1:6">
      <c r="A1966" s="172"/>
      <c r="B1966" s="173"/>
      <c r="D1966" s="175"/>
      <c r="E1966" s="176"/>
      <c r="F1966" s="176"/>
    </row>
    <row r="1967" spans="1:6">
      <c r="A1967" s="172"/>
      <c r="B1967" s="173"/>
      <c r="D1967" s="175"/>
      <c r="E1967" s="176"/>
      <c r="F1967" s="176"/>
    </row>
    <row r="1968" spans="1:6">
      <c r="A1968" s="172"/>
      <c r="B1968" s="173"/>
      <c r="D1968" s="175"/>
      <c r="E1968" s="176"/>
      <c r="F1968" s="176"/>
    </row>
    <row r="1969" spans="1:6">
      <c r="A1969" s="172"/>
      <c r="B1969" s="173"/>
      <c r="D1969" s="175"/>
      <c r="E1969" s="176"/>
      <c r="F1969" s="176"/>
    </row>
    <row r="1970" spans="1:6">
      <c r="A1970" s="172"/>
      <c r="B1970" s="173"/>
      <c r="D1970" s="175"/>
      <c r="E1970" s="176"/>
      <c r="F1970" s="176"/>
    </row>
    <row r="1971" spans="1:6">
      <c r="A1971" s="172"/>
      <c r="B1971" s="173"/>
      <c r="D1971" s="175"/>
      <c r="E1971" s="176"/>
      <c r="F1971" s="176"/>
    </row>
    <row r="1972" spans="1:6">
      <c r="A1972" s="172"/>
      <c r="B1972" s="173"/>
      <c r="D1972" s="175"/>
      <c r="E1972" s="176"/>
      <c r="F1972" s="176"/>
    </row>
    <row r="1973" spans="1:6">
      <c r="A1973" s="172"/>
      <c r="B1973" s="173"/>
      <c r="D1973" s="175"/>
      <c r="E1973" s="176"/>
      <c r="F1973" s="176"/>
    </row>
    <row r="1974" spans="1:6">
      <c r="A1974" s="172"/>
      <c r="B1974" s="173"/>
      <c r="D1974" s="175"/>
      <c r="E1974" s="176"/>
      <c r="F1974" s="176"/>
    </row>
    <row r="1975" spans="1:6">
      <c r="A1975" s="172"/>
      <c r="B1975" s="173"/>
      <c r="D1975" s="175"/>
      <c r="E1975" s="176"/>
      <c r="F1975" s="176"/>
    </row>
    <row r="1976" spans="1:6">
      <c r="A1976" s="172"/>
      <c r="B1976" s="173"/>
      <c r="D1976" s="175"/>
      <c r="E1976" s="176"/>
      <c r="F1976" s="176"/>
    </row>
    <row r="1977" spans="1:6">
      <c r="A1977" s="172"/>
      <c r="B1977" s="173"/>
      <c r="D1977" s="175"/>
      <c r="E1977" s="176"/>
      <c r="F1977" s="176"/>
    </row>
    <row r="1978" spans="1:6">
      <c r="A1978" s="172"/>
      <c r="B1978" s="173"/>
      <c r="D1978" s="175"/>
      <c r="E1978" s="176"/>
      <c r="F1978" s="176"/>
    </row>
    <row r="1979" spans="1:6">
      <c r="A1979" s="172"/>
      <c r="B1979" s="173"/>
      <c r="D1979" s="175"/>
      <c r="E1979" s="176"/>
      <c r="F1979" s="176"/>
    </row>
    <row r="1980" spans="1:6">
      <c r="A1980" s="172"/>
      <c r="B1980" s="173"/>
      <c r="D1980" s="175"/>
      <c r="E1980" s="176"/>
      <c r="F1980" s="176"/>
    </row>
    <row r="1981" spans="1:6">
      <c r="A1981" s="172"/>
      <c r="B1981" s="173"/>
      <c r="D1981" s="175"/>
      <c r="E1981" s="176"/>
      <c r="F1981" s="176"/>
    </row>
    <row r="1982" spans="1:6">
      <c r="A1982" s="172"/>
      <c r="B1982" s="173"/>
      <c r="D1982" s="175"/>
      <c r="E1982" s="176"/>
      <c r="F1982" s="176"/>
    </row>
    <row r="1983" spans="1:6">
      <c r="A1983" s="172"/>
      <c r="B1983" s="173"/>
      <c r="D1983" s="175"/>
      <c r="E1983" s="176"/>
      <c r="F1983" s="176"/>
    </row>
    <row r="1984" spans="1:6">
      <c r="A1984" s="172"/>
      <c r="B1984" s="173"/>
      <c r="D1984" s="175"/>
      <c r="E1984" s="176"/>
      <c r="F1984" s="176"/>
    </row>
    <row r="1985" spans="1:6">
      <c r="A1985" s="172"/>
      <c r="B1985" s="173"/>
      <c r="D1985" s="175"/>
      <c r="E1985" s="176"/>
      <c r="F1985" s="176"/>
    </row>
    <row r="1986" spans="1:6">
      <c r="A1986" s="172"/>
      <c r="B1986" s="173"/>
      <c r="D1986" s="175"/>
      <c r="E1986" s="176"/>
      <c r="F1986" s="176"/>
    </row>
    <row r="1987" spans="1:6">
      <c r="A1987" s="172"/>
      <c r="B1987" s="173"/>
      <c r="D1987" s="175"/>
      <c r="E1987" s="176"/>
      <c r="F1987" s="176"/>
    </row>
    <row r="1988" spans="1:6">
      <c r="A1988" s="172"/>
      <c r="B1988" s="173"/>
      <c r="D1988" s="175"/>
      <c r="E1988" s="176"/>
      <c r="F1988" s="176"/>
    </row>
    <row r="1989" spans="1:6">
      <c r="A1989" s="172"/>
      <c r="B1989" s="173"/>
      <c r="D1989" s="175"/>
      <c r="E1989" s="176"/>
      <c r="F1989" s="176"/>
    </row>
    <row r="1990" spans="1:6">
      <c r="A1990" s="172"/>
      <c r="B1990" s="173"/>
      <c r="D1990" s="175"/>
      <c r="E1990" s="176"/>
      <c r="F1990" s="176"/>
    </row>
    <row r="1991" spans="1:6">
      <c r="A1991" s="172"/>
      <c r="B1991" s="173"/>
      <c r="D1991" s="175"/>
      <c r="E1991" s="176"/>
      <c r="F1991" s="176"/>
    </row>
    <row r="1992" spans="1:6">
      <c r="A1992" s="172"/>
      <c r="B1992" s="173"/>
      <c r="D1992" s="175"/>
      <c r="E1992" s="176"/>
      <c r="F1992" s="176"/>
    </row>
    <row r="1993" spans="1:6">
      <c r="A1993" s="172"/>
      <c r="B1993" s="173"/>
      <c r="D1993" s="175"/>
      <c r="E1993" s="176"/>
      <c r="F1993" s="176"/>
    </row>
    <row r="1994" spans="1:6">
      <c r="A1994" s="172"/>
      <c r="B1994" s="173"/>
      <c r="D1994" s="175"/>
      <c r="E1994" s="176"/>
      <c r="F1994" s="176"/>
    </row>
    <row r="1995" spans="1:6">
      <c r="A1995" s="172"/>
      <c r="B1995" s="173"/>
      <c r="D1995" s="175"/>
      <c r="E1995" s="176"/>
      <c r="F1995" s="176"/>
    </row>
    <row r="1996" spans="1:6">
      <c r="A1996" s="172"/>
      <c r="B1996" s="173"/>
      <c r="D1996" s="175"/>
      <c r="E1996" s="176"/>
      <c r="F1996" s="176"/>
    </row>
    <row r="1997" spans="1:6">
      <c r="A1997" s="172"/>
      <c r="B1997" s="173"/>
      <c r="D1997" s="175"/>
      <c r="E1997" s="176"/>
      <c r="F1997" s="176"/>
    </row>
    <row r="1998" spans="1:6">
      <c r="A1998" s="172"/>
      <c r="B1998" s="173"/>
      <c r="D1998" s="175"/>
      <c r="E1998" s="176"/>
      <c r="F1998" s="176"/>
    </row>
    <row r="1999" spans="1:6">
      <c r="A1999" s="172"/>
      <c r="B1999" s="173"/>
      <c r="D1999" s="175"/>
      <c r="E1999" s="176"/>
      <c r="F1999" s="176"/>
    </row>
    <row r="2000" spans="1:6">
      <c r="A2000" s="172"/>
      <c r="B2000" s="173"/>
      <c r="D2000" s="175"/>
      <c r="E2000" s="176"/>
      <c r="F2000" s="176"/>
    </row>
    <row r="2001" spans="1:6">
      <c r="A2001" s="172"/>
      <c r="B2001" s="173"/>
      <c r="D2001" s="175"/>
      <c r="E2001" s="176"/>
      <c r="F2001" s="176"/>
    </row>
    <row r="2002" spans="1:6">
      <c r="A2002" s="172"/>
      <c r="B2002" s="173"/>
      <c r="D2002" s="175"/>
      <c r="E2002" s="176"/>
      <c r="F2002" s="176"/>
    </row>
    <row r="2003" spans="1:6">
      <c r="A2003" s="172"/>
      <c r="B2003" s="173"/>
      <c r="D2003" s="175"/>
      <c r="E2003" s="176"/>
      <c r="F2003" s="176"/>
    </row>
    <row r="2004" spans="1:6">
      <c r="A2004" s="172"/>
      <c r="B2004" s="173"/>
      <c r="D2004" s="175"/>
      <c r="E2004" s="176"/>
      <c r="F2004" s="176"/>
    </row>
    <row r="2005" spans="1:6">
      <c r="A2005" s="172"/>
      <c r="B2005" s="173"/>
      <c r="D2005" s="175"/>
      <c r="E2005" s="176"/>
      <c r="F2005" s="176"/>
    </row>
    <row r="2006" spans="1:6">
      <c r="A2006" s="172"/>
      <c r="B2006" s="173"/>
      <c r="D2006" s="175"/>
      <c r="E2006" s="176"/>
      <c r="F2006" s="176"/>
    </row>
    <row r="2007" spans="1:6">
      <c r="A2007" s="172"/>
      <c r="B2007" s="173"/>
      <c r="D2007" s="175"/>
      <c r="E2007" s="176"/>
      <c r="F2007" s="176"/>
    </row>
    <row r="2008" spans="1:6">
      <c r="A2008" s="172"/>
      <c r="B2008" s="173"/>
      <c r="D2008" s="175"/>
      <c r="E2008" s="176"/>
      <c r="F2008" s="176"/>
    </row>
    <row r="2009" spans="1:6">
      <c r="A2009" s="172"/>
      <c r="B2009" s="173"/>
      <c r="D2009" s="175"/>
      <c r="E2009" s="176"/>
      <c r="F2009" s="176"/>
    </row>
    <row r="2010" spans="1:6">
      <c r="A2010" s="172"/>
      <c r="B2010" s="173"/>
      <c r="D2010" s="175"/>
      <c r="E2010" s="176"/>
      <c r="F2010" s="176"/>
    </row>
    <row r="2011" spans="1:6">
      <c r="A2011" s="172"/>
      <c r="B2011" s="173"/>
      <c r="D2011" s="175"/>
      <c r="E2011" s="176"/>
      <c r="F2011" s="176"/>
    </row>
    <row r="2012" spans="1:6">
      <c r="A2012" s="172"/>
      <c r="B2012" s="173"/>
      <c r="D2012" s="175"/>
      <c r="E2012" s="176"/>
      <c r="F2012" s="176"/>
    </row>
    <row r="2013" spans="1:6">
      <c r="A2013" s="172"/>
      <c r="B2013" s="173"/>
      <c r="D2013" s="175"/>
      <c r="E2013" s="176"/>
      <c r="F2013" s="176"/>
    </row>
    <row r="2014" spans="1:6">
      <c r="A2014" s="172"/>
      <c r="B2014" s="173"/>
      <c r="D2014" s="175"/>
      <c r="E2014" s="176"/>
      <c r="F2014" s="176"/>
    </row>
    <row r="2015" spans="1:6">
      <c r="A2015" s="172"/>
      <c r="B2015" s="173"/>
      <c r="D2015" s="175"/>
      <c r="E2015" s="176"/>
      <c r="F2015" s="176"/>
    </row>
    <row r="2016" spans="1:6">
      <c r="A2016" s="172"/>
      <c r="B2016" s="173"/>
      <c r="D2016" s="175"/>
      <c r="E2016" s="176"/>
      <c r="F2016" s="176"/>
    </row>
    <row r="2017" spans="1:6">
      <c r="A2017" s="172"/>
      <c r="B2017" s="173"/>
      <c r="D2017" s="175"/>
      <c r="E2017" s="176"/>
      <c r="F2017" s="176"/>
    </row>
    <row r="2018" spans="1:6">
      <c r="A2018" s="172"/>
      <c r="B2018" s="173"/>
      <c r="D2018" s="175"/>
      <c r="E2018" s="176"/>
      <c r="F2018" s="176"/>
    </row>
    <row r="2019" spans="1:6">
      <c r="A2019" s="172"/>
      <c r="B2019" s="173"/>
      <c r="D2019" s="175"/>
      <c r="E2019" s="176"/>
      <c r="F2019" s="176"/>
    </row>
    <row r="2020" spans="1:6">
      <c r="A2020" s="172"/>
      <c r="B2020" s="173"/>
      <c r="D2020" s="175"/>
      <c r="E2020" s="176"/>
      <c r="F2020" s="176"/>
    </row>
    <row r="2021" spans="1:6">
      <c r="A2021" s="172"/>
      <c r="B2021" s="173"/>
      <c r="D2021" s="175"/>
      <c r="E2021" s="176"/>
      <c r="F2021" s="176"/>
    </row>
    <row r="2022" spans="1:6">
      <c r="A2022" s="172"/>
      <c r="B2022" s="173"/>
      <c r="D2022" s="175"/>
      <c r="E2022" s="176"/>
      <c r="F2022" s="176"/>
    </row>
    <row r="2023" spans="1:6">
      <c r="A2023" s="172"/>
      <c r="B2023" s="173"/>
      <c r="D2023" s="175"/>
      <c r="E2023" s="176"/>
      <c r="F2023" s="176"/>
    </row>
    <row r="2024" spans="1:6">
      <c r="A2024" s="172"/>
      <c r="B2024" s="173"/>
      <c r="D2024" s="175"/>
      <c r="E2024" s="176"/>
      <c r="F2024" s="176"/>
    </row>
    <row r="2025" spans="1:6">
      <c r="A2025" s="172"/>
      <c r="B2025" s="173"/>
      <c r="D2025" s="175"/>
      <c r="E2025" s="176"/>
      <c r="F2025" s="176"/>
    </row>
    <row r="2026" spans="1:6">
      <c r="A2026" s="172"/>
      <c r="B2026" s="173"/>
      <c r="D2026" s="175"/>
      <c r="E2026" s="176"/>
      <c r="F2026" s="176"/>
    </row>
    <row r="2027" spans="1:6">
      <c r="A2027" s="172"/>
      <c r="B2027" s="173"/>
      <c r="D2027" s="175"/>
      <c r="E2027" s="176"/>
      <c r="F2027" s="176"/>
    </row>
    <row r="2028" spans="1:6">
      <c r="A2028" s="172"/>
      <c r="B2028" s="173"/>
      <c r="D2028" s="175"/>
      <c r="E2028" s="176"/>
      <c r="F2028" s="176"/>
    </row>
    <row r="2029" spans="1:6">
      <c r="A2029" s="172"/>
      <c r="B2029" s="173"/>
      <c r="D2029" s="175"/>
      <c r="E2029" s="176"/>
      <c r="F2029" s="176"/>
    </row>
    <row r="2030" spans="1:6">
      <c r="A2030" s="172"/>
      <c r="B2030" s="173"/>
      <c r="D2030" s="175"/>
      <c r="E2030" s="176"/>
      <c r="F2030" s="176"/>
    </row>
    <row r="2031" spans="1:6">
      <c r="A2031" s="172"/>
      <c r="B2031" s="173"/>
      <c r="D2031" s="175"/>
      <c r="E2031" s="176"/>
      <c r="F2031" s="176"/>
    </row>
    <row r="2032" spans="1:6">
      <c r="A2032" s="172"/>
      <c r="B2032" s="173"/>
      <c r="D2032" s="175"/>
      <c r="E2032" s="176"/>
      <c r="F2032" s="176"/>
    </row>
    <row r="2033" spans="1:6">
      <c r="A2033" s="172"/>
      <c r="B2033" s="173"/>
      <c r="D2033" s="175"/>
      <c r="E2033" s="176"/>
      <c r="F2033" s="176"/>
    </row>
    <row r="2034" spans="1:6">
      <c r="A2034" s="172"/>
      <c r="B2034" s="173"/>
      <c r="D2034" s="175"/>
      <c r="E2034" s="176"/>
      <c r="F2034" s="176"/>
    </row>
    <row r="2035" spans="1:6">
      <c r="A2035" s="172"/>
      <c r="B2035" s="173"/>
      <c r="D2035" s="175"/>
      <c r="E2035" s="176"/>
      <c r="F2035" s="176"/>
    </row>
    <row r="2036" spans="1:6">
      <c r="A2036" s="172"/>
      <c r="B2036" s="173"/>
      <c r="D2036" s="175"/>
      <c r="E2036" s="176"/>
      <c r="F2036" s="176"/>
    </row>
    <row r="2037" spans="1:6">
      <c r="A2037" s="172"/>
      <c r="B2037" s="173"/>
      <c r="D2037" s="175"/>
      <c r="E2037" s="176"/>
      <c r="F2037" s="176"/>
    </row>
    <row r="2038" spans="1:6">
      <c r="A2038" s="172"/>
      <c r="B2038" s="173"/>
      <c r="D2038" s="175"/>
      <c r="E2038" s="176"/>
      <c r="F2038" s="176"/>
    </row>
    <row r="2039" spans="1:6">
      <c r="A2039" s="172"/>
      <c r="B2039" s="173"/>
      <c r="D2039" s="175"/>
      <c r="E2039" s="176"/>
      <c r="F2039" s="176"/>
    </row>
    <row r="2040" spans="1:6">
      <c r="A2040" s="172"/>
      <c r="B2040" s="173"/>
      <c r="D2040" s="175"/>
      <c r="E2040" s="176"/>
      <c r="F2040" s="176"/>
    </row>
    <row r="2041" spans="1:6">
      <c r="A2041" s="172"/>
      <c r="B2041" s="173"/>
      <c r="D2041" s="175"/>
      <c r="E2041" s="176"/>
      <c r="F2041" s="176"/>
    </row>
    <row r="2042" spans="1:6">
      <c r="A2042" s="172"/>
      <c r="B2042" s="173"/>
      <c r="D2042" s="175"/>
      <c r="E2042" s="176"/>
      <c r="F2042" s="176"/>
    </row>
    <row r="2043" spans="1:6">
      <c r="A2043" s="172"/>
      <c r="B2043" s="173"/>
      <c r="D2043" s="175"/>
      <c r="E2043" s="176"/>
      <c r="F2043" s="176"/>
    </row>
    <row r="2044" spans="1:6">
      <c r="A2044" s="172"/>
      <c r="B2044" s="173"/>
      <c r="D2044" s="175"/>
      <c r="E2044" s="176"/>
      <c r="F2044" s="176"/>
    </row>
    <row r="2045" spans="1:6">
      <c r="A2045" s="172"/>
      <c r="B2045" s="173"/>
      <c r="D2045" s="175"/>
      <c r="E2045" s="176"/>
      <c r="F2045" s="176"/>
    </row>
    <row r="2046" spans="1:6">
      <c r="A2046" s="172"/>
      <c r="B2046" s="173"/>
      <c r="D2046" s="175"/>
      <c r="E2046" s="176"/>
      <c r="F2046" s="176"/>
    </row>
    <row r="2047" spans="1:6">
      <c r="A2047" s="172"/>
      <c r="B2047" s="173"/>
      <c r="D2047" s="175"/>
      <c r="E2047" s="176"/>
      <c r="F2047" s="176"/>
    </row>
    <row r="2048" spans="1:6">
      <c r="A2048" s="172"/>
      <c r="B2048" s="173"/>
      <c r="D2048" s="175"/>
      <c r="E2048" s="176"/>
      <c r="F2048" s="176"/>
    </row>
    <row r="2049" spans="1:6">
      <c r="A2049" s="172"/>
      <c r="B2049" s="173"/>
      <c r="D2049" s="175"/>
      <c r="E2049" s="176"/>
      <c r="F2049" s="176"/>
    </row>
    <row r="2050" spans="1:6">
      <c r="A2050" s="172"/>
      <c r="B2050" s="173"/>
      <c r="D2050" s="175"/>
      <c r="E2050" s="176"/>
      <c r="F2050" s="176"/>
    </row>
    <row r="2051" spans="1:6">
      <c r="A2051" s="172"/>
      <c r="B2051" s="173"/>
      <c r="D2051" s="175"/>
      <c r="E2051" s="176"/>
      <c r="F2051" s="176"/>
    </row>
    <row r="2052" spans="1:6">
      <c r="A2052" s="172"/>
      <c r="B2052" s="173"/>
      <c r="D2052" s="175"/>
      <c r="E2052" s="176"/>
      <c r="F2052" s="176"/>
    </row>
    <row r="2053" spans="1:6">
      <c r="A2053" s="172"/>
      <c r="B2053" s="173"/>
      <c r="D2053" s="175"/>
      <c r="E2053" s="176"/>
      <c r="F2053" s="176"/>
    </row>
    <row r="2054" spans="1:6">
      <c r="A2054" s="172"/>
      <c r="B2054" s="173"/>
      <c r="D2054" s="175"/>
      <c r="E2054" s="176"/>
      <c r="F2054" s="176"/>
    </row>
    <row r="2055" spans="1:6">
      <c r="A2055" s="172"/>
      <c r="B2055" s="173"/>
      <c r="D2055" s="175"/>
      <c r="E2055" s="176"/>
      <c r="F2055" s="176"/>
    </row>
    <row r="2056" spans="1:6">
      <c r="A2056" s="172"/>
      <c r="B2056" s="173"/>
      <c r="D2056" s="175"/>
      <c r="E2056" s="176"/>
      <c r="F2056" s="176"/>
    </row>
    <row r="2057" spans="1:6">
      <c r="A2057" s="172"/>
      <c r="B2057" s="173"/>
      <c r="D2057" s="175"/>
      <c r="E2057" s="176"/>
      <c r="F2057" s="176"/>
    </row>
    <row r="2058" spans="1:6">
      <c r="A2058" s="172"/>
      <c r="B2058" s="173"/>
      <c r="D2058" s="175"/>
      <c r="E2058" s="176"/>
      <c r="F2058" s="176"/>
    </row>
    <row r="2059" spans="1:6">
      <c r="A2059" s="172"/>
      <c r="B2059" s="173"/>
      <c r="D2059" s="175"/>
      <c r="E2059" s="176"/>
      <c r="F2059" s="176"/>
    </row>
    <row r="2060" spans="1:6">
      <c r="A2060" s="172"/>
      <c r="B2060" s="173"/>
      <c r="D2060" s="175"/>
      <c r="E2060" s="176"/>
      <c r="F2060" s="176"/>
    </row>
    <row r="2061" spans="1:6">
      <c r="A2061" s="172"/>
      <c r="B2061" s="173"/>
      <c r="D2061" s="175"/>
      <c r="E2061" s="176"/>
      <c r="F2061" s="176"/>
    </row>
    <row r="2062" spans="1:6">
      <c r="A2062" s="172"/>
      <c r="B2062" s="173"/>
      <c r="D2062" s="175"/>
      <c r="E2062" s="176"/>
      <c r="F2062" s="176"/>
    </row>
    <row r="2063" spans="1:6">
      <c r="A2063" s="172"/>
      <c r="B2063" s="173"/>
      <c r="D2063" s="175"/>
      <c r="E2063" s="176"/>
      <c r="F2063" s="176"/>
    </row>
    <row r="2064" spans="1:6">
      <c r="A2064" s="172"/>
      <c r="B2064" s="173"/>
      <c r="D2064" s="175"/>
      <c r="E2064" s="176"/>
      <c r="F2064" s="176"/>
    </row>
    <row r="2065" spans="1:6">
      <c r="A2065" s="172"/>
      <c r="B2065" s="173"/>
      <c r="D2065" s="175"/>
      <c r="E2065" s="176"/>
      <c r="F2065" s="176"/>
    </row>
    <row r="2066" spans="1:6">
      <c r="A2066" s="172"/>
      <c r="B2066" s="173"/>
      <c r="D2066" s="175"/>
      <c r="E2066" s="176"/>
      <c r="F2066" s="176"/>
    </row>
    <row r="2067" spans="1:6">
      <c r="A2067" s="172"/>
      <c r="B2067" s="173"/>
      <c r="D2067" s="175"/>
      <c r="E2067" s="176"/>
      <c r="F2067" s="176"/>
    </row>
    <row r="2068" spans="1:6">
      <c r="A2068" s="172"/>
      <c r="B2068" s="173"/>
      <c r="D2068" s="175"/>
      <c r="E2068" s="176"/>
      <c r="F2068" s="176"/>
    </row>
    <row r="2069" spans="1:6">
      <c r="A2069" s="172"/>
      <c r="B2069" s="173"/>
      <c r="D2069" s="175"/>
      <c r="E2069" s="176"/>
      <c r="F2069" s="176"/>
    </row>
    <row r="2070" spans="1:6">
      <c r="A2070" s="172"/>
      <c r="B2070" s="173"/>
      <c r="D2070" s="175"/>
      <c r="E2070" s="176"/>
      <c r="F2070" s="176"/>
    </row>
    <row r="2071" spans="1:6">
      <c r="A2071" s="172"/>
      <c r="B2071" s="173"/>
      <c r="D2071" s="175"/>
      <c r="E2071" s="176"/>
      <c r="F2071" s="176"/>
    </row>
    <row r="2072" spans="1:6">
      <c r="A2072" s="172"/>
      <c r="B2072" s="173"/>
      <c r="D2072" s="175"/>
      <c r="E2072" s="176"/>
      <c r="F2072" s="176"/>
    </row>
    <row r="2073" spans="1:6">
      <c r="A2073" s="172"/>
      <c r="B2073" s="173"/>
      <c r="D2073" s="175"/>
      <c r="E2073" s="176"/>
      <c r="F2073" s="176"/>
    </row>
    <row r="2074" spans="1:6">
      <c r="A2074" s="172"/>
      <c r="B2074" s="173"/>
      <c r="D2074" s="175"/>
      <c r="E2074" s="176"/>
      <c r="F2074" s="176"/>
    </row>
    <row r="2075" spans="1:6">
      <c r="A2075" s="172"/>
      <c r="B2075" s="173"/>
      <c r="D2075" s="175"/>
      <c r="E2075" s="176"/>
      <c r="F2075" s="176"/>
    </row>
    <row r="2076" spans="1:6">
      <c r="A2076" s="172"/>
      <c r="B2076" s="173"/>
      <c r="D2076" s="175"/>
      <c r="E2076" s="176"/>
      <c r="F2076" s="176"/>
    </row>
    <row r="2077" spans="1:6">
      <c r="A2077" s="172"/>
      <c r="B2077" s="173"/>
      <c r="D2077" s="175"/>
      <c r="E2077" s="176"/>
      <c r="F2077" s="176"/>
    </row>
    <row r="2078" spans="1:6">
      <c r="A2078" s="172"/>
      <c r="B2078" s="173"/>
      <c r="D2078" s="175"/>
      <c r="E2078" s="176"/>
      <c r="F2078" s="176"/>
    </row>
    <row r="2079" spans="1:6">
      <c r="A2079" s="172"/>
      <c r="B2079" s="173"/>
      <c r="D2079" s="175"/>
      <c r="E2079" s="176"/>
      <c r="F2079" s="176"/>
    </row>
    <row r="2080" spans="1:6">
      <c r="A2080" s="172"/>
      <c r="B2080" s="173"/>
      <c r="D2080" s="175"/>
      <c r="E2080" s="176"/>
      <c r="F2080" s="176"/>
    </row>
    <row r="2081" spans="1:6">
      <c r="A2081" s="172"/>
      <c r="B2081" s="173"/>
      <c r="D2081" s="175"/>
      <c r="E2081" s="176"/>
      <c r="F2081" s="176"/>
    </row>
  </sheetData>
  <sheetProtection password="F0C7" sheet="1" objects="1" scenarios="1"/>
  <protectedRanges>
    <protectedRange sqref="E11:E84 E85" name="Cena na enoto"/>
  </protectedRanges>
  <mergeCells count="7">
    <mergeCell ref="G2:J2"/>
    <mergeCell ref="A4:A5"/>
    <mergeCell ref="B4:B5"/>
    <mergeCell ref="C4:C5"/>
    <mergeCell ref="D4:D5"/>
    <mergeCell ref="E4:E5"/>
    <mergeCell ref="F4:F5"/>
  </mergeCells>
  <printOptions horizontalCentered="1"/>
  <pageMargins left="0.78740157480314965" right="0.19685039370078741" top="0.59055118110236227" bottom="0.59055118110236227" header="0" footer="0"/>
  <pageSetup paperSize="9" fitToHeight="4" orientation="portrait" horizontalDpi="300" r:id="rId1"/>
  <headerFooter alignWithMargins="0">
    <oddFooter xml:space="preserve">&amp;C &amp;P </oddFooter>
  </headerFooter>
  <rowBreaks count="1" manualBreakCount="1">
    <brk id="52" max="5" man="1"/>
  </rowBreaks>
</worksheet>
</file>

<file path=xl/worksheets/sheet8.xml><?xml version="1.0" encoding="utf-8"?>
<worksheet xmlns="http://schemas.openxmlformats.org/spreadsheetml/2006/main" xmlns:r="http://schemas.openxmlformats.org/officeDocument/2006/relationships">
  <sheetPr>
    <tabColor rgb="FF002060"/>
  </sheetPr>
  <dimension ref="A1:F637"/>
  <sheetViews>
    <sheetView view="pageBreakPreview" topLeftCell="A4" zoomScale="93" zoomScaleNormal="100" zoomScaleSheetLayoutView="93" workbookViewId="0">
      <selection activeCell="B10" sqref="B10"/>
    </sheetView>
  </sheetViews>
  <sheetFormatPr defaultRowHeight="12.75"/>
  <cols>
    <col min="1" max="1" width="3.7109375" style="113" customWidth="1"/>
    <col min="2" max="2" width="30.5703125" style="113" customWidth="1"/>
    <col min="3" max="3" width="5.7109375" style="113" customWidth="1"/>
    <col min="4" max="4" width="6.28515625" style="113" customWidth="1"/>
    <col min="5" max="5" width="18.7109375" style="170" customWidth="1"/>
    <col min="6" max="6" width="18.140625" style="171" customWidth="1"/>
    <col min="7" max="256" width="9.140625" style="113"/>
    <col min="257" max="257" width="3.7109375" style="113" customWidth="1"/>
    <col min="258" max="258" width="30.5703125" style="113" customWidth="1"/>
    <col min="259" max="259" width="5.7109375" style="113" customWidth="1"/>
    <col min="260" max="260" width="6.28515625" style="113" customWidth="1"/>
    <col min="261" max="261" width="18.7109375" style="113" customWidth="1"/>
    <col min="262" max="262" width="18.140625" style="113" customWidth="1"/>
    <col min="263" max="512" width="9.140625" style="113"/>
    <col min="513" max="513" width="3.7109375" style="113" customWidth="1"/>
    <col min="514" max="514" width="30.5703125" style="113" customWidth="1"/>
    <col min="515" max="515" width="5.7109375" style="113" customWidth="1"/>
    <col min="516" max="516" width="6.28515625" style="113" customWidth="1"/>
    <col min="517" max="517" width="18.7109375" style="113" customWidth="1"/>
    <col min="518" max="518" width="18.140625" style="113" customWidth="1"/>
    <col min="519" max="768" width="9.140625" style="113"/>
    <col min="769" max="769" width="3.7109375" style="113" customWidth="1"/>
    <col min="770" max="770" width="30.5703125" style="113" customWidth="1"/>
    <col min="771" max="771" width="5.7109375" style="113" customWidth="1"/>
    <col min="772" max="772" width="6.28515625" style="113" customWidth="1"/>
    <col min="773" max="773" width="18.7109375" style="113" customWidth="1"/>
    <col min="774" max="774" width="18.140625" style="113" customWidth="1"/>
    <col min="775" max="1024" width="9.140625" style="113"/>
    <col min="1025" max="1025" width="3.7109375" style="113" customWidth="1"/>
    <col min="1026" max="1026" width="30.5703125" style="113" customWidth="1"/>
    <col min="1027" max="1027" width="5.7109375" style="113" customWidth="1"/>
    <col min="1028" max="1028" width="6.28515625" style="113" customWidth="1"/>
    <col min="1029" max="1029" width="18.7109375" style="113" customWidth="1"/>
    <col min="1030" max="1030" width="18.140625" style="113" customWidth="1"/>
    <col min="1031" max="1280" width="9.140625" style="113"/>
    <col min="1281" max="1281" width="3.7109375" style="113" customWidth="1"/>
    <col min="1282" max="1282" width="30.5703125" style="113" customWidth="1"/>
    <col min="1283" max="1283" width="5.7109375" style="113" customWidth="1"/>
    <col min="1284" max="1284" width="6.28515625" style="113" customWidth="1"/>
    <col min="1285" max="1285" width="18.7109375" style="113" customWidth="1"/>
    <col min="1286" max="1286" width="18.140625" style="113" customWidth="1"/>
    <col min="1287" max="1536" width="9.140625" style="113"/>
    <col min="1537" max="1537" width="3.7109375" style="113" customWidth="1"/>
    <col min="1538" max="1538" width="30.5703125" style="113" customWidth="1"/>
    <col min="1539" max="1539" width="5.7109375" style="113" customWidth="1"/>
    <col min="1540" max="1540" width="6.28515625" style="113" customWidth="1"/>
    <col min="1541" max="1541" width="18.7109375" style="113" customWidth="1"/>
    <col min="1542" max="1542" width="18.140625" style="113" customWidth="1"/>
    <col min="1543" max="1792" width="9.140625" style="113"/>
    <col min="1793" max="1793" width="3.7109375" style="113" customWidth="1"/>
    <col min="1794" max="1794" width="30.5703125" style="113" customWidth="1"/>
    <col min="1795" max="1795" width="5.7109375" style="113" customWidth="1"/>
    <col min="1796" max="1796" width="6.28515625" style="113" customWidth="1"/>
    <col min="1797" max="1797" width="18.7109375" style="113" customWidth="1"/>
    <col min="1798" max="1798" width="18.140625" style="113" customWidth="1"/>
    <col min="1799" max="2048" width="9.140625" style="113"/>
    <col min="2049" max="2049" width="3.7109375" style="113" customWidth="1"/>
    <col min="2050" max="2050" width="30.5703125" style="113" customWidth="1"/>
    <col min="2051" max="2051" width="5.7109375" style="113" customWidth="1"/>
    <col min="2052" max="2052" width="6.28515625" style="113" customWidth="1"/>
    <col min="2053" max="2053" width="18.7109375" style="113" customWidth="1"/>
    <col min="2054" max="2054" width="18.140625" style="113" customWidth="1"/>
    <col min="2055" max="2304" width="9.140625" style="113"/>
    <col min="2305" max="2305" width="3.7109375" style="113" customWidth="1"/>
    <col min="2306" max="2306" width="30.5703125" style="113" customWidth="1"/>
    <col min="2307" max="2307" width="5.7109375" style="113" customWidth="1"/>
    <col min="2308" max="2308" width="6.28515625" style="113" customWidth="1"/>
    <col min="2309" max="2309" width="18.7109375" style="113" customWidth="1"/>
    <col min="2310" max="2310" width="18.140625" style="113" customWidth="1"/>
    <col min="2311" max="2560" width="9.140625" style="113"/>
    <col min="2561" max="2561" width="3.7109375" style="113" customWidth="1"/>
    <col min="2562" max="2562" width="30.5703125" style="113" customWidth="1"/>
    <col min="2563" max="2563" width="5.7109375" style="113" customWidth="1"/>
    <col min="2564" max="2564" width="6.28515625" style="113" customWidth="1"/>
    <col min="2565" max="2565" width="18.7109375" style="113" customWidth="1"/>
    <col min="2566" max="2566" width="18.140625" style="113" customWidth="1"/>
    <col min="2567" max="2816" width="9.140625" style="113"/>
    <col min="2817" max="2817" width="3.7109375" style="113" customWidth="1"/>
    <col min="2818" max="2818" width="30.5703125" style="113" customWidth="1"/>
    <col min="2819" max="2819" width="5.7109375" style="113" customWidth="1"/>
    <col min="2820" max="2820" width="6.28515625" style="113" customWidth="1"/>
    <col min="2821" max="2821" width="18.7109375" style="113" customWidth="1"/>
    <col min="2822" max="2822" width="18.140625" style="113" customWidth="1"/>
    <col min="2823" max="3072" width="9.140625" style="113"/>
    <col min="3073" max="3073" width="3.7109375" style="113" customWidth="1"/>
    <col min="3074" max="3074" width="30.5703125" style="113" customWidth="1"/>
    <col min="3075" max="3075" width="5.7109375" style="113" customWidth="1"/>
    <col min="3076" max="3076" width="6.28515625" style="113" customWidth="1"/>
    <col min="3077" max="3077" width="18.7109375" style="113" customWidth="1"/>
    <col min="3078" max="3078" width="18.140625" style="113" customWidth="1"/>
    <col min="3079" max="3328" width="9.140625" style="113"/>
    <col min="3329" max="3329" width="3.7109375" style="113" customWidth="1"/>
    <col min="3330" max="3330" width="30.5703125" style="113" customWidth="1"/>
    <col min="3331" max="3331" width="5.7109375" style="113" customWidth="1"/>
    <col min="3332" max="3332" width="6.28515625" style="113" customWidth="1"/>
    <col min="3333" max="3333" width="18.7109375" style="113" customWidth="1"/>
    <col min="3334" max="3334" width="18.140625" style="113" customWidth="1"/>
    <col min="3335" max="3584" width="9.140625" style="113"/>
    <col min="3585" max="3585" width="3.7109375" style="113" customWidth="1"/>
    <col min="3586" max="3586" width="30.5703125" style="113" customWidth="1"/>
    <col min="3587" max="3587" width="5.7109375" style="113" customWidth="1"/>
    <col min="3588" max="3588" width="6.28515625" style="113" customWidth="1"/>
    <col min="3589" max="3589" width="18.7109375" style="113" customWidth="1"/>
    <col min="3590" max="3590" width="18.140625" style="113" customWidth="1"/>
    <col min="3591" max="3840" width="9.140625" style="113"/>
    <col min="3841" max="3841" width="3.7109375" style="113" customWidth="1"/>
    <col min="3842" max="3842" width="30.5703125" style="113" customWidth="1"/>
    <col min="3843" max="3843" width="5.7109375" style="113" customWidth="1"/>
    <col min="3844" max="3844" width="6.28515625" style="113" customWidth="1"/>
    <col min="3845" max="3845" width="18.7109375" style="113" customWidth="1"/>
    <col min="3846" max="3846" width="18.140625" style="113" customWidth="1"/>
    <col min="3847" max="4096" width="9.140625" style="113"/>
    <col min="4097" max="4097" width="3.7109375" style="113" customWidth="1"/>
    <col min="4098" max="4098" width="30.5703125" style="113" customWidth="1"/>
    <col min="4099" max="4099" width="5.7109375" style="113" customWidth="1"/>
    <col min="4100" max="4100" width="6.28515625" style="113" customWidth="1"/>
    <col min="4101" max="4101" width="18.7109375" style="113" customWidth="1"/>
    <col min="4102" max="4102" width="18.140625" style="113" customWidth="1"/>
    <col min="4103" max="4352" width="9.140625" style="113"/>
    <col min="4353" max="4353" width="3.7109375" style="113" customWidth="1"/>
    <col min="4354" max="4354" width="30.5703125" style="113" customWidth="1"/>
    <col min="4355" max="4355" width="5.7109375" style="113" customWidth="1"/>
    <col min="4356" max="4356" width="6.28515625" style="113" customWidth="1"/>
    <col min="4357" max="4357" width="18.7109375" style="113" customWidth="1"/>
    <col min="4358" max="4358" width="18.140625" style="113" customWidth="1"/>
    <col min="4359" max="4608" width="9.140625" style="113"/>
    <col min="4609" max="4609" width="3.7109375" style="113" customWidth="1"/>
    <col min="4610" max="4610" width="30.5703125" style="113" customWidth="1"/>
    <col min="4611" max="4611" width="5.7109375" style="113" customWidth="1"/>
    <col min="4612" max="4612" width="6.28515625" style="113" customWidth="1"/>
    <col min="4613" max="4613" width="18.7109375" style="113" customWidth="1"/>
    <col min="4614" max="4614" width="18.140625" style="113" customWidth="1"/>
    <col min="4615" max="4864" width="9.140625" style="113"/>
    <col min="4865" max="4865" width="3.7109375" style="113" customWidth="1"/>
    <col min="4866" max="4866" width="30.5703125" style="113" customWidth="1"/>
    <col min="4867" max="4867" width="5.7109375" style="113" customWidth="1"/>
    <col min="4868" max="4868" width="6.28515625" style="113" customWidth="1"/>
    <col min="4869" max="4869" width="18.7109375" style="113" customWidth="1"/>
    <col min="4870" max="4870" width="18.140625" style="113" customWidth="1"/>
    <col min="4871" max="5120" width="9.140625" style="113"/>
    <col min="5121" max="5121" width="3.7109375" style="113" customWidth="1"/>
    <col min="5122" max="5122" width="30.5703125" style="113" customWidth="1"/>
    <col min="5123" max="5123" width="5.7109375" style="113" customWidth="1"/>
    <col min="5124" max="5124" width="6.28515625" style="113" customWidth="1"/>
    <col min="5125" max="5125" width="18.7109375" style="113" customWidth="1"/>
    <col min="5126" max="5126" width="18.140625" style="113" customWidth="1"/>
    <col min="5127" max="5376" width="9.140625" style="113"/>
    <col min="5377" max="5377" width="3.7109375" style="113" customWidth="1"/>
    <col min="5378" max="5378" width="30.5703125" style="113" customWidth="1"/>
    <col min="5379" max="5379" width="5.7109375" style="113" customWidth="1"/>
    <col min="5380" max="5380" width="6.28515625" style="113" customWidth="1"/>
    <col min="5381" max="5381" width="18.7109375" style="113" customWidth="1"/>
    <col min="5382" max="5382" width="18.140625" style="113" customWidth="1"/>
    <col min="5383" max="5632" width="9.140625" style="113"/>
    <col min="5633" max="5633" width="3.7109375" style="113" customWidth="1"/>
    <col min="5634" max="5634" width="30.5703125" style="113" customWidth="1"/>
    <col min="5635" max="5635" width="5.7109375" style="113" customWidth="1"/>
    <col min="5636" max="5636" width="6.28515625" style="113" customWidth="1"/>
    <col min="5637" max="5637" width="18.7109375" style="113" customWidth="1"/>
    <col min="5638" max="5638" width="18.140625" style="113" customWidth="1"/>
    <col min="5639" max="5888" width="9.140625" style="113"/>
    <col min="5889" max="5889" width="3.7109375" style="113" customWidth="1"/>
    <col min="5890" max="5890" width="30.5703125" style="113" customWidth="1"/>
    <col min="5891" max="5891" width="5.7109375" style="113" customWidth="1"/>
    <col min="5892" max="5892" width="6.28515625" style="113" customWidth="1"/>
    <col min="5893" max="5893" width="18.7109375" style="113" customWidth="1"/>
    <col min="5894" max="5894" width="18.140625" style="113" customWidth="1"/>
    <col min="5895" max="6144" width="9.140625" style="113"/>
    <col min="6145" max="6145" width="3.7109375" style="113" customWidth="1"/>
    <col min="6146" max="6146" width="30.5703125" style="113" customWidth="1"/>
    <col min="6147" max="6147" width="5.7109375" style="113" customWidth="1"/>
    <col min="6148" max="6148" width="6.28515625" style="113" customWidth="1"/>
    <col min="6149" max="6149" width="18.7109375" style="113" customWidth="1"/>
    <col min="6150" max="6150" width="18.140625" style="113" customWidth="1"/>
    <col min="6151" max="6400" width="9.140625" style="113"/>
    <col min="6401" max="6401" width="3.7109375" style="113" customWidth="1"/>
    <col min="6402" max="6402" width="30.5703125" style="113" customWidth="1"/>
    <col min="6403" max="6403" width="5.7109375" style="113" customWidth="1"/>
    <col min="6404" max="6404" width="6.28515625" style="113" customWidth="1"/>
    <col min="6405" max="6405" width="18.7109375" style="113" customWidth="1"/>
    <col min="6406" max="6406" width="18.140625" style="113" customWidth="1"/>
    <col min="6407" max="6656" width="9.140625" style="113"/>
    <col min="6657" max="6657" width="3.7109375" style="113" customWidth="1"/>
    <col min="6658" max="6658" width="30.5703125" style="113" customWidth="1"/>
    <col min="6659" max="6659" width="5.7109375" style="113" customWidth="1"/>
    <col min="6660" max="6660" width="6.28515625" style="113" customWidth="1"/>
    <col min="6661" max="6661" width="18.7109375" style="113" customWidth="1"/>
    <col min="6662" max="6662" width="18.140625" style="113" customWidth="1"/>
    <col min="6663" max="6912" width="9.140625" style="113"/>
    <col min="6913" max="6913" width="3.7109375" style="113" customWidth="1"/>
    <col min="6914" max="6914" width="30.5703125" style="113" customWidth="1"/>
    <col min="6915" max="6915" width="5.7109375" style="113" customWidth="1"/>
    <col min="6916" max="6916" width="6.28515625" style="113" customWidth="1"/>
    <col min="6917" max="6917" width="18.7109375" style="113" customWidth="1"/>
    <col min="6918" max="6918" width="18.140625" style="113" customWidth="1"/>
    <col min="6919" max="7168" width="9.140625" style="113"/>
    <col min="7169" max="7169" width="3.7109375" style="113" customWidth="1"/>
    <col min="7170" max="7170" width="30.5703125" style="113" customWidth="1"/>
    <col min="7171" max="7171" width="5.7109375" style="113" customWidth="1"/>
    <col min="7172" max="7172" width="6.28515625" style="113" customWidth="1"/>
    <col min="7173" max="7173" width="18.7109375" style="113" customWidth="1"/>
    <col min="7174" max="7174" width="18.140625" style="113" customWidth="1"/>
    <col min="7175" max="7424" width="9.140625" style="113"/>
    <col min="7425" max="7425" width="3.7109375" style="113" customWidth="1"/>
    <col min="7426" max="7426" width="30.5703125" style="113" customWidth="1"/>
    <col min="7427" max="7427" width="5.7109375" style="113" customWidth="1"/>
    <col min="7428" max="7428" width="6.28515625" style="113" customWidth="1"/>
    <col min="7429" max="7429" width="18.7109375" style="113" customWidth="1"/>
    <col min="7430" max="7430" width="18.140625" style="113" customWidth="1"/>
    <col min="7431" max="7680" width="9.140625" style="113"/>
    <col min="7681" max="7681" width="3.7109375" style="113" customWidth="1"/>
    <col min="7682" max="7682" width="30.5703125" style="113" customWidth="1"/>
    <col min="7683" max="7683" width="5.7109375" style="113" customWidth="1"/>
    <col min="7684" max="7684" width="6.28515625" style="113" customWidth="1"/>
    <col min="7685" max="7685" width="18.7109375" style="113" customWidth="1"/>
    <col min="7686" max="7686" width="18.140625" style="113" customWidth="1"/>
    <col min="7687" max="7936" width="9.140625" style="113"/>
    <col min="7937" max="7937" width="3.7109375" style="113" customWidth="1"/>
    <col min="7938" max="7938" width="30.5703125" style="113" customWidth="1"/>
    <col min="7939" max="7939" width="5.7109375" style="113" customWidth="1"/>
    <col min="7940" max="7940" width="6.28515625" style="113" customWidth="1"/>
    <col min="7941" max="7941" width="18.7109375" style="113" customWidth="1"/>
    <col min="7942" max="7942" width="18.140625" style="113" customWidth="1"/>
    <col min="7943" max="8192" width="9.140625" style="113"/>
    <col min="8193" max="8193" width="3.7109375" style="113" customWidth="1"/>
    <col min="8194" max="8194" width="30.5703125" style="113" customWidth="1"/>
    <col min="8195" max="8195" width="5.7109375" style="113" customWidth="1"/>
    <col min="8196" max="8196" width="6.28515625" style="113" customWidth="1"/>
    <col min="8197" max="8197" width="18.7109375" style="113" customWidth="1"/>
    <col min="8198" max="8198" width="18.140625" style="113" customWidth="1"/>
    <col min="8199" max="8448" width="9.140625" style="113"/>
    <col min="8449" max="8449" width="3.7109375" style="113" customWidth="1"/>
    <col min="8450" max="8450" width="30.5703125" style="113" customWidth="1"/>
    <col min="8451" max="8451" width="5.7109375" style="113" customWidth="1"/>
    <col min="8452" max="8452" width="6.28515625" style="113" customWidth="1"/>
    <col min="8453" max="8453" width="18.7109375" style="113" customWidth="1"/>
    <col min="8454" max="8454" width="18.140625" style="113" customWidth="1"/>
    <col min="8455" max="8704" width="9.140625" style="113"/>
    <col min="8705" max="8705" width="3.7109375" style="113" customWidth="1"/>
    <col min="8706" max="8706" width="30.5703125" style="113" customWidth="1"/>
    <col min="8707" max="8707" width="5.7109375" style="113" customWidth="1"/>
    <col min="8708" max="8708" width="6.28515625" style="113" customWidth="1"/>
    <col min="8709" max="8709" width="18.7109375" style="113" customWidth="1"/>
    <col min="8710" max="8710" width="18.140625" style="113" customWidth="1"/>
    <col min="8711" max="8960" width="9.140625" style="113"/>
    <col min="8961" max="8961" width="3.7109375" style="113" customWidth="1"/>
    <col min="8962" max="8962" width="30.5703125" style="113" customWidth="1"/>
    <col min="8963" max="8963" width="5.7109375" style="113" customWidth="1"/>
    <col min="8964" max="8964" width="6.28515625" style="113" customWidth="1"/>
    <col min="8965" max="8965" width="18.7109375" style="113" customWidth="1"/>
    <col min="8966" max="8966" width="18.140625" style="113" customWidth="1"/>
    <col min="8967" max="9216" width="9.140625" style="113"/>
    <col min="9217" max="9217" width="3.7109375" style="113" customWidth="1"/>
    <col min="9218" max="9218" width="30.5703125" style="113" customWidth="1"/>
    <col min="9219" max="9219" width="5.7109375" style="113" customWidth="1"/>
    <col min="9220" max="9220" width="6.28515625" style="113" customWidth="1"/>
    <col min="9221" max="9221" width="18.7109375" style="113" customWidth="1"/>
    <col min="9222" max="9222" width="18.140625" style="113" customWidth="1"/>
    <col min="9223" max="9472" width="9.140625" style="113"/>
    <col min="9473" max="9473" width="3.7109375" style="113" customWidth="1"/>
    <col min="9474" max="9474" width="30.5703125" style="113" customWidth="1"/>
    <col min="9475" max="9475" width="5.7109375" style="113" customWidth="1"/>
    <col min="9476" max="9476" width="6.28515625" style="113" customWidth="1"/>
    <col min="9477" max="9477" width="18.7109375" style="113" customWidth="1"/>
    <col min="9478" max="9478" width="18.140625" style="113" customWidth="1"/>
    <col min="9479" max="9728" width="9.140625" style="113"/>
    <col min="9729" max="9729" width="3.7109375" style="113" customWidth="1"/>
    <col min="9730" max="9730" width="30.5703125" style="113" customWidth="1"/>
    <col min="9731" max="9731" width="5.7109375" style="113" customWidth="1"/>
    <col min="9732" max="9732" width="6.28515625" style="113" customWidth="1"/>
    <col min="9733" max="9733" width="18.7109375" style="113" customWidth="1"/>
    <col min="9734" max="9734" width="18.140625" style="113" customWidth="1"/>
    <col min="9735" max="9984" width="9.140625" style="113"/>
    <col min="9985" max="9985" width="3.7109375" style="113" customWidth="1"/>
    <col min="9986" max="9986" width="30.5703125" style="113" customWidth="1"/>
    <col min="9987" max="9987" width="5.7109375" style="113" customWidth="1"/>
    <col min="9988" max="9988" width="6.28515625" style="113" customWidth="1"/>
    <col min="9989" max="9989" width="18.7109375" style="113" customWidth="1"/>
    <col min="9990" max="9990" width="18.140625" style="113" customWidth="1"/>
    <col min="9991" max="10240" width="9.140625" style="113"/>
    <col min="10241" max="10241" width="3.7109375" style="113" customWidth="1"/>
    <col min="10242" max="10242" width="30.5703125" style="113" customWidth="1"/>
    <col min="10243" max="10243" width="5.7109375" style="113" customWidth="1"/>
    <col min="10244" max="10244" width="6.28515625" style="113" customWidth="1"/>
    <col min="10245" max="10245" width="18.7109375" style="113" customWidth="1"/>
    <col min="10246" max="10246" width="18.140625" style="113" customWidth="1"/>
    <col min="10247" max="10496" width="9.140625" style="113"/>
    <col min="10497" max="10497" width="3.7109375" style="113" customWidth="1"/>
    <col min="10498" max="10498" width="30.5703125" style="113" customWidth="1"/>
    <col min="10499" max="10499" width="5.7109375" style="113" customWidth="1"/>
    <col min="10500" max="10500" width="6.28515625" style="113" customWidth="1"/>
    <col min="10501" max="10501" width="18.7109375" style="113" customWidth="1"/>
    <col min="10502" max="10502" width="18.140625" style="113" customWidth="1"/>
    <col min="10503" max="10752" width="9.140625" style="113"/>
    <col min="10753" max="10753" width="3.7109375" style="113" customWidth="1"/>
    <col min="10754" max="10754" width="30.5703125" style="113" customWidth="1"/>
    <col min="10755" max="10755" width="5.7109375" style="113" customWidth="1"/>
    <col min="10756" max="10756" width="6.28515625" style="113" customWidth="1"/>
    <col min="10757" max="10757" width="18.7109375" style="113" customWidth="1"/>
    <col min="10758" max="10758" width="18.140625" style="113" customWidth="1"/>
    <col min="10759" max="11008" width="9.140625" style="113"/>
    <col min="11009" max="11009" width="3.7109375" style="113" customWidth="1"/>
    <col min="11010" max="11010" width="30.5703125" style="113" customWidth="1"/>
    <col min="11011" max="11011" width="5.7109375" style="113" customWidth="1"/>
    <col min="11012" max="11012" width="6.28515625" style="113" customWidth="1"/>
    <col min="11013" max="11013" width="18.7109375" style="113" customWidth="1"/>
    <col min="11014" max="11014" width="18.140625" style="113" customWidth="1"/>
    <col min="11015" max="11264" width="9.140625" style="113"/>
    <col min="11265" max="11265" width="3.7109375" style="113" customWidth="1"/>
    <col min="11266" max="11266" width="30.5703125" style="113" customWidth="1"/>
    <col min="11267" max="11267" width="5.7109375" style="113" customWidth="1"/>
    <col min="11268" max="11268" width="6.28515625" style="113" customWidth="1"/>
    <col min="11269" max="11269" width="18.7109375" style="113" customWidth="1"/>
    <col min="11270" max="11270" width="18.140625" style="113" customWidth="1"/>
    <col min="11271" max="11520" width="9.140625" style="113"/>
    <col min="11521" max="11521" width="3.7109375" style="113" customWidth="1"/>
    <col min="11522" max="11522" width="30.5703125" style="113" customWidth="1"/>
    <col min="11523" max="11523" width="5.7109375" style="113" customWidth="1"/>
    <col min="11524" max="11524" width="6.28515625" style="113" customWidth="1"/>
    <col min="11525" max="11525" width="18.7109375" style="113" customWidth="1"/>
    <col min="11526" max="11526" width="18.140625" style="113" customWidth="1"/>
    <col min="11527" max="11776" width="9.140625" style="113"/>
    <col min="11777" max="11777" width="3.7109375" style="113" customWidth="1"/>
    <col min="11778" max="11778" width="30.5703125" style="113" customWidth="1"/>
    <col min="11779" max="11779" width="5.7109375" style="113" customWidth="1"/>
    <col min="11780" max="11780" width="6.28515625" style="113" customWidth="1"/>
    <col min="11781" max="11781" width="18.7109375" style="113" customWidth="1"/>
    <col min="11782" max="11782" width="18.140625" style="113" customWidth="1"/>
    <col min="11783" max="12032" width="9.140625" style="113"/>
    <col min="12033" max="12033" width="3.7109375" style="113" customWidth="1"/>
    <col min="12034" max="12034" width="30.5703125" style="113" customWidth="1"/>
    <col min="12035" max="12035" width="5.7109375" style="113" customWidth="1"/>
    <col min="12036" max="12036" width="6.28515625" style="113" customWidth="1"/>
    <col min="12037" max="12037" width="18.7109375" style="113" customWidth="1"/>
    <col min="12038" max="12038" width="18.140625" style="113" customWidth="1"/>
    <col min="12039" max="12288" width="9.140625" style="113"/>
    <col min="12289" max="12289" width="3.7109375" style="113" customWidth="1"/>
    <col min="12290" max="12290" width="30.5703125" style="113" customWidth="1"/>
    <col min="12291" max="12291" width="5.7109375" style="113" customWidth="1"/>
    <col min="12292" max="12292" width="6.28515625" style="113" customWidth="1"/>
    <col min="12293" max="12293" width="18.7109375" style="113" customWidth="1"/>
    <col min="12294" max="12294" width="18.140625" style="113" customWidth="1"/>
    <col min="12295" max="12544" width="9.140625" style="113"/>
    <col min="12545" max="12545" width="3.7109375" style="113" customWidth="1"/>
    <col min="12546" max="12546" width="30.5703125" style="113" customWidth="1"/>
    <col min="12547" max="12547" width="5.7109375" style="113" customWidth="1"/>
    <col min="12548" max="12548" width="6.28515625" style="113" customWidth="1"/>
    <col min="12549" max="12549" width="18.7109375" style="113" customWidth="1"/>
    <col min="12550" max="12550" width="18.140625" style="113" customWidth="1"/>
    <col min="12551" max="12800" width="9.140625" style="113"/>
    <col min="12801" max="12801" width="3.7109375" style="113" customWidth="1"/>
    <col min="12802" max="12802" width="30.5703125" style="113" customWidth="1"/>
    <col min="12803" max="12803" width="5.7109375" style="113" customWidth="1"/>
    <col min="12804" max="12804" width="6.28515625" style="113" customWidth="1"/>
    <col min="12805" max="12805" width="18.7109375" style="113" customWidth="1"/>
    <col min="12806" max="12806" width="18.140625" style="113" customWidth="1"/>
    <col min="12807" max="13056" width="9.140625" style="113"/>
    <col min="13057" max="13057" width="3.7109375" style="113" customWidth="1"/>
    <col min="13058" max="13058" width="30.5703125" style="113" customWidth="1"/>
    <col min="13059" max="13059" width="5.7109375" style="113" customWidth="1"/>
    <col min="13060" max="13060" width="6.28515625" style="113" customWidth="1"/>
    <col min="13061" max="13061" width="18.7109375" style="113" customWidth="1"/>
    <col min="13062" max="13062" width="18.140625" style="113" customWidth="1"/>
    <col min="13063" max="13312" width="9.140625" style="113"/>
    <col min="13313" max="13313" width="3.7109375" style="113" customWidth="1"/>
    <col min="13314" max="13314" width="30.5703125" style="113" customWidth="1"/>
    <col min="13315" max="13315" width="5.7109375" style="113" customWidth="1"/>
    <col min="13316" max="13316" width="6.28515625" style="113" customWidth="1"/>
    <col min="13317" max="13317" width="18.7109375" style="113" customWidth="1"/>
    <col min="13318" max="13318" width="18.140625" style="113" customWidth="1"/>
    <col min="13319" max="13568" width="9.140625" style="113"/>
    <col min="13569" max="13569" width="3.7109375" style="113" customWidth="1"/>
    <col min="13570" max="13570" width="30.5703125" style="113" customWidth="1"/>
    <col min="13571" max="13571" width="5.7109375" style="113" customWidth="1"/>
    <col min="13572" max="13572" width="6.28515625" style="113" customWidth="1"/>
    <col min="13573" max="13573" width="18.7109375" style="113" customWidth="1"/>
    <col min="13574" max="13574" width="18.140625" style="113" customWidth="1"/>
    <col min="13575" max="13824" width="9.140625" style="113"/>
    <col min="13825" max="13825" width="3.7109375" style="113" customWidth="1"/>
    <col min="13826" max="13826" width="30.5703125" style="113" customWidth="1"/>
    <col min="13827" max="13827" width="5.7109375" style="113" customWidth="1"/>
    <col min="13828" max="13828" width="6.28515625" style="113" customWidth="1"/>
    <col min="13829" max="13829" width="18.7109375" style="113" customWidth="1"/>
    <col min="13830" max="13830" width="18.140625" style="113" customWidth="1"/>
    <col min="13831" max="14080" width="9.140625" style="113"/>
    <col min="14081" max="14081" width="3.7109375" style="113" customWidth="1"/>
    <col min="14082" max="14082" width="30.5703125" style="113" customWidth="1"/>
    <col min="14083" max="14083" width="5.7109375" style="113" customWidth="1"/>
    <col min="14084" max="14084" width="6.28515625" style="113" customWidth="1"/>
    <col min="14085" max="14085" width="18.7109375" style="113" customWidth="1"/>
    <col min="14086" max="14086" width="18.140625" style="113" customWidth="1"/>
    <col min="14087" max="14336" width="9.140625" style="113"/>
    <col min="14337" max="14337" width="3.7109375" style="113" customWidth="1"/>
    <col min="14338" max="14338" width="30.5703125" style="113" customWidth="1"/>
    <col min="14339" max="14339" width="5.7109375" style="113" customWidth="1"/>
    <col min="14340" max="14340" width="6.28515625" style="113" customWidth="1"/>
    <col min="14341" max="14341" width="18.7109375" style="113" customWidth="1"/>
    <col min="14342" max="14342" width="18.140625" style="113" customWidth="1"/>
    <col min="14343" max="14592" width="9.140625" style="113"/>
    <col min="14593" max="14593" width="3.7109375" style="113" customWidth="1"/>
    <col min="14594" max="14594" width="30.5703125" style="113" customWidth="1"/>
    <col min="14595" max="14595" width="5.7109375" style="113" customWidth="1"/>
    <col min="14596" max="14596" width="6.28515625" style="113" customWidth="1"/>
    <col min="14597" max="14597" width="18.7109375" style="113" customWidth="1"/>
    <col min="14598" max="14598" width="18.140625" style="113" customWidth="1"/>
    <col min="14599" max="14848" width="9.140625" style="113"/>
    <col min="14849" max="14849" width="3.7109375" style="113" customWidth="1"/>
    <col min="14850" max="14850" width="30.5703125" style="113" customWidth="1"/>
    <col min="14851" max="14851" width="5.7109375" style="113" customWidth="1"/>
    <col min="14852" max="14852" width="6.28515625" style="113" customWidth="1"/>
    <col min="14853" max="14853" width="18.7109375" style="113" customWidth="1"/>
    <col min="14854" max="14854" width="18.140625" style="113" customWidth="1"/>
    <col min="14855" max="15104" width="9.140625" style="113"/>
    <col min="15105" max="15105" width="3.7109375" style="113" customWidth="1"/>
    <col min="15106" max="15106" width="30.5703125" style="113" customWidth="1"/>
    <col min="15107" max="15107" width="5.7109375" style="113" customWidth="1"/>
    <col min="15108" max="15108" width="6.28515625" style="113" customWidth="1"/>
    <col min="15109" max="15109" width="18.7109375" style="113" customWidth="1"/>
    <col min="15110" max="15110" width="18.140625" style="113" customWidth="1"/>
    <col min="15111" max="15360" width="9.140625" style="113"/>
    <col min="15361" max="15361" width="3.7109375" style="113" customWidth="1"/>
    <col min="15362" max="15362" width="30.5703125" style="113" customWidth="1"/>
    <col min="15363" max="15363" width="5.7109375" style="113" customWidth="1"/>
    <col min="15364" max="15364" width="6.28515625" style="113" customWidth="1"/>
    <col min="15365" max="15365" width="18.7109375" style="113" customWidth="1"/>
    <col min="15366" max="15366" width="18.140625" style="113" customWidth="1"/>
    <col min="15367" max="15616" width="9.140625" style="113"/>
    <col min="15617" max="15617" width="3.7109375" style="113" customWidth="1"/>
    <col min="15618" max="15618" width="30.5703125" style="113" customWidth="1"/>
    <col min="15619" max="15619" width="5.7109375" style="113" customWidth="1"/>
    <col min="15620" max="15620" width="6.28515625" style="113" customWidth="1"/>
    <col min="15621" max="15621" width="18.7109375" style="113" customWidth="1"/>
    <col min="15622" max="15622" width="18.140625" style="113" customWidth="1"/>
    <col min="15623" max="15872" width="9.140625" style="113"/>
    <col min="15873" max="15873" width="3.7109375" style="113" customWidth="1"/>
    <col min="15874" max="15874" width="30.5703125" style="113" customWidth="1"/>
    <col min="15875" max="15875" width="5.7109375" style="113" customWidth="1"/>
    <col min="15876" max="15876" width="6.28515625" style="113" customWidth="1"/>
    <col min="15877" max="15877" width="18.7109375" style="113" customWidth="1"/>
    <col min="15878" max="15878" width="18.140625" style="113" customWidth="1"/>
    <col min="15879" max="16128" width="9.140625" style="113"/>
    <col min="16129" max="16129" width="3.7109375" style="113" customWidth="1"/>
    <col min="16130" max="16130" width="30.5703125" style="113" customWidth="1"/>
    <col min="16131" max="16131" width="5.7109375" style="113" customWidth="1"/>
    <col min="16132" max="16132" width="6.28515625" style="113" customWidth="1"/>
    <col min="16133" max="16133" width="18.7109375" style="113" customWidth="1"/>
    <col min="16134" max="16134" width="18.140625" style="113" customWidth="1"/>
    <col min="16135" max="16384" width="9.140625" style="113"/>
  </cols>
  <sheetData>
    <row r="1" spans="1:6" ht="27" customHeight="1">
      <c r="A1" s="110"/>
      <c r="B1" s="564" t="s">
        <v>138</v>
      </c>
      <c r="C1" s="565"/>
      <c r="D1" s="565"/>
      <c r="E1" s="111"/>
      <c r="F1" s="112"/>
    </row>
    <row r="2" spans="1:6" ht="33.75" customHeight="1">
      <c r="A2" s="114"/>
      <c r="B2" s="566" t="s">
        <v>666</v>
      </c>
      <c r="C2" s="567"/>
      <c r="D2" s="567"/>
      <c r="E2" s="567"/>
      <c r="F2" s="115"/>
    </row>
    <row r="3" spans="1:6" ht="15.75" customHeight="1">
      <c r="A3" s="110"/>
      <c r="B3" s="116"/>
      <c r="C3" s="117"/>
      <c r="D3" s="118"/>
      <c r="E3" s="111"/>
      <c r="F3" s="112"/>
    </row>
    <row r="4" spans="1:6" ht="15">
      <c r="A4" s="110"/>
      <c r="B4" s="119" t="s">
        <v>139</v>
      </c>
      <c r="C4" s="117"/>
      <c r="D4" s="118"/>
      <c r="E4" s="111"/>
      <c r="F4" s="120"/>
    </row>
    <row r="5" spans="1:6" ht="15">
      <c r="A5" s="110"/>
      <c r="B5" s="119" t="s">
        <v>140</v>
      </c>
      <c r="C5" s="117"/>
      <c r="D5" s="118"/>
      <c r="E5" s="111"/>
      <c r="F5" s="120" t="s">
        <v>141</v>
      </c>
    </row>
    <row r="6" spans="1:6">
      <c r="A6" s="110"/>
      <c r="B6" s="116"/>
      <c r="C6" s="117"/>
      <c r="D6" s="118"/>
      <c r="E6" s="111"/>
      <c r="F6" s="112"/>
    </row>
    <row r="7" spans="1:6" ht="26.25" thickBot="1">
      <c r="A7" s="121"/>
      <c r="B7" s="122" t="s">
        <v>142</v>
      </c>
      <c r="C7" s="122" t="s">
        <v>143</v>
      </c>
      <c r="D7" s="122" t="s">
        <v>144</v>
      </c>
      <c r="E7" s="123" t="s">
        <v>145</v>
      </c>
      <c r="F7" s="124" t="s">
        <v>146</v>
      </c>
    </row>
    <row r="8" spans="1:6" ht="13.5" thickTop="1">
      <c r="A8" s="125" t="s">
        <v>147</v>
      </c>
      <c r="B8" s="125"/>
      <c r="C8" s="125"/>
      <c r="D8" s="125"/>
      <c r="E8" s="126"/>
      <c r="F8" s="127"/>
    </row>
    <row r="9" spans="1:6">
      <c r="A9" s="128"/>
      <c r="B9" s="129" t="s">
        <v>148</v>
      </c>
      <c r="C9" s="130"/>
      <c r="D9" s="130"/>
      <c r="E9" s="131"/>
      <c r="F9" s="132"/>
    </row>
    <row r="10" spans="1:6" ht="76.5">
      <c r="A10" s="133">
        <v>1</v>
      </c>
      <c r="B10" s="134" t="s">
        <v>149</v>
      </c>
      <c r="C10" s="135">
        <v>410</v>
      </c>
      <c r="D10" s="135" t="s">
        <v>150</v>
      </c>
      <c r="E10" s="136"/>
      <c r="F10" s="137">
        <f>C10*E10</f>
        <v>0</v>
      </c>
    </row>
    <row r="11" spans="1:6" ht="53.25" customHeight="1">
      <c r="A11" s="138">
        <v>2</v>
      </c>
      <c r="B11" s="139" t="s">
        <v>151</v>
      </c>
      <c r="C11" s="135">
        <v>11</v>
      </c>
      <c r="D11" s="140" t="s">
        <v>0</v>
      </c>
      <c r="E11" s="136"/>
      <c r="F11" s="137">
        <f>C11*E11</f>
        <v>0</v>
      </c>
    </row>
    <row r="12" spans="1:6">
      <c r="A12" s="141"/>
      <c r="B12" s="142"/>
      <c r="C12" s="118"/>
      <c r="D12" s="118"/>
      <c r="E12" s="143"/>
      <c r="F12" s="144">
        <f>SUM(F10:F11)</f>
        <v>0</v>
      </c>
    </row>
    <row r="13" spans="1:6">
      <c r="A13" s="141"/>
      <c r="B13" s="142"/>
      <c r="C13" s="118"/>
      <c r="D13" s="118"/>
      <c r="E13" s="143"/>
      <c r="F13" s="145"/>
    </row>
    <row r="14" spans="1:6">
      <c r="A14" s="150"/>
      <c r="B14" s="142"/>
      <c r="C14" s="151"/>
      <c r="D14" s="151"/>
      <c r="E14" s="143"/>
      <c r="F14" s="144"/>
    </row>
    <row r="15" spans="1:6">
      <c r="B15" s="146" t="s">
        <v>664</v>
      </c>
      <c r="C15" s="147"/>
      <c r="D15" s="147"/>
      <c r="E15" s="148"/>
      <c r="F15" s="149"/>
    </row>
    <row r="16" spans="1:6" ht="25.5">
      <c r="A16" s="138">
        <v>1</v>
      </c>
      <c r="B16" s="134" t="s">
        <v>153</v>
      </c>
      <c r="C16" s="135">
        <v>410</v>
      </c>
      <c r="D16" s="135" t="s">
        <v>150</v>
      </c>
      <c r="E16" s="152"/>
      <c r="F16" s="137">
        <f>C16*E16</f>
        <v>0</v>
      </c>
    </row>
    <row r="17" spans="1:6">
      <c r="A17" s="153"/>
      <c r="B17" s="116"/>
      <c r="C17" s="118"/>
      <c r="D17" s="118"/>
      <c r="E17" s="154"/>
      <c r="F17" s="144">
        <f>SUM(F16:F16)</f>
        <v>0</v>
      </c>
    </row>
    <row r="18" spans="1:6">
      <c r="A18" s="153"/>
      <c r="B18" s="116"/>
      <c r="C18" s="118"/>
      <c r="D18" s="118"/>
      <c r="E18" s="126"/>
      <c r="F18" s="145"/>
    </row>
    <row r="19" spans="1:6">
      <c r="A19" s="153"/>
      <c r="B19" s="116"/>
      <c r="C19" s="118"/>
      <c r="D19" s="118"/>
      <c r="E19" s="155"/>
      <c r="F19" s="144"/>
    </row>
    <row r="20" spans="1:6">
      <c r="A20" s="156"/>
      <c r="B20" s="146" t="s">
        <v>154</v>
      </c>
      <c r="C20" s="135"/>
      <c r="D20" s="135"/>
      <c r="E20" s="157"/>
      <c r="F20" s="158"/>
    </row>
    <row r="21" spans="1:6" ht="26.25" customHeight="1">
      <c r="A21" s="138">
        <v>1</v>
      </c>
      <c r="B21" s="134" t="s">
        <v>155</v>
      </c>
      <c r="C21" s="135">
        <v>410</v>
      </c>
      <c r="D21" s="135" t="s">
        <v>150</v>
      </c>
      <c r="E21" s="152"/>
      <c r="F21" s="137">
        <f t="shared" ref="F21:F26" si="0">C21*E21</f>
        <v>0</v>
      </c>
    </row>
    <row r="22" spans="1:6">
      <c r="A22" s="138">
        <v>2</v>
      </c>
      <c r="B22" s="134" t="s">
        <v>156</v>
      </c>
      <c r="C22" s="135">
        <v>1</v>
      </c>
      <c r="D22" s="135" t="s">
        <v>157</v>
      </c>
      <c r="E22" s="152"/>
      <c r="F22" s="137">
        <f t="shared" si="0"/>
        <v>0</v>
      </c>
    </row>
    <row r="23" spans="1:6" ht="25.5">
      <c r="A23" s="138">
        <v>3</v>
      </c>
      <c r="B23" s="134" t="s">
        <v>158</v>
      </c>
      <c r="C23" s="135">
        <v>410</v>
      </c>
      <c r="D23" s="135" t="s">
        <v>150</v>
      </c>
      <c r="E23" s="152"/>
      <c r="F23" s="137">
        <f t="shared" si="0"/>
        <v>0</v>
      </c>
    </row>
    <row r="24" spans="1:6" ht="28.5" customHeight="1">
      <c r="A24" s="138">
        <v>4</v>
      </c>
      <c r="B24" s="134" t="s">
        <v>159</v>
      </c>
      <c r="C24" s="135">
        <v>1</v>
      </c>
      <c r="D24" s="135" t="s">
        <v>160</v>
      </c>
      <c r="E24" s="152"/>
      <c r="F24" s="137">
        <f t="shared" si="0"/>
        <v>0</v>
      </c>
    </row>
    <row r="25" spans="1:6" ht="14.25" customHeight="1">
      <c r="A25" s="138">
        <v>5</v>
      </c>
      <c r="B25" s="134" t="s">
        <v>161</v>
      </c>
      <c r="C25" s="135">
        <v>4</v>
      </c>
      <c r="D25" s="135" t="s">
        <v>123</v>
      </c>
      <c r="E25" s="152"/>
      <c r="F25" s="137">
        <f t="shared" si="0"/>
        <v>0</v>
      </c>
    </row>
    <row r="26" spans="1:6">
      <c r="A26" s="138">
        <v>6</v>
      </c>
      <c r="B26" s="134" t="s">
        <v>162</v>
      </c>
      <c r="C26" s="135">
        <v>1</v>
      </c>
      <c r="D26" s="135" t="s">
        <v>157</v>
      </c>
      <c r="E26" s="152"/>
      <c r="F26" s="137">
        <f t="shared" si="0"/>
        <v>0</v>
      </c>
    </row>
    <row r="27" spans="1:6">
      <c r="A27" s="141"/>
      <c r="B27" s="116"/>
      <c r="C27" s="118"/>
      <c r="D27" s="118"/>
      <c r="E27" s="155" t="s">
        <v>152</v>
      </c>
      <c r="F27" s="144">
        <f>SUM(F21:F26)</f>
        <v>0</v>
      </c>
    </row>
    <row r="28" spans="1:6">
      <c r="A28" s="141"/>
      <c r="B28" s="142"/>
      <c r="C28" s="151"/>
      <c r="D28" s="151"/>
      <c r="E28" s="159"/>
      <c r="F28" s="145"/>
    </row>
    <row r="29" spans="1:6">
      <c r="A29" s="141"/>
      <c r="B29" s="142"/>
      <c r="C29" s="151"/>
      <c r="D29" s="151"/>
      <c r="E29" s="159"/>
      <c r="F29" s="145"/>
    </row>
    <row r="30" spans="1:6" ht="13.5" customHeight="1">
      <c r="A30" s="141"/>
      <c r="B30" s="160" t="s">
        <v>163</v>
      </c>
      <c r="C30" s="161"/>
      <c r="D30" s="161"/>
      <c r="E30" s="162"/>
      <c r="F30" s="163"/>
    </row>
    <row r="31" spans="1:6" ht="13.5" customHeight="1">
      <c r="A31" s="164"/>
      <c r="B31" s="165" t="s">
        <v>164</v>
      </c>
      <c r="C31" s="118"/>
      <c r="D31" s="118"/>
      <c r="E31" s="155"/>
      <c r="F31" s="144">
        <f>F12</f>
        <v>0</v>
      </c>
    </row>
    <row r="32" spans="1:6" ht="15">
      <c r="A32" s="141"/>
      <c r="B32" s="165" t="s">
        <v>165</v>
      </c>
      <c r="C32" s="118"/>
      <c r="D32" s="118"/>
      <c r="E32" s="155"/>
      <c r="F32" s="144">
        <f>F17</f>
        <v>0</v>
      </c>
    </row>
    <row r="33" spans="1:6" ht="15">
      <c r="A33" s="141"/>
      <c r="B33" s="166" t="s">
        <v>166</v>
      </c>
      <c r="C33" s="161"/>
      <c r="D33" s="161"/>
      <c r="E33" s="162"/>
      <c r="F33" s="167">
        <f>F27</f>
        <v>0</v>
      </c>
    </row>
    <row r="34" spans="1:6" ht="15">
      <c r="A34" s="141"/>
      <c r="B34" s="165"/>
      <c r="C34" s="118"/>
      <c r="D34" s="168" t="s">
        <v>167</v>
      </c>
      <c r="E34" s="155"/>
      <c r="F34" s="144">
        <f>SUM(F31:F33)</f>
        <v>0</v>
      </c>
    </row>
    <row r="35" spans="1:6">
      <c r="A35" s="141"/>
      <c r="B35" s="116"/>
      <c r="C35" s="118"/>
      <c r="D35" s="118"/>
      <c r="E35" s="155"/>
      <c r="F35" s="169"/>
    </row>
    <row r="36" spans="1:6" ht="13.5" customHeight="1"/>
    <row r="39" spans="1:6" ht="21" customHeight="1">
      <c r="E39" s="113"/>
      <c r="F39" s="113"/>
    </row>
    <row r="40" spans="1:6" ht="47.25" customHeight="1">
      <c r="E40" s="113"/>
      <c r="F40" s="113"/>
    </row>
    <row r="41" spans="1:6">
      <c r="E41" s="113"/>
      <c r="F41" s="113"/>
    </row>
    <row r="42" spans="1:6">
      <c r="E42" s="113"/>
      <c r="F42" s="113"/>
    </row>
    <row r="43" spans="1:6">
      <c r="E43" s="113"/>
      <c r="F43" s="113"/>
    </row>
    <row r="44" spans="1:6">
      <c r="E44" s="113"/>
      <c r="F44" s="113"/>
    </row>
    <row r="45" spans="1:6">
      <c r="E45" s="113"/>
      <c r="F45" s="113"/>
    </row>
    <row r="46" spans="1:6">
      <c r="E46" s="113"/>
      <c r="F46" s="113"/>
    </row>
    <row r="47" spans="1:6">
      <c r="E47" s="113"/>
      <c r="F47" s="113"/>
    </row>
    <row r="48" spans="1:6">
      <c r="E48" s="113"/>
      <c r="F48" s="113"/>
    </row>
    <row r="49" spans="5:6">
      <c r="E49" s="113"/>
      <c r="F49" s="113"/>
    </row>
    <row r="50" spans="5:6">
      <c r="E50" s="113"/>
      <c r="F50" s="113"/>
    </row>
    <row r="51" spans="5:6">
      <c r="E51" s="113"/>
      <c r="F51" s="113"/>
    </row>
    <row r="52" spans="5:6">
      <c r="E52" s="113"/>
      <c r="F52" s="113"/>
    </row>
    <row r="53" spans="5:6">
      <c r="E53" s="113"/>
      <c r="F53" s="113"/>
    </row>
    <row r="54" spans="5:6">
      <c r="E54" s="113"/>
      <c r="F54" s="113"/>
    </row>
    <row r="55" spans="5:6">
      <c r="E55" s="113"/>
      <c r="F55" s="113"/>
    </row>
    <row r="56" spans="5:6">
      <c r="E56" s="113"/>
      <c r="F56" s="113"/>
    </row>
    <row r="57" spans="5:6">
      <c r="E57" s="113"/>
      <c r="F57" s="113"/>
    </row>
    <row r="58" spans="5:6">
      <c r="E58" s="113"/>
      <c r="F58" s="113"/>
    </row>
    <row r="59" spans="5:6">
      <c r="E59" s="113"/>
      <c r="F59" s="113"/>
    </row>
    <row r="60" spans="5:6">
      <c r="E60" s="113"/>
      <c r="F60" s="113"/>
    </row>
    <row r="61" spans="5:6">
      <c r="E61" s="113"/>
      <c r="F61" s="113"/>
    </row>
    <row r="62" spans="5:6">
      <c r="E62" s="113"/>
      <c r="F62" s="113"/>
    </row>
    <row r="63" spans="5:6">
      <c r="E63" s="113"/>
      <c r="F63" s="113"/>
    </row>
    <row r="64" spans="5:6">
      <c r="E64" s="113"/>
      <c r="F64" s="113"/>
    </row>
    <row r="65" spans="5:6">
      <c r="E65" s="113"/>
      <c r="F65" s="113"/>
    </row>
    <row r="66" spans="5:6">
      <c r="E66" s="113"/>
      <c r="F66" s="113"/>
    </row>
    <row r="67" spans="5:6">
      <c r="E67" s="113"/>
      <c r="F67" s="113"/>
    </row>
    <row r="68" spans="5:6">
      <c r="E68" s="113"/>
      <c r="F68" s="113"/>
    </row>
    <row r="69" spans="5:6">
      <c r="E69" s="113"/>
      <c r="F69" s="113"/>
    </row>
    <row r="70" spans="5:6">
      <c r="E70" s="113"/>
      <c r="F70" s="113"/>
    </row>
    <row r="71" spans="5:6">
      <c r="E71" s="113"/>
      <c r="F71" s="113"/>
    </row>
    <row r="72" spans="5:6">
      <c r="E72" s="113"/>
      <c r="F72" s="113"/>
    </row>
    <row r="73" spans="5:6">
      <c r="E73" s="113"/>
      <c r="F73" s="113"/>
    </row>
    <row r="74" spans="5:6">
      <c r="E74" s="113"/>
      <c r="F74" s="113"/>
    </row>
    <row r="75" spans="5:6">
      <c r="E75" s="113"/>
      <c r="F75" s="113"/>
    </row>
    <row r="76" spans="5:6">
      <c r="E76" s="113"/>
      <c r="F76" s="113"/>
    </row>
    <row r="77" spans="5:6">
      <c r="E77" s="113"/>
      <c r="F77" s="113"/>
    </row>
    <row r="78" spans="5:6">
      <c r="E78" s="113"/>
      <c r="F78" s="113"/>
    </row>
    <row r="79" spans="5:6">
      <c r="E79" s="113"/>
      <c r="F79" s="113"/>
    </row>
    <row r="80" spans="5:6" ht="21.75" customHeight="1">
      <c r="E80" s="113"/>
      <c r="F80" s="113"/>
    </row>
    <row r="81" spans="5:6" ht="47.25" customHeight="1">
      <c r="E81" s="113"/>
      <c r="F81" s="113"/>
    </row>
    <row r="82" spans="5:6">
      <c r="E82" s="113"/>
      <c r="F82" s="113"/>
    </row>
    <row r="83" spans="5:6">
      <c r="E83" s="113"/>
      <c r="F83" s="113"/>
    </row>
    <row r="84" spans="5:6">
      <c r="E84" s="113"/>
      <c r="F84" s="113"/>
    </row>
    <row r="85" spans="5:6">
      <c r="E85" s="113"/>
      <c r="F85" s="113"/>
    </row>
    <row r="86" spans="5:6">
      <c r="E86" s="113"/>
      <c r="F86" s="113"/>
    </row>
    <row r="87" spans="5:6">
      <c r="E87" s="113"/>
      <c r="F87" s="113"/>
    </row>
    <row r="88" spans="5:6">
      <c r="E88" s="113"/>
      <c r="F88" s="113"/>
    </row>
    <row r="89" spans="5:6">
      <c r="E89" s="113"/>
      <c r="F89" s="113"/>
    </row>
    <row r="90" spans="5:6">
      <c r="E90" s="113"/>
      <c r="F90" s="113"/>
    </row>
    <row r="91" spans="5:6">
      <c r="E91" s="113"/>
      <c r="F91" s="113"/>
    </row>
    <row r="92" spans="5:6">
      <c r="E92" s="113"/>
      <c r="F92" s="113"/>
    </row>
    <row r="93" spans="5:6">
      <c r="E93" s="113"/>
      <c r="F93" s="113"/>
    </row>
    <row r="94" spans="5:6">
      <c r="E94" s="113"/>
      <c r="F94" s="113"/>
    </row>
    <row r="95" spans="5:6">
      <c r="E95" s="113"/>
      <c r="F95" s="113"/>
    </row>
    <row r="96" spans="5:6">
      <c r="E96" s="113"/>
      <c r="F96" s="113"/>
    </row>
    <row r="97" spans="5:6">
      <c r="E97" s="113"/>
      <c r="F97" s="113"/>
    </row>
    <row r="98" spans="5:6">
      <c r="E98" s="113"/>
      <c r="F98" s="113"/>
    </row>
    <row r="99" spans="5:6">
      <c r="E99" s="113"/>
      <c r="F99" s="113"/>
    </row>
    <row r="100" spans="5:6">
      <c r="E100" s="113"/>
      <c r="F100" s="113"/>
    </row>
    <row r="101" spans="5:6">
      <c r="E101" s="113"/>
      <c r="F101" s="113"/>
    </row>
    <row r="102" spans="5:6">
      <c r="E102" s="113"/>
      <c r="F102" s="113"/>
    </row>
    <row r="103" spans="5:6">
      <c r="E103" s="113"/>
      <c r="F103" s="113"/>
    </row>
    <row r="104" spans="5:6">
      <c r="E104" s="113"/>
      <c r="F104" s="113"/>
    </row>
    <row r="105" spans="5:6">
      <c r="E105" s="113"/>
      <c r="F105" s="113"/>
    </row>
    <row r="106" spans="5:6">
      <c r="E106" s="113"/>
      <c r="F106" s="113"/>
    </row>
    <row r="107" spans="5:6">
      <c r="E107" s="113"/>
      <c r="F107" s="113"/>
    </row>
    <row r="108" spans="5:6">
      <c r="E108" s="113"/>
      <c r="F108" s="113"/>
    </row>
    <row r="109" spans="5:6">
      <c r="E109" s="113"/>
      <c r="F109" s="113"/>
    </row>
    <row r="110" spans="5:6">
      <c r="E110" s="113"/>
      <c r="F110" s="113"/>
    </row>
    <row r="111" spans="5:6">
      <c r="E111" s="113"/>
      <c r="F111" s="113"/>
    </row>
    <row r="112" spans="5:6">
      <c r="E112" s="113"/>
      <c r="F112" s="113"/>
    </row>
    <row r="113" spans="5:6">
      <c r="E113" s="113"/>
      <c r="F113" s="113"/>
    </row>
    <row r="114" spans="5:6">
      <c r="E114" s="113"/>
      <c r="F114" s="113"/>
    </row>
    <row r="115" spans="5:6">
      <c r="E115" s="113"/>
      <c r="F115" s="113"/>
    </row>
    <row r="116" spans="5:6">
      <c r="E116" s="113"/>
      <c r="F116" s="113"/>
    </row>
    <row r="117" spans="5:6">
      <c r="E117" s="113"/>
      <c r="F117" s="113"/>
    </row>
    <row r="118" spans="5:6">
      <c r="E118" s="113"/>
      <c r="F118" s="113"/>
    </row>
    <row r="119" spans="5:6">
      <c r="E119" s="113"/>
      <c r="F119" s="113"/>
    </row>
    <row r="120" spans="5:6">
      <c r="E120" s="113"/>
      <c r="F120" s="113"/>
    </row>
    <row r="121" spans="5:6">
      <c r="E121" s="113"/>
      <c r="F121" s="113"/>
    </row>
    <row r="122" spans="5:6" ht="17.25" customHeight="1">
      <c r="E122" s="113"/>
      <c r="F122" s="113"/>
    </row>
    <row r="123" spans="5:6" ht="16.5" customHeight="1">
      <c r="E123" s="113"/>
      <c r="F123" s="113"/>
    </row>
    <row r="124" spans="5:6" ht="6" customHeight="1">
      <c r="E124" s="113"/>
      <c r="F124" s="113"/>
    </row>
    <row r="125" spans="5:6">
      <c r="E125" s="113"/>
      <c r="F125" s="113"/>
    </row>
    <row r="126" spans="5:6">
      <c r="E126" s="113"/>
      <c r="F126" s="113"/>
    </row>
    <row r="127" spans="5:6">
      <c r="E127" s="113"/>
      <c r="F127" s="113"/>
    </row>
    <row r="128" spans="5:6">
      <c r="E128" s="113"/>
      <c r="F128" s="113"/>
    </row>
    <row r="129" spans="5:6">
      <c r="E129" s="113"/>
      <c r="F129" s="113"/>
    </row>
    <row r="130" spans="5:6">
      <c r="E130" s="113"/>
      <c r="F130" s="113"/>
    </row>
    <row r="131" spans="5:6">
      <c r="E131" s="113"/>
      <c r="F131" s="113"/>
    </row>
    <row r="132" spans="5:6">
      <c r="E132" s="113"/>
      <c r="F132" s="113"/>
    </row>
    <row r="133" spans="5:6">
      <c r="E133" s="113"/>
      <c r="F133" s="113"/>
    </row>
    <row r="134" spans="5:6" ht="15" customHeight="1">
      <c r="E134" s="113"/>
      <c r="F134" s="113"/>
    </row>
    <row r="135" spans="5:6" ht="15" customHeight="1">
      <c r="E135" s="113"/>
      <c r="F135" s="113"/>
    </row>
    <row r="136" spans="5:6" ht="15" customHeight="1">
      <c r="E136" s="113"/>
      <c r="F136" s="113"/>
    </row>
    <row r="137" spans="5:6" ht="15" customHeight="1">
      <c r="E137" s="113"/>
      <c r="F137" s="113"/>
    </row>
    <row r="138" spans="5:6" ht="52.5" customHeight="1">
      <c r="E138" s="113"/>
      <c r="F138" s="113"/>
    </row>
    <row r="139" spans="5:6" ht="40.5" customHeight="1">
      <c r="E139" s="113"/>
      <c r="F139" s="113"/>
    </row>
    <row r="140" spans="5:6" ht="14.25" customHeight="1">
      <c r="E140" s="113"/>
      <c r="F140" s="113"/>
    </row>
    <row r="141" spans="5:6" ht="14.25" customHeight="1">
      <c r="E141" s="113"/>
      <c r="F141" s="113"/>
    </row>
    <row r="142" spans="5:6" ht="14.25" customHeight="1">
      <c r="E142" s="113"/>
      <c r="F142" s="113"/>
    </row>
    <row r="143" spans="5:6" ht="26.25" customHeight="1">
      <c r="E143" s="113"/>
      <c r="F143" s="113"/>
    </row>
    <row r="144" spans="5:6" ht="14.25" customHeight="1">
      <c r="E144" s="113"/>
      <c r="F144" s="113"/>
    </row>
    <row r="145" spans="5:6" ht="14.25" customHeight="1">
      <c r="E145" s="113"/>
      <c r="F145" s="113"/>
    </row>
    <row r="146" spans="5:6" ht="14.25" customHeight="1">
      <c r="E146" s="113"/>
      <c r="F146" s="113"/>
    </row>
    <row r="147" spans="5:6" ht="15" customHeight="1">
      <c r="E147" s="113"/>
      <c r="F147" s="113"/>
    </row>
    <row r="148" spans="5:6" ht="15" customHeight="1">
      <c r="E148" s="113"/>
      <c r="F148" s="113"/>
    </row>
    <row r="149" spans="5:6">
      <c r="E149" s="113"/>
      <c r="F149" s="113"/>
    </row>
    <row r="150" spans="5:6">
      <c r="E150" s="113"/>
      <c r="F150" s="113"/>
    </row>
    <row r="151" spans="5:6">
      <c r="E151" s="113"/>
      <c r="F151" s="113"/>
    </row>
    <row r="152" spans="5:6">
      <c r="E152" s="113"/>
      <c r="F152" s="113"/>
    </row>
    <row r="153" spans="5:6">
      <c r="E153" s="113"/>
      <c r="F153" s="113"/>
    </row>
    <row r="154" spans="5:6">
      <c r="E154" s="113"/>
      <c r="F154" s="113"/>
    </row>
    <row r="155" spans="5:6">
      <c r="E155" s="113"/>
      <c r="F155" s="113"/>
    </row>
    <row r="156" spans="5:6">
      <c r="E156" s="113"/>
      <c r="F156" s="113"/>
    </row>
    <row r="157" spans="5:6">
      <c r="E157" s="113"/>
      <c r="F157" s="113"/>
    </row>
    <row r="158" spans="5:6">
      <c r="E158" s="113"/>
      <c r="F158" s="113"/>
    </row>
    <row r="159" spans="5:6">
      <c r="E159" s="113"/>
      <c r="F159" s="113"/>
    </row>
    <row r="160" spans="5:6">
      <c r="E160" s="113"/>
      <c r="F160" s="113"/>
    </row>
    <row r="161" spans="5:6">
      <c r="E161" s="113"/>
      <c r="F161" s="113"/>
    </row>
    <row r="162" spans="5:6">
      <c r="E162" s="113"/>
      <c r="F162" s="113"/>
    </row>
    <row r="163" spans="5:6">
      <c r="E163" s="113"/>
      <c r="F163" s="113"/>
    </row>
    <row r="164" spans="5:6">
      <c r="E164" s="113"/>
      <c r="F164" s="113"/>
    </row>
    <row r="165" spans="5:6">
      <c r="E165" s="113"/>
      <c r="F165" s="113"/>
    </row>
    <row r="166" spans="5:6">
      <c r="E166" s="113"/>
      <c r="F166" s="113"/>
    </row>
    <row r="167" spans="5:6">
      <c r="E167" s="113"/>
      <c r="F167" s="113"/>
    </row>
    <row r="168" spans="5:6">
      <c r="E168" s="113"/>
      <c r="F168" s="113"/>
    </row>
    <row r="169" spans="5:6">
      <c r="E169" s="113"/>
      <c r="F169" s="113"/>
    </row>
    <row r="170" spans="5:6">
      <c r="E170" s="113"/>
      <c r="F170" s="113"/>
    </row>
    <row r="171" spans="5:6">
      <c r="E171" s="113"/>
      <c r="F171" s="113"/>
    </row>
    <row r="172" spans="5:6">
      <c r="E172" s="113"/>
      <c r="F172" s="113"/>
    </row>
    <row r="173" spans="5:6">
      <c r="E173" s="113"/>
      <c r="F173" s="113"/>
    </row>
    <row r="174" spans="5:6">
      <c r="E174" s="113"/>
      <c r="F174" s="113"/>
    </row>
    <row r="175" spans="5:6">
      <c r="E175" s="113"/>
      <c r="F175" s="113"/>
    </row>
    <row r="176" spans="5:6">
      <c r="E176" s="113"/>
      <c r="F176" s="113"/>
    </row>
    <row r="177" spans="5:6">
      <c r="E177" s="113"/>
      <c r="F177" s="113"/>
    </row>
    <row r="178" spans="5:6">
      <c r="E178" s="113"/>
      <c r="F178" s="113"/>
    </row>
    <row r="179" spans="5:6">
      <c r="E179" s="113"/>
      <c r="F179" s="113"/>
    </row>
    <row r="180" spans="5:6">
      <c r="E180" s="113"/>
      <c r="F180" s="113"/>
    </row>
    <row r="181" spans="5:6">
      <c r="E181" s="113"/>
      <c r="F181" s="113"/>
    </row>
    <row r="182" spans="5:6">
      <c r="E182" s="113"/>
      <c r="F182" s="113"/>
    </row>
    <row r="183" spans="5:6">
      <c r="E183" s="113"/>
      <c r="F183" s="113"/>
    </row>
    <row r="184" spans="5:6">
      <c r="E184" s="113"/>
      <c r="F184" s="113"/>
    </row>
    <row r="185" spans="5:6">
      <c r="E185" s="113"/>
      <c r="F185" s="113"/>
    </row>
    <row r="186" spans="5:6">
      <c r="E186" s="113"/>
      <c r="F186" s="113"/>
    </row>
    <row r="187" spans="5:6">
      <c r="E187" s="113"/>
      <c r="F187" s="113"/>
    </row>
    <row r="188" spans="5:6">
      <c r="E188" s="113"/>
      <c r="F188" s="113"/>
    </row>
    <row r="189" spans="5:6">
      <c r="E189" s="113"/>
      <c r="F189" s="113"/>
    </row>
    <row r="190" spans="5:6">
      <c r="E190" s="113"/>
      <c r="F190" s="113"/>
    </row>
    <row r="191" spans="5:6">
      <c r="E191" s="113"/>
      <c r="F191" s="113"/>
    </row>
    <row r="192" spans="5:6">
      <c r="E192" s="113"/>
      <c r="F192" s="113"/>
    </row>
    <row r="193" spans="5:6">
      <c r="E193" s="113"/>
      <c r="F193" s="113"/>
    </row>
    <row r="194" spans="5:6">
      <c r="E194" s="113"/>
      <c r="F194" s="113"/>
    </row>
    <row r="195" spans="5:6">
      <c r="E195" s="113"/>
      <c r="F195" s="113"/>
    </row>
    <row r="196" spans="5:6">
      <c r="E196" s="113"/>
      <c r="F196" s="113"/>
    </row>
    <row r="197" spans="5:6">
      <c r="E197" s="113"/>
      <c r="F197" s="113"/>
    </row>
    <row r="198" spans="5:6">
      <c r="E198" s="113"/>
      <c r="F198" s="113"/>
    </row>
    <row r="199" spans="5:6">
      <c r="E199" s="113"/>
      <c r="F199" s="113"/>
    </row>
    <row r="200" spans="5:6">
      <c r="E200" s="113"/>
      <c r="F200" s="113"/>
    </row>
    <row r="201" spans="5:6">
      <c r="E201" s="113"/>
      <c r="F201" s="113"/>
    </row>
    <row r="202" spans="5:6">
      <c r="E202" s="113"/>
      <c r="F202" s="113"/>
    </row>
    <row r="203" spans="5:6">
      <c r="E203" s="113"/>
      <c r="F203" s="113"/>
    </row>
    <row r="204" spans="5:6">
      <c r="E204" s="113"/>
      <c r="F204" s="113"/>
    </row>
    <row r="205" spans="5:6">
      <c r="E205" s="113"/>
      <c r="F205" s="113"/>
    </row>
    <row r="206" spans="5:6">
      <c r="E206" s="113"/>
      <c r="F206" s="113"/>
    </row>
    <row r="207" spans="5:6">
      <c r="E207" s="113"/>
      <c r="F207" s="113"/>
    </row>
    <row r="208" spans="5:6">
      <c r="E208" s="113"/>
      <c r="F208" s="113"/>
    </row>
    <row r="209" spans="5:6">
      <c r="E209" s="113"/>
      <c r="F209" s="113"/>
    </row>
    <row r="210" spans="5:6">
      <c r="E210" s="113"/>
      <c r="F210" s="113"/>
    </row>
    <row r="211" spans="5:6">
      <c r="E211" s="113"/>
      <c r="F211" s="113"/>
    </row>
    <row r="212" spans="5:6">
      <c r="E212" s="113"/>
      <c r="F212" s="113"/>
    </row>
    <row r="213" spans="5:6">
      <c r="E213" s="113"/>
      <c r="F213" s="113"/>
    </row>
    <row r="214" spans="5:6">
      <c r="E214" s="113"/>
      <c r="F214" s="113"/>
    </row>
    <row r="215" spans="5:6" ht="19.5" customHeight="1">
      <c r="E215" s="113"/>
      <c r="F215" s="113"/>
    </row>
    <row r="216" spans="5:6" ht="15" customHeight="1">
      <c r="E216" s="113"/>
      <c r="F216" s="113"/>
    </row>
    <row r="217" spans="5:6">
      <c r="E217" s="113"/>
      <c r="F217" s="113"/>
    </row>
    <row r="218" spans="5:6">
      <c r="E218" s="113"/>
      <c r="F218" s="113"/>
    </row>
    <row r="219" spans="5:6">
      <c r="E219" s="113"/>
      <c r="F219" s="113"/>
    </row>
    <row r="220" spans="5:6">
      <c r="E220" s="113"/>
      <c r="F220" s="113"/>
    </row>
    <row r="221" spans="5:6">
      <c r="E221" s="113"/>
      <c r="F221" s="113"/>
    </row>
    <row r="222" spans="5:6">
      <c r="E222" s="113"/>
      <c r="F222" s="113"/>
    </row>
    <row r="223" spans="5:6">
      <c r="E223" s="113"/>
      <c r="F223" s="113"/>
    </row>
    <row r="224" spans="5:6">
      <c r="E224" s="113"/>
      <c r="F224" s="113"/>
    </row>
    <row r="225" spans="5:6">
      <c r="E225" s="113"/>
      <c r="F225" s="113"/>
    </row>
    <row r="226" spans="5:6">
      <c r="E226" s="113"/>
      <c r="F226" s="113"/>
    </row>
    <row r="227" spans="5:6">
      <c r="E227" s="113"/>
      <c r="F227" s="113"/>
    </row>
    <row r="228" spans="5:6">
      <c r="E228" s="113"/>
      <c r="F228" s="113"/>
    </row>
    <row r="229" spans="5:6">
      <c r="E229" s="113"/>
      <c r="F229" s="113"/>
    </row>
    <row r="230" spans="5:6">
      <c r="E230" s="113"/>
      <c r="F230" s="113"/>
    </row>
    <row r="231" spans="5:6">
      <c r="E231" s="113"/>
      <c r="F231" s="113"/>
    </row>
    <row r="232" spans="5:6">
      <c r="E232" s="113"/>
      <c r="F232" s="113"/>
    </row>
    <row r="233" spans="5:6">
      <c r="E233" s="113"/>
      <c r="F233" s="113"/>
    </row>
    <row r="234" spans="5:6">
      <c r="E234" s="113"/>
      <c r="F234" s="113"/>
    </row>
    <row r="235" spans="5:6">
      <c r="E235" s="113"/>
      <c r="F235" s="113"/>
    </row>
    <row r="236" spans="5:6">
      <c r="E236" s="113"/>
      <c r="F236" s="113"/>
    </row>
    <row r="237" spans="5:6">
      <c r="E237" s="113"/>
      <c r="F237" s="113"/>
    </row>
    <row r="238" spans="5:6">
      <c r="E238" s="113"/>
      <c r="F238" s="113"/>
    </row>
    <row r="239" spans="5:6">
      <c r="E239" s="113"/>
      <c r="F239" s="113"/>
    </row>
    <row r="240" spans="5:6">
      <c r="E240" s="113"/>
      <c r="F240" s="113"/>
    </row>
    <row r="241" spans="5:6">
      <c r="E241" s="113"/>
      <c r="F241" s="113"/>
    </row>
    <row r="242" spans="5:6">
      <c r="E242" s="113"/>
      <c r="F242" s="113"/>
    </row>
    <row r="243" spans="5:6">
      <c r="E243" s="113"/>
      <c r="F243" s="113"/>
    </row>
    <row r="244" spans="5:6">
      <c r="E244" s="113"/>
      <c r="F244" s="113"/>
    </row>
    <row r="245" spans="5:6">
      <c r="E245" s="113"/>
      <c r="F245" s="113"/>
    </row>
    <row r="246" spans="5:6">
      <c r="E246" s="113"/>
      <c r="F246" s="113"/>
    </row>
    <row r="247" spans="5:6">
      <c r="E247" s="113"/>
      <c r="F247" s="113"/>
    </row>
    <row r="248" spans="5:6">
      <c r="E248" s="113"/>
      <c r="F248" s="113"/>
    </row>
    <row r="249" spans="5:6">
      <c r="E249" s="113"/>
      <c r="F249" s="113"/>
    </row>
    <row r="250" spans="5:6">
      <c r="E250" s="113"/>
      <c r="F250" s="113"/>
    </row>
    <row r="251" spans="5:6">
      <c r="E251" s="113"/>
      <c r="F251" s="113"/>
    </row>
    <row r="252" spans="5:6">
      <c r="E252" s="113"/>
      <c r="F252" s="113"/>
    </row>
    <row r="253" spans="5:6">
      <c r="E253" s="113"/>
      <c r="F253" s="113"/>
    </row>
    <row r="254" spans="5:6">
      <c r="E254" s="113"/>
      <c r="F254" s="113"/>
    </row>
    <row r="255" spans="5:6">
      <c r="E255" s="113"/>
      <c r="F255" s="113"/>
    </row>
    <row r="256" spans="5:6">
      <c r="E256" s="113"/>
      <c r="F256" s="113"/>
    </row>
    <row r="257" spans="5:6">
      <c r="E257" s="113"/>
      <c r="F257" s="113"/>
    </row>
    <row r="258" spans="5:6">
      <c r="E258" s="113"/>
      <c r="F258" s="113"/>
    </row>
    <row r="259" spans="5:6">
      <c r="E259" s="113"/>
      <c r="F259" s="113"/>
    </row>
    <row r="260" spans="5:6">
      <c r="E260" s="113"/>
      <c r="F260" s="113"/>
    </row>
    <row r="261" spans="5:6">
      <c r="E261" s="113"/>
      <c r="F261" s="113"/>
    </row>
    <row r="262" spans="5:6">
      <c r="E262" s="113"/>
      <c r="F262" s="113"/>
    </row>
    <row r="263" spans="5:6">
      <c r="E263" s="113"/>
      <c r="F263" s="113"/>
    </row>
    <row r="264" spans="5:6">
      <c r="E264" s="113"/>
      <c r="F264" s="113"/>
    </row>
    <row r="265" spans="5:6">
      <c r="E265" s="113"/>
      <c r="F265" s="113"/>
    </row>
    <row r="266" spans="5:6">
      <c r="E266" s="113"/>
      <c r="F266" s="113"/>
    </row>
    <row r="267" spans="5:6">
      <c r="E267" s="113"/>
      <c r="F267" s="113"/>
    </row>
    <row r="268" spans="5:6">
      <c r="E268" s="113"/>
      <c r="F268" s="113"/>
    </row>
    <row r="269" spans="5:6">
      <c r="E269" s="113"/>
      <c r="F269" s="113"/>
    </row>
    <row r="270" spans="5:6">
      <c r="E270" s="113"/>
      <c r="F270" s="113"/>
    </row>
    <row r="271" spans="5:6">
      <c r="E271" s="113"/>
      <c r="F271" s="113"/>
    </row>
    <row r="272" spans="5:6">
      <c r="E272" s="113"/>
      <c r="F272" s="113"/>
    </row>
    <row r="273" spans="5:6">
      <c r="E273" s="113"/>
      <c r="F273" s="113"/>
    </row>
    <row r="274" spans="5:6">
      <c r="E274" s="113"/>
      <c r="F274" s="113"/>
    </row>
    <row r="275" spans="5:6">
      <c r="E275" s="113"/>
      <c r="F275" s="113"/>
    </row>
    <row r="276" spans="5:6">
      <c r="E276" s="113"/>
      <c r="F276" s="113"/>
    </row>
    <row r="277" spans="5:6">
      <c r="E277" s="113"/>
      <c r="F277" s="113"/>
    </row>
    <row r="278" spans="5:6">
      <c r="E278" s="113"/>
      <c r="F278" s="113"/>
    </row>
    <row r="279" spans="5:6">
      <c r="E279" s="113"/>
      <c r="F279" s="113"/>
    </row>
    <row r="280" spans="5:6">
      <c r="E280" s="113"/>
      <c r="F280" s="113"/>
    </row>
    <row r="281" spans="5:6">
      <c r="E281" s="113"/>
      <c r="F281" s="113"/>
    </row>
    <row r="282" spans="5:6">
      <c r="E282" s="113"/>
      <c r="F282" s="113"/>
    </row>
    <row r="283" spans="5:6">
      <c r="E283" s="113"/>
      <c r="F283" s="113"/>
    </row>
    <row r="284" spans="5:6">
      <c r="E284" s="113"/>
      <c r="F284" s="113"/>
    </row>
    <row r="285" spans="5:6">
      <c r="E285" s="113"/>
      <c r="F285" s="113"/>
    </row>
    <row r="286" spans="5:6">
      <c r="E286" s="113"/>
      <c r="F286" s="113"/>
    </row>
    <row r="287" spans="5:6">
      <c r="E287" s="113"/>
      <c r="F287" s="113"/>
    </row>
    <row r="288" spans="5:6">
      <c r="E288" s="113"/>
      <c r="F288" s="113"/>
    </row>
    <row r="289" spans="5:6">
      <c r="E289" s="113"/>
      <c r="F289" s="113"/>
    </row>
    <row r="290" spans="5:6">
      <c r="E290" s="113"/>
      <c r="F290" s="113"/>
    </row>
    <row r="291" spans="5:6">
      <c r="E291" s="113"/>
      <c r="F291" s="113"/>
    </row>
    <row r="292" spans="5:6">
      <c r="E292" s="113"/>
      <c r="F292" s="113"/>
    </row>
    <row r="293" spans="5:6">
      <c r="E293" s="113"/>
      <c r="F293" s="113"/>
    </row>
    <row r="294" spans="5:6">
      <c r="E294" s="113"/>
      <c r="F294" s="113"/>
    </row>
    <row r="295" spans="5:6">
      <c r="E295" s="113"/>
      <c r="F295" s="113"/>
    </row>
    <row r="296" spans="5:6">
      <c r="E296" s="113"/>
      <c r="F296" s="113"/>
    </row>
    <row r="297" spans="5:6">
      <c r="E297" s="113"/>
      <c r="F297" s="113"/>
    </row>
    <row r="298" spans="5:6">
      <c r="E298" s="113"/>
      <c r="F298" s="113"/>
    </row>
    <row r="299" spans="5:6">
      <c r="E299" s="113"/>
      <c r="F299" s="113"/>
    </row>
    <row r="300" spans="5:6">
      <c r="E300" s="113"/>
      <c r="F300" s="113"/>
    </row>
    <row r="301" spans="5:6">
      <c r="E301" s="113"/>
      <c r="F301" s="113"/>
    </row>
    <row r="302" spans="5:6">
      <c r="E302" s="113"/>
      <c r="F302" s="113"/>
    </row>
    <row r="303" spans="5:6">
      <c r="E303" s="113"/>
      <c r="F303" s="113"/>
    </row>
    <row r="304" spans="5:6">
      <c r="E304" s="113"/>
      <c r="F304" s="113"/>
    </row>
    <row r="305" spans="5:6">
      <c r="E305" s="113"/>
      <c r="F305" s="113"/>
    </row>
    <row r="306" spans="5:6">
      <c r="E306" s="113"/>
      <c r="F306" s="113"/>
    </row>
    <row r="307" spans="5:6">
      <c r="E307" s="113"/>
      <c r="F307" s="113"/>
    </row>
    <row r="308" spans="5:6" ht="18" customHeight="1">
      <c r="E308" s="113"/>
      <c r="F308" s="113"/>
    </row>
    <row r="309" spans="5:6" ht="16.5" customHeight="1">
      <c r="E309" s="113"/>
      <c r="F309" s="113"/>
    </row>
    <row r="310" spans="5:6">
      <c r="E310" s="113"/>
      <c r="F310" s="113"/>
    </row>
    <row r="311" spans="5:6">
      <c r="E311" s="113"/>
      <c r="F311" s="113"/>
    </row>
    <row r="312" spans="5:6">
      <c r="E312" s="113"/>
      <c r="F312" s="113"/>
    </row>
    <row r="313" spans="5:6">
      <c r="E313" s="113"/>
      <c r="F313" s="113"/>
    </row>
    <row r="314" spans="5:6">
      <c r="E314" s="113"/>
      <c r="F314" s="113"/>
    </row>
    <row r="315" spans="5:6">
      <c r="E315" s="113"/>
      <c r="F315" s="113"/>
    </row>
    <row r="316" spans="5:6">
      <c r="E316" s="113"/>
      <c r="F316" s="113"/>
    </row>
    <row r="317" spans="5:6">
      <c r="E317" s="113"/>
      <c r="F317" s="113"/>
    </row>
    <row r="318" spans="5:6">
      <c r="E318" s="113"/>
      <c r="F318" s="113"/>
    </row>
    <row r="319" spans="5:6">
      <c r="E319" s="113"/>
      <c r="F319" s="113"/>
    </row>
    <row r="320" spans="5:6">
      <c r="E320" s="113"/>
      <c r="F320" s="113"/>
    </row>
    <row r="321" spans="5:6">
      <c r="E321" s="113"/>
      <c r="F321" s="113"/>
    </row>
    <row r="322" spans="5:6">
      <c r="E322" s="113"/>
      <c r="F322" s="113"/>
    </row>
    <row r="323" spans="5:6">
      <c r="E323" s="113"/>
      <c r="F323" s="113"/>
    </row>
    <row r="324" spans="5:6">
      <c r="E324" s="113"/>
      <c r="F324" s="113"/>
    </row>
    <row r="325" spans="5:6">
      <c r="E325" s="113"/>
      <c r="F325" s="113"/>
    </row>
    <row r="326" spans="5:6">
      <c r="E326" s="113"/>
      <c r="F326" s="113"/>
    </row>
    <row r="327" spans="5:6">
      <c r="E327" s="113"/>
      <c r="F327" s="113"/>
    </row>
    <row r="328" spans="5:6">
      <c r="E328" s="113"/>
      <c r="F328" s="113"/>
    </row>
    <row r="329" spans="5:6">
      <c r="E329" s="113"/>
      <c r="F329" s="113"/>
    </row>
    <row r="330" spans="5:6">
      <c r="E330" s="113"/>
      <c r="F330" s="113"/>
    </row>
    <row r="331" spans="5:6">
      <c r="E331" s="113"/>
      <c r="F331" s="113"/>
    </row>
    <row r="332" spans="5:6">
      <c r="E332" s="113"/>
      <c r="F332" s="113"/>
    </row>
    <row r="333" spans="5:6">
      <c r="E333" s="113"/>
      <c r="F333" s="113"/>
    </row>
    <row r="334" spans="5:6">
      <c r="E334" s="113"/>
      <c r="F334" s="113"/>
    </row>
    <row r="335" spans="5:6">
      <c r="E335" s="113"/>
      <c r="F335" s="113"/>
    </row>
    <row r="336" spans="5:6">
      <c r="E336" s="113"/>
      <c r="F336" s="113"/>
    </row>
    <row r="337" spans="5:6">
      <c r="E337" s="113"/>
      <c r="F337" s="113"/>
    </row>
    <row r="338" spans="5:6">
      <c r="E338" s="113"/>
      <c r="F338" s="113"/>
    </row>
    <row r="339" spans="5:6">
      <c r="E339" s="113"/>
      <c r="F339" s="113"/>
    </row>
    <row r="340" spans="5:6">
      <c r="E340" s="113"/>
      <c r="F340" s="113"/>
    </row>
    <row r="341" spans="5:6">
      <c r="E341" s="113"/>
      <c r="F341" s="113"/>
    </row>
    <row r="342" spans="5:6">
      <c r="E342" s="113"/>
      <c r="F342" s="113"/>
    </row>
    <row r="343" spans="5:6">
      <c r="E343" s="113"/>
      <c r="F343" s="113"/>
    </row>
    <row r="344" spans="5:6">
      <c r="E344" s="113"/>
      <c r="F344" s="113"/>
    </row>
    <row r="345" spans="5:6">
      <c r="E345" s="113"/>
      <c r="F345" s="113"/>
    </row>
    <row r="346" spans="5:6">
      <c r="E346" s="113"/>
      <c r="F346" s="113"/>
    </row>
    <row r="347" spans="5:6">
      <c r="E347" s="113"/>
      <c r="F347" s="113"/>
    </row>
    <row r="348" spans="5:6">
      <c r="E348" s="113"/>
      <c r="F348" s="113"/>
    </row>
    <row r="349" spans="5:6">
      <c r="E349" s="113"/>
      <c r="F349" s="113"/>
    </row>
    <row r="350" spans="5:6">
      <c r="E350" s="113"/>
      <c r="F350" s="113"/>
    </row>
    <row r="351" spans="5:6">
      <c r="E351" s="113"/>
      <c r="F351" s="113"/>
    </row>
    <row r="352" spans="5:6">
      <c r="E352" s="113"/>
      <c r="F352" s="113"/>
    </row>
    <row r="353" spans="5:6">
      <c r="E353" s="113"/>
      <c r="F353" s="113"/>
    </row>
    <row r="354" spans="5:6">
      <c r="E354" s="113"/>
      <c r="F354" s="113"/>
    </row>
    <row r="355" spans="5:6">
      <c r="E355" s="113"/>
      <c r="F355" s="113"/>
    </row>
    <row r="356" spans="5:6">
      <c r="E356" s="113"/>
      <c r="F356" s="113"/>
    </row>
    <row r="357" spans="5:6">
      <c r="E357" s="113"/>
      <c r="F357" s="113"/>
    </row>
    <row r="358" spans="5:6">
      <c r="E358" s="113"/>
      <c r="F358" s="113"/>
    </row>
    <row r="359" spans="5:6">
      <c r="E359" s="113"/>
      <c r="F359" s="113"/>
    </row>
    <row r="360" spans="5:6">
      <c r="E360" s="113"/>
      <c r="F360" s="113"/>
    </row>
    <row r="361" spans="5:6">
      <c r="E361" s="113"/>
      <c r="F361" s="113"/>
    </row>
    <row r="362" spans="5:6">
      <c r="E362" s="113"/>
      <c r="F362" s="113"/>
    </row>
    <row r="363" spans="5:6">
      <c r="E363" s="113"/>
      <c r="F363" s="113"/>
    </row>
    <row r="364" spans="5:6">
      <c r="E364" s="113"/>
      <c r="F364" s="113"/>
    </row>
    <row r="365" spans="5:6">
      <c r="E365" s="113"/>
      <c r="F365" s="113"/>
    </row>
    <row r="366" spans="5:6">
      <c r="E366" s="113"/>
      <c r="F366" s="113"/>
    </row>
    <row r="367" spans="5:6">
      <c r="E367" s="113"/>
      <c r="F367" s="113"/>
    </row>
    <row r="368" spans="5:6">
      <c r="E368" s="113"/>
      <c r="F368" s="113"/>
    </row>
    <row r="369" spans="5:6">
      <c r="E369" s="113"/>
      <c r="F369" s="113"/>
    </row>
    <row r="370" spans="5:6">
      <c r="E370" s="113"/>
      <c r="F370" s="113"/>
    </row>
    <row r="371" spans="5:6">
      <c r="E371" s="113"/>
      <c r="F371" s="113"/>
    </row>
    <row r="372" spans="5:6">
      <c r="E372" s="113"/>
      <c r="F372" s="113"/>
    </row>
    <row r="373" spans="5:6">
      <c r="E373" s="113"/>
      <c r="F373" s="113"/>
    </row>
    <row r="374" spans="5:6">
      <c r="E374" s="113"/>
      <c r="F374" s="113"/>
    </row>
    <row r="375" spans="5:6">
      <c r="E375" s="113"/>
      <c r="F375" s="113"/>
    </row>
    <row r="376" spans="5:6">
      <c r="E376" s="113"/>
      <c r="F376" s="113"/>
    </row>
    <row r="377" spans="5:6">
      <c r="E377" s="113"/>
      <c r="F377" s="113"/>
    </row>
    <row r="378" spans="5:6">
      <c r="E378" s="113"/>
      <c r="F378" s="113"/>
    </row>
    <row r="379" spans="5:6">
      <c r="E379" s="113"/>
      <c r="F379" s="113"/>
    </row>
    <row r="380" spans="5:6">
      <c r="E380" s="113"/>
      <c r="F380" s="113"/>
    </row>
    <row r="381" spans="5:6">
      <c r="E381" s="113"/>
      <c r="F381" s="113"/>
    </row>
    <row r="382" spans="5:6">
      <c r="E382" s="113"/>
      <c r="F382" s="113"/>
    </row>
    <row r="383" spans="5:6">
      <c r="E383" s="113"/>
      <c r="F383" s="113"/>
    </row>
    <row r="384" spans="5:6">
      <c r="E384" s="113"/>
      <c r="F384" s="113"/>
    </row>
    <row r="385" spans="5:6">
      <c r="E385" s="113"/>
      <c r="F385" s="113"/>
    </row>
    <row r="386" spans="5:6">
      <c r="E386" s="113"/>
      <c r="F386" s="113"/>
    </row>
    <row r="387" spans="5:6">
      <c r="E387" s="113"/>
      <c r="F387" s="113"/>
    </row>
    <row r="388" spans="5:6">
      <c r="E388" s="113"/>
      <c r="F388" s="113"/>
    </row>
    <row r="389" spans="5:6">
      <c r="E389" s="113"/>
      <c r="F389" s="113"/>
    </row>
    <row r="390" spans="5:6">
      <c r="E390" s="113"/>
      <c r="F390" s="113"/>
    </row>
    <row r="391" spans="5:6">
      <c r="E391" s="113"/>
      <c r="F391" s="113"/>
    </row>
    <row r="392" spans="5:6">
      <c r="E392" s="113"/>
      <c r="F392" s="113"/>
    </row>
    <row r="393" spans="5:6">
      <c r="E393" s="113"/>
      <c r="F393" s="113"/>
    </row>
    <row r="394" spans="5:6">
      <c r="E394" s="113"/>
      <c r="F394" s="113"/>
    </row>
    <row r="395" spans="5:6">
      <c r="E395" s="113"/>
      <c r="F395" s="113"/>
    </row>
    <row r="396" spans="5:6">
      <c r="E396" s="113"/>
      <c r="F396" s="113"/>
    </row>
    <row r="397" spans="5:6">
      <c r="E397" s="113"/>
      <c r="F397" s="113"/>
    </row>
    <row r="398" spans="5:6">
      <c r="E398" s="113"/>
      <c r="F398" s="113"/>
    </row>
    <row r="399" spans="5:6">
      <c r="E399" s="113"/>
      <c r="F399" s="113"/>
    </row>
    <row r="400" spans="5:6">
      <c r="E400" s="113"/>
      <c r="F400" s="113"/>
    </row>
    <row r="401" spans="5:6">
      <c r="E401" s="113"/>
      <c r="F401" s="113"/>
    </row>
    <row r="402" spans="5:6" ht="15.75" customHeight="1">
      <c r="E402" s="113"/>
      <c r="F402" s="113"/>
    </row>
    <row r="403" spans="5:6" ht="17.25" customHeight="1">
      <c r="E403" s="113"/>
      <c r="F403" s="113"/>
    </row>
    <row r="404" spans="5:6">
      <c r="E404" s="113"/>
      <c r="F404" s="113"/>
    </row>
    <row r="405" spans="5:6">
      <c r="E405" s="113"/>
      <c r="F405" s="113"/>
    </row>
    <row r="406" spans="5:6">
      <c r="E406" s="113"/>
      <c r="F406" s="113"/>
    </row>
    <row r="407" spans="5:6">
      <c r="E407" s="113"/>
      <c r="F407" s="113"/>
    </row>
    <row r="408" spans="5:6">
      <c r="E408" s="113"/>
      <c r="F408" s="113"/>
    </row>
    <row r="409" spans="5:6">
      <c r="E409" s="113"/>
      <c r="F409" s="113"/>
    </row>
    <row r="410" spans="5:6">
      <c r="E410" s="113"/>
      <c r="F410" s="113"/>
    </row>
    <row r="411" spans="5:6">
      <c r="E411" s="113"/>
      <c r="F411" s="113"/>
    </row>
    <row r="412" spans="5:6">
      <c r="E412" s="113"/>
      <c r="F412" s="113"/>
    </row>
    <row r="413" spans="5:6">
      <c r="E413" s="113"/>
      <c r="F413" s="113"/>
    </row>
    <row r="414" spans="5:6">
      <c r="E414" s="113"/>
      <c r="F414" s="113"/>
    </row>
    <row r="415" spans="5:6">
      <c r="E415" s="113"/>
      <c r="F415" s="113"/>
    </row>
    <row r="416" spans="5:6">
      <c r="E416" s="113"/>
      <c r="F416" s="113"/>
    </row>
    <row r="417" spans="5:6">
      <c r="E417" s="113"/>
      <c r="F417" s="113"/>
    </row>
    <row r="418" spans="5:6">
      <c r="E418" s="113"/>
      <c r="F418" s="113"/>
    </row>
    <row r="419" spans="5:6">
      <c r="E419" s="113"/>
      <c r="F419" s="113"/>
    </row>
    <row r="420" spans="5:6">
      <c r="E420" s="113"/>
      <c r="F420" s="113"/>
    </row>
    <row r="421" spans="5:6">
      <c r="E421" s="113"/>
      <c r="F421" s="113"/>
    </row>
    <row r="422" spans="5:6">
      <c r="E422" s="113"/>
      <c r="F422" s="113"/>
    </row>
    <row r="423" spans="5:6">
      <c r="E423" s="113"/>
      <c r="F423" s="113"/>
    </row>
    <row r="424" spans="5:6">
      <c r="E424" s="113"/>
      <c r="F424" s="113"/>
    </row>
    <row r="425" spans="5:6">
      <c r="E425" s="113"/>
      <c r="F425" s="113"/>
    </row>
    <row r="426" spans="5:6">
      <c r="E426" s="113"/>
      <c r="F426" s="113"/>
    </row>
    <row r="427" spans="5:6">
      <c r="E427" s="113"/>
      <c r="F427" s="113"/>
    </row>
    <row r="428" spans="5:6">
      <c r="E428" s="113"/>
      <c r="F428" s="113"/>
    </row>
    <row r="429" spans="5:6">
      <c r="E429" s="113"/>
      <c r="F429" s="113"/>
    </row>
    <row r="430" spans="5:6">
      <c r="E430" s="113"/>
      <c r="F430" s="113"/>
    </row>
    <row r="431" spans="5:6">
      <c r="E431" s="113"/>
      <c r="F431" s="113"/>
    </row>
    <row r="432" spans="5:6">
      <c r="E432" s="113"/>
      <c r="F432" s="113"/>
    </row>
    <row r="433" spans="5:6">
      <c r="E433" s="113"/>
      <c r="F433" s="113"/>
    </row>
    <row r="434" spans="5:6">
      <c r="E434" s="113"/>
      <c r="F434" s="113"/>
    </row>
    <row r="435" spans="5:6">
      <c r="E435" s="113"/>
      <c r="F435" s="113"/>
    </row>
    <row r="436" spans="5:6">
      <c r="E436" s="113"/>
      <c r="F436" s="113"/>
    </row>
    <row r="437" spans="5:6">
      <c r="E437" s="113"/>
      <c r="F437" s="113"/>
    </row>
    <row r="438" spans="5:6">
      <c r="E438" s="113"/>
      <c r="F438" s="113"/>
    </row>
    <row r="439" spans="5:6">
      <c r="E439" s="113"/>
      <c r="F439" s="113"/>
    </row>
    <row r="440" spans="5:6">
      <c r="E440" s="113"/>
      <c r="F440" s="113"/>
    </row>
    <row r="441" spans="5:6">
      <c r="E441" s="113"/>
      <c r="F441" s="113"/>
    </row>
    <row r="442" spans="5:6">
      <c r="E442" s="113"/>
      <c r="F442" s="113"/>
    </row>
    <row r="443" spans="5:6">
      <c r="E443" s="113"/>
      <c r="F443" s="113"/>
    </row>
    <row r="444" spans="5:6">
      <c r="E444" s="113"/>
      <c r="F444" s="113"/>
    </row>
    <row r="445" spans="5:6">
      <c r="E445" s="113"/>
      <c r="F445" s="113"/>
    </row>
    <row r="446" spans="5:6">
      <c r="E446" s="113"/>
      <c r="F446" s="113"/>
    </row>
    <row r="447" spans="5:6">
      <c r="E447" s="113"/>
      <c r="F447" s="113"/>
    </row>
    <row r="448" spans="5:6">
      <c r="E448" s="113"/>
      <c r="F448" s="113"/>
    </row>
    <row r="449" spans="5:6">
      <c r="E449" s="113"/>
      <c r="F449" s="113"/>
    </row>
    <row r="450" spans="5:6">
      <c r="E450" s="113"/>
      <c r="F450" s="113"/>
    </row>
    <row r="451" spans="5:6">
      <c r="E451" s="113"/>
      <c r="F451" s="113"/>
    </row>
    <row r="452" spans="5:6">
      <c r="E452" s="113"/>
      <c r="F452" s="113"/>
    </row>
    <row r="453" spans="5:6">
      <c r="E453" s="113"/>
      <c r="F453" s="113"/>
    </row>
    <row r="454" spans="5:6">
      <c r="E454" s="113"/>
      <c r="F454" s="113"/>
    </row>
    <row r="455" spans="5:6">
      <c r="E455" s="113"/>
      <c r="F455" s="113"/>
    </row>
    <row r="456" spans="5:6">
      <c r="E456" s="113"/>
      <c r="F456" s="113"/>
    </row>
    <row r="457" spans="5:6">
      <c r="E457" s="113"/>
      <c r="F457" s="113"/>
    </row>
    <row r="458" spans="5:6">
      <c r="E458" s="113"/>
      <c r="F458" s="113"/>
    </row>
    <row r="459" spans="5:6">
      <c r="E459" s="113"/>
      <c r="F459" s="113"/>
    </row>
    <row r="460" spans="5:6">
      <c r="E460" s="113"/>
      <c r="F460" s="113"/>
    </row>
    <row r="461" spans="5:6">
      <c r="E461" s="113"/>
      <c r="F461" s="113"/>
    </row>
    <row r="462" spans="5:6">
      <c r="E462" s="113"/>
      <c r="F462" s="113"/>
    </row>
    <row r="463" spans="5:6">
      <c r="E463" s="113"/>
      <c r="F463" s="113"/>
    </row>
    <row r="464" spans="5:6">
      <c r="E464" s="113"/>
      <c r="F464" s="113"/>
    </row>
    <row r="465" spans="5:6">
      <c r="E465" s="113"/>
      <c r="F465" s="113"/>
    </row>
    <row r="466" spans="5:6">
      <c r="E466" s="113"/>
      <c r="F466" s="113"/>
    </row>
    <row r="467" spans="5:6">
      <c r="E467" s="113"/>
      <c r="F467" s="113"/>
    </row>
    <row r="468" spans="5:6">
      <c r="E468" s="113"/>
      <c r="F468" s="113"/>
    </row>
    <row r="469" spans="5:6">
      <c r="E469" s="113"/>
      <c r="F469" s="113"/>
    </row>
    <row r="470" spans="5:6">
      <c r="E470" s="113"/>
      <c r="F470" s="113"/>
    </row>
    <row r="471" spans="5:6">
      <c r="E471" s="113"/>
      <c r="F471" s="113"/>
    </row>
    <row r="472" spans="5:6">
      <c r="E472" s="113"/>
      <c r="F472" s="113"/>
    </row>
    <row r="473" spans="5:6">
      <c r="E473" s="113"/>
      <c r="F473" s="113"/>
    </row>
    <row r="474" spans="5:6">
      <c r="E474" s="113"/>
      <c r="F474" s="113"/>
    </row>
    <row r="475" spans="5:6">
      <c r="E475" s="113"/>
      <c r="F475" s="113"/>
    </row>
    <row r="476" spans="5:6">
      <c r="E476" s="113"/>
      <c r="F476" s="113"/>
    </row>
    <row r="477" spans="5:6">
      <c r="E477" s="113"/>
      <c r="F477" s="113"/>
    </row>
    <row r="478" spans="5:6">
      <c r="E478" s="113"/>
      <c r="F478" s="113"/>
    </row>
    <row r="479" spans="5:6">
      <c r="E479" s="113"/>
      <c r="F479" s="113"/>
    </row>
    <row r="480" spans="5:6">
      <c r="E480" s="113"/>
      <c r="F480" s="113"/>
    </row>
    <row r="481" spans="5:6">
      <c r="E481" s="113"/>
      <c r="F481" s="113"/>
    </row>
    <row r="482" spans="5:6">
      <c r="E482" s="113"/>
      <c r="F482" s="113"/>
    </row>
    <row r="483" spans="5:6">
      <c r="E483" s="113"/>
      <c r="F483" s="113"/>
    </row>
    <row r="484" spans="5:6">
      <c r="E484" s="113"/>
      <c r="F484" s="113"/>
    </row>
    <row r="485" spans="5:6">
      <c r="E485" s="113"/>
      <c r="F485" s="113"/>
    </row>
    <row r="486" spans="5:6">
      <c r="E486" s="113"/>
      <c r="F486" s="113"/>
    </row>
    <row r="487" spans="5:6">
      <c r="E487" s="113"/>
      <c r="F487" s="113"/>
    </row>
    <row r="488" spans="5:6">
      <c r="E488" s="113"/>
      <c r="F488" s="113"/>
    </row>
    <row r="489" spans="5:6">
      <c r="E489" s="113"/>
      <c r="F489" s="113"/>
    </row>
    <row r="490" spans="5:6">
      <c r="E490" s="113"/>
      <c r="F490" s="113"/>
    </row>
    <row r="491" spans="5:6">
      <c r="E491" s="113"/>
      <c r="F491" s="113"/>
    </row>
    <row r="492" spans="5:6">
      <c r="E492" s="113"/>
      <c r="F492" s="113"/>
    </row>
    <row r="493" spans="5:6">
      <c r="E493" s="113"/>
      <c r="F493" s="113"/>
    </row>
    <row r="494" spans="5:6">
      <c r="E494" s="113"/>
      <c r="F494" s="113"/>
    </row>
    <row r="495" spans="5:6" ht="17.25" customHeight="1">
      <c r="E495" s="113"/>
      <c r="F495" s="113"/>
    </row>
    <row r="496" spans="5:6" ht="33.75" customHeight="1">
      <c r="E496" s="113"/>
      <c r="F496" s="113"/>
    </row>
    <row r="497" spans="5:6">
      <c r="E497" s="113"/>
      <c r="F497" s="113"/>
    </row>
    <row r="498" spans="5:6">
      <c r="E498" s="113"/>
      <c r="F498" s="113"/>
    </row>
    <row r="499" spans="5:6">
      <c r="E499" s="113"/>
      <c r="F499" s="113"/>
    </row>
    <row r="500" spans="5:6">
      <c r="E500" s="113"/>
      <c r="F500" s="113"/>
    </row>
    <row r="501" spans="5:6">
      <c r="E501" s="113"/>
      <c r="F501" s="113"/>
    </row>
    <row r="502" spans="5:6">
      <c r="E502" s="113"/>
      <c r="F502" s="113"/>
    </row>
    <row r="503" spans="5:6">
      <c r="E503" s="113"/>
      <c r="F503" s="113"/>
    </row>
    <row r="504" spans="5:6">
      <c r="E504" s="113"/>
      <c r="F504" s="113"/>
    </row>
    <row r="505" spans="5:6">
      <c r="E505" s="113"/>
      <c r="F505" s="113"/>
    </row>
    <row r="506" spans="5:6">
      <c r="E506" s="113"/>
      <c r="F506" s="113"/>
    </row>
    <row r="507" spans="5:6">
      <c r="E507" s="113"/>
      <c r="F507" s="113"/>
    </row>
    <row r="508" spans="5:6">
      <c r="E508" s="113"/>
      <c r="F508" s="113"/>
    </row>
    <row r="509" spans="5:6">
      <c r="E509" s="113"/>
      <c r="F509" s="113"/>
    </row>
    <row r="510" spans="5:6">
      <c r="E510" s="113"/>
      <c r="F510" s="113"/>
    </row>
    <row r="511" spans="5:6" ht="92.25" customHeight="1">
      <c r="E511" s="113"/>
      <c r="F511" s="113"/>
    </row>
    <row r="512" spans="5:6">
      <c r="E512" s="113"/>
      <c r="F512" s="113"/>
    </row>
    <row r="513" spans="5:6">
      <c r="E513" s="113"/>
      <c r="F513" s="113"/>
    </row>
    <row r="514" spans="5:6">
      <c r="E514" s="113"/>
      <c r="F514" s="113"/>
    </row>
    <row r="515" spans="5:6">
      <c r="E515" s="113"/>
      <c r="F515" s="113"/>
    </row>
    <row r="516" spans="5:6">
      <c r="E516" s="113"/>
      <c r="F516" s="113"/>
    </row>
    <row r="517" spans="5:6">
      <c r="E517" s="113"/>
      <c r="F517" s="113"/>
    </row>
    <row r="518" spans="5:6">
      <c r="E518" s="113"/>
      <c r="F518" s="113"/>
    </row>
    <row r="519" spans="5:6" ht="13.5" customHeight="1">
      <c r="E519" s="113"/>
      <c r="F519" s="113"/>
    </row>
    <row r="520" spans="5:6">
      <c r="E520" s="113"/>
      <c r="F520" s="113"/>
    </row>
    <row r="521" spans="5:6">
      <c r="E521" s="113"/>
      <c r="F521" s="113"/>
    </row>
    <row r="522" spans="5:6">
      <c r="E522" s="113"/>
      <c r="F522" s="113"/>
    </row>
    <row r="523" spans="5:6">
      <c r="E523" s="113"/>
      <c r="F523" s="113"/>
    </row>
    <row r="524" spans="5:6">
      <c r="E524" s="113"/>
      <c r="F524" s="113"/>
    </row>
    <row r="525" spans="5:6">
      <c r="E525" s="113"/>
      <c r="F525" s="113"/>
    </row>
    <row r="526" spans="5:6">
      <c r="E526" s="113"/>
      <c r="F526" s="113"/>
    </row>
    <row r="527" spans="5:6">
      <c r="E527" s="113"/>
      <c r="F527" s="113"/>
    </row>
    <row r="528" spans="5:6">
      <c r="E528" s="113"/>
      <c r="F528" s="113"/>
    </row>
    <row r="529" spans="5:6">
      <c r="E529" s="113"/>
      <c r="F529" s="113"/>
    </row>
    <row r="530" spans="5:6">
      <c r="E530" s="113"/>
      <c r="F530" s="113"/>
    </row>
    <row r="531" spans="5:6">
      <c r="E531" s="113"/>
      <c r="F531" s="113"/>
    </row>
    <row r="532" spans="5:6">
      <c r="E532" s="113"/>
      <c r="F532" s="113"/>
    </row>
    <row r="533" spans="5:6">
      <c r="E533" s="113"/>
      <c r="F533" s="113"/>
    </row>
    <row r="534" spans="5:6">
      <c r="E534" s="113"/>
      <c r="F534" s="113"/>
    </row>
    <row r="535" spans="5:6">
      <c r="E535" s="113"/>
      <c r="F535" s="113"/>
    </row>
    <row r="536" spans="5:6">
      <c r="E536" s="113"/>
      <c r="F536" s="113"/>
    </row>
    <row r="537" spans="5:6">
      <c r="E537" s="113"/>
      <c r="F537" s="113"/>
    </row>
    <row r="538" spans="5:6">
      <c r="E538" s="113"/>
      <c r="F538" s="113"/>
    </row>
    <row r="539" spans="5:6">
      <c r="E539" s="113"/>
      <c r="F539" s="113"/>
    </row>
    <row r="540" spans="5:6">
      <c r="E540" s="113"/>
      <c r="F540" s="113"/>
    </row>
    <row r="541" spans="5:6">
      <c r="E541" s="113"/>
      <c r="F541" s="113"/>
    </row>
    <row r="542" spans="5:6">
      <c r="E542" s="113"/>
      <c r="F542" s="113"/>
    </row>
    <row r="543" spans="5:6">
      <c r="E543" s="113"/>
      <c r="F543" s="113"/>
    </row>
    <row r="544" spans="5:6" ht="12.75" customHeight="1">
      <c r="E544" s="113"/>
      <c r="F544" s="113"/>
    </row>
    <row r="545" spans="5:6">
      <c r="E545" s="113"/>
      <c r="F545" s="113"/>
    </row>
    <row r="546" spans="5:6">
      <c r="E546" s="113"/>
      <c r="F546" s="113"/>
    </row>
    <row r="547" spans="5:6" ht="27" customHeight="1">
      <c r="E547" s="113"/>
      <c r="F547" s="113"/>
    </row>
    <row r="548" spans="5:6">
      <c r="E548" s="113"/>
      <c r="F548" s="113"/>
    </row>
    <row r="549" spans="5:6">
      <c r="E549" s="113"/>
      <c r="F549" s="113"/>
    </row>
    <row r="550" spans="5:6">
      <c r="E550" s="113"/>
      <c r="F550" s="113"/>
    </row>
    <row r="551" spans="5:6">
      <c r="E551" s="113"/>
      <c r="F551" s="113"/>
    </row>
    <row r="552" spans="5:6">
      <c r="E552" s="113"/>
      <c r="F552" s="113"/>
    </row>
    <row r="553" spans="5:6">
      <c r="E553" s="113"/>
      <c r="F553" s="113"/>
    </row>
    <row r="554" spans="5:6">
      <c r="E554" s="113"/>
      <c r="F554" s="113"/>
    </row>
    <row r="555" spans="5:6">
      <c r="E555" s="113"/>
      <c r="F555" s="113"/>
    </row>
    <row r="556" spans="5:6">
      <c r="E556" s="113"/>
      <c r="F556" s="113"/>
    </row>
    <row r="557" spans="5:6">
      <c r="E557" s="113"/>
      <c r="F557" s="113"/>
    </row>
    <row r="558" spans="5:6">
      <c r="E558" s="113"/>
      <c r="F558" s="113"/>
    </row>
    <row r="559" spans="5:6">
      <c r="E559" s="113"/>
      <c r="F559" s="113"/>
    </row>
    <row r="560" spans="5:6">
      <c r="E560" s="113"/>
      <c r="F560" s="113"/>
    </row>
    <row r="561" spans="5:6">
      <c r="E561" s="113"/>
      <c r="F561" s="113"/>
    </row>
    <row r="562" spans="5:6">
      <c r="E562" s="113"/>
      <c r="F562" s="113"/>
    </row>
    <row r="563" spans="5:6">
      <c r="E563" s="113"/>
      <c r="F563" s="113"/>
    </row>
    <row r="564" spans="5:6">
      <c r="E564" s="113"/>
      <c r="F564" s="113"/>
    </row>
    <row r="565" spans="5:6">
      <c r="E565" s="113"/>
      <c r="F565" s="113"/>
    </row>
    <row r="566" spans="5:6">
      <c r="E566" s="113"/>
      <c r="F566" s="113"/>
    </row>
    <row r="567" spans="5:6">
      <c r="E567" s="113"/>
      <c r="F567" s="113"/>
    </row>
    <row r="568" spans="5:6" ht="15.75" customHeight="1">
      <c r="E568" s="113"/>
      <c r="F568" s="113"/>
    </row>
    <row r="569" spans="5:6" ht="31.5" customHeight="1">
      <c r="E569" s="113"/>
      <c r="F569" s="113"/>
    </row>
    <row r="570" spans="5:6">
      <c r="E570" s="113"/>
      <c r="F570" s="113"/>
    </row>
    <row r="571" spans="5:6">
      <c r="E571" s="113"/>
      <c r="F571" s="113"/>
    </row>
    <row r="572" spans="5:6">
      <c r="E572" s="113"/>
      <c r="F572" s="113"/>
    </row>
    <row r="573" spans="5:6">
      <c r="E573" s="113"/>
      <c r="F573" s="113"/>
    </row>
    <row r="574" spans="5:6">
      <c r="E574" s="113"/>
      <c r="F574" s="113"/>
    </row>
    <row r="575" spans="5:6">
      <c r="E575" s="113"/>
      <c r="F575" s="113"/>
    </row>
    <row r="576" spans="5:6">
      <c r="E576" s="113"/>
      <c r="F576" s="113"/>
    </row>
    <row r="577" spans="5:6">
      <c r="E577" s="113"/>
      <c r="F577" s="113"/>
    </row>
    <row r="578" spans="5:6">
      <c r="E578" s="113"/>
      <c r="F578" s="113"/>
    </row>
    <row r="579" spans="5:6">
      <c r="E579" s="113"/>
      <c r="F579" s="113"/>
    </row>
    <row r="580" spans="5:6">
      <c r="E580" s="113"/>
      <c r="F580" s="113"/>
    </row>
    <row r="581" spans="5:6">
      <c r="E581" s="113"/>
      <c r="F581" s="113"/>
    </row>
    <row r="582" spans="5:6">
      <c r="E582" s="113"/>
      <c r="F582" s="113"/>
    </row>
    <row r="583" spans="5:6">
      <c r="E583" s="113"/>
      <c r="F583" s="113"/>
    </row>
    <row r="584" spans="5:6" ht="92.25" customHeight="1">
      <c r="E584" s="113"/>
      <c r="F584" s="113"/>
    </row>
    <row r="585" spans="5:6">
      <c r="E585" s="113"/>
      <c r="F585" s="113"/>
    </row>
    <row r="586" spans="5:6">
      <c r="E586" s="113"/>
      <c r="F586" s="113"/>
    </row>
    <row r="587" spans="5:6">
      <c r="E587" s="113"/>
      <c r="F587" s="113"/>
    </row>
    <row r="588" spans="5:6">
      <c r="E588" s="113"/>
      <c r="F588" s="113"/>
    </row>
    <row r="589" spans="5:6">
      <c r="E589" s="113"/>
      <c r="F589" s="113"/>
    </row>
    <row r="590" spans="5:6">
      <c r="E590" s="113"/>
      <c r="F590" s="113"/>
    </row>
    <row r="591" spans="5:6">
      <c r="E591" s="113"/>
      <c r="F591" s="113"/>
    </row>
    <row r="592" spans="5:6" ht="15.75" customHeight="1">
      <c r="E592" s="113"/>
      <c r="F592" s="113"/>
    </row>
    <row r="593" spans="5:6">
      <c r="E593" s="113"/>
      <c r="F593" s="113"/>
    </row>
    <row r="594" spans="5:6">
      <c r="E594" s="113"/>
      <c r="F594" s="113"/>
    </row>
    <row r="595" spans="5:6">
      <c r="E595" s="113"/>
      <c r="F595" s="113"/>
    </row>
    <row r="596" spans="5:6">
      <c r="E596" s="113"/>
      <c r="F596" s="113"/>
    </row>
    <row r="597" spans="5:6">
      <c r="E597" s="113"/>
      <c r="F597" s="113"/>
    </row>
    <row r="598" spans="5:6">
      <c r="E598" s="113"/>
      <c r="F598" s="113"/>
    </row>
    <row r="599" spans="5:6">
      <c r="E599" s="113"/>
      <c r="F599" s="113"/>
    </row>
    <row r="600" spans="5:6">
      <c r="E600" s="113"/>
      <c r="F600" s="113"/>
    </row>
    <row r="601" spans="5:6">
      <c r="E601" s="113"/>
      <c r="F601" s="113"/>
    </row>
    <row r="602" spans="5:6">
      <c r="E602" s="113"/>
      <c r="F602" s="113"/>
    </row>
    <row r="603" spans="5:6">
      <c r="E603" s="113"/>
      <c r="F603" s="113"/>
    </row>
    <row r="604" spans="5:6">
      <c r="E604" s="113"/>
      <c r="F604" s="113"/>
    </row>
    <row r="605" spans="5:6">
      <c r="E605" s="113"/>
      <c r="F605" s="113"/>
    </row>
    <row r="606" spans="5:6">
      <c r="E606" s="113"/>
      <c r="F606" s="113"/>
    </row>
    <row r="607" spans="5:6">
      <c r="E607" s="113"/>
      <c r="F607" s="113"/>
    </row>
    <row r="608" spans="5:6">
      <c r="E608" s="113"/>
      <c r="F608" s="113"/>
    </row>
    <row r="609" spans="5:6">
      <c r="E609" s="113"/>
      <c r="F609" s="113"/>
    </row>
    <row r="610" spans="5:6">
      <c r="E610" s="113"/>
      <c r="F610" s="113"/>
    </row>
    <row r="611" spans="5:6">
      <c r="E611" s="113"/>
      <c r="F611" s="113"/>
    </row>
    <row r="612" spans="5:6">
      <c r="E612" s="113"/>
      <c r="F612" s="113"/>
    </row>
    <row r="613" spans="5:6">
      <c r="E613" s="113"/>
      <c r="F613" s="113"/>
    </row>
    <row r="614" spans="5:6">
      <c r="E614" s="113"/>
      <c r="F614" s="113"/>
    </row>
    <row r="615" spans="5:6">
      <c r="E615" s="113"/>
      <c r="F615" s="113"/>
    </row>
    <row r="616" spans="5:6">
      <c r="E616" s="113"/>
      <c r="F616" s="113"/>
    </row>
    <row r="617" spans="5:6">
      <c r="E617" s="113"/>
      <c r="F617" s="113"/>
    </row>
    <row r="618" spans="5:6">
      <c r="E618" s="113"/>
      <c r="F618" s="113"/>
    </row>
    <row r="619" spans="5:6">
      <c r="E619" s="113"/>
      <c r="F619" s="113"/>
    </row>
    <row r="620" spans="5:6" ht="27.75" customHeight="1">
      <c r="E620" s="113"/>
      <c r="F620" s="113"/>
    </row>
    <row r="621" spans="5:6">
      <c r="E621" s="113"/>
      <c r="F621" s="113"/>
    </row>
    <row r="622" spans="5:6">
      <c r="E622" s="113"/>
      <c r="F622" s="113"/>
    </row>
    <row r="623" spans="5:6">
      <c r="E623" s="113"/>
      <c r="F623" s="113"/>
    </row>
    <row r="624" spans="5:6">
      <c r="E624" s="113"/>
      <c r="F624" s="113"/>
    </row>
    <row r="625" spans="5:6">
      <c r="E625" s="113"/>
      <c r="F625" s="113"/>
    </row>
    <row r="626" spans="5:6">
      <c r="E626" s="113"/>
      <c r="F626" s="113"/>
    </row>
    <row r="627" spans="5:6">
      <c r="E627" s="113"/>
      <c r="F627" s="113"/>
    </row>
    <row r="628" spans="5:6">
      <c r="E628" s="113"/>
      <c r="F628" s="113"/>
    </row>
    <row r="629" spans="5:6">
      <c r="E629" s="113"/>
      <c r="F629" s="113"/>
    </row>
    <row r="630" spans="5:6">
      <c r="E630" s="113"/>
      <c r="F630" s="113"/>
    </row>
    <row r="631" spans="5:6">
      <c r="E631" s="113"/>
      <c r="F631" s="113"/>
    </row>
    <row r="632" spans="5:6">
      <c r="E632" s="113"/>
      <c r="F632" s="113"/>
    </row>
    <row r="633" spans="5:6">
      <c r="E633" s="113"/>
      <c r="F633" s="113"/>
    </row>
    <row r="634" spans="5:6">
      <c r="E634" s="113"/>
      <c r="F634" s="113"/>
    </row>
    <row r="635" spans="5:6">
      <c r="E635" s="113"/>
      <c r="F635" s="113"/>
    </row>
    <row r="636" spans="5:6">
      <c r="E636" s="113"/>
      <c r="F636" s="113"/>
    </row>
    <row r="637" spans="5:6">
      <c r="E637" s="113"/>
      <c r="F637" s="113"/>
    </row>
  </sheetData>
  <sheetProtection password="F0C7" sheet="1" objects="1" scenarios="1"/>
  <protectedRanges>
    <protectedRange sqref="E10:E26" name="Cena na enot"/>
  </protectedRanges>
  <mergeCells count="2">
    <mergeCell ref="B1:D1"/>
    <mergeCell ref="B2:E2"/>
  </mergeCells>
  <pageMargins left="1.1811023622047245" right="0.39370078740157483" top="0.98425196850393704" bottom="0.98425196850393704" header="0.51181102362204722" footer="0.51181102362204722"/>
  <pageSetup paperSize="9" orientation="portrait" horizontalDpi="300" verticalDpi="300" r:id="rId1"/>
  <headerFooter alignWithMargins="0">
    <oddHeader xml:space="preserve">&amp;C
</oddHeader>
  </headerFooter>
</worksheet>
</file>

<file path=xl/worksheets/sheet9.xml><?xml version="1.0" encoding="utf-8"?>
<worksheet xmlns="http://schemas.openxmlformats.org/spreadsheetml/2006/main" xmlns:r="http://schemas.openxmlformats.org/officeDocument/2006/relationships">
  <sheetPr>
    <tabColor rgb="FF7030A0"/>
  </sheetPr>
  <dimension ref="A9:R1016"/>
  <sheetViews>
    <sheetView view="pageBreakPreview" topLeftCell="A55" zoomScale="85" zoomScaleNormal="100" zoomScaleSheetLayoutView="85" workbookViewId="0">
      <selection activeCell="G90" sqref="G90"/>
    </sheetView>
  </sheetViews>
  <sheetFormatPr defaultRowHeight="12.75"/>
  <cols>
    <col min="1" max="1" width="10.28515625" style="396" customWidth="1"/>
    <col min="2" max="2" width="11.5703125" style="396" customWidth="1"/>
    <col min="3" max="6" width="9.140625" style="396"/>
    <col min="7" max="7" width="10.7109375" style="396" customWidth="1"/>
    <col min="8" max="8" width="3.5703125" style="396" customWidth="1"/>
    <col min="9" max="9" width="15.5703125" style="398" customWidth="1"/>
    <col min="10" max="10" width="4.140625" style="396" customWidth="1"/>
    <col min="11" max="256" width="9.140625" style="396"/>
    <col min="257" max="257" width="10.28515625" style="396" customWidth="1"/>
    <col min="258" max="258" width="11.5703125" style="396" customWidth="1"/>
    <col min="259" max="262" width="9.140625" style="396"/>
    <col min="263" max="263" width="10.7109375" style="396" customWidth="1"/>
    <col min="264" max="264" width="3.5703125" style="396" customWidth="1"/>
    <col min="265" max="265" width="15.5703125" style="396" customWidth="1"/>
    <col min="266" max="266" width="4.140625" style="396" customWidth="1"/>
    <col min="267" max="512" width="9.140625" style="396"/>
    <col min="513" max="513" width="10.28515625" style="396" customWidth="1"/>
    <col min="514" max="514" width="11.5703125" style="396" customWidth="1"/>
    <col min="515" max="518" width="9.140625" style="396"/>
    <col min="519" max="519" width="10.7109375" style="396" customWidth="1"/>
    <col min="520" max="520" width="3.5703125" style="396" customWidth="1"/>
    <col min="521" max="521" width="15.5703125" style="396" customWidth="1"/>
    <col min="522" max="522" width="4.140625" style="396" customWidth="1"/>
    <col min="523" max="768" width="9.140625" style="396"/>
    <col min="769" max="769" width="10.28515625" style="396" customWidth="1"/>
    <col min="770" max="770" width="11.5703125" style="396" customWidth="1"/>
    <col min="771" max="774" width="9.140625" style="396"/>
    <col min="775" max="775" width="10.7109375" style="396" customWidth="1"/>
    <col min="776" max="776" width="3.5703125" style="396" customWidth="1"/>
    <col min="777" max="777" width="15.5703125" style="396" customWidth="1"/>
    <col min="778" max="778" width="4.140625" style="396" customWidth="1"/>
    <col min="779" max="1024" width="9.140625" style="396"/>
    <col min="1025" max="1025" width="10.28515625" style="396" customWidth="1"/>
    <col min="1026" max="1026" width="11.5703125" style="396" customWidth="1"/>
    <col min="1027" max="1030" width="9.140625" style="396"/>
    <col min="1031" max="1031" width="10.7109375" style="396" customWidth="1"/>
    <col min="1032" max="1032" width="3.5703125" style="396" customWidth="1"/>
    <col min="1033" max="1033" width="15.5703125" style="396" customWidth="1"/>
    <col min="1034" max="1034" width="4.140625" style="396" customWidth="1"/>
    <col min="1035" max="1280" width="9.140625" style="396"/>
    <col min="1281" max="1281" width="10.28515625" style="396" customWidth="1"/>
    <col min="1282" max="1282" width="11.5703125" style="396" customWidth="1"/>
    <col min="1283" max="1286" width="9.140625" style="396"/>
    <col min="1287" max="1287" width="10.7109375" style="396" customWidth="1"/>
    <col min="1288" max="1288" width="3.5703125" style="396" customWidth="1"/>
    <col min="1289" max="1289" width="15.5703125" style="396" customWidth="1"/>
    <col min="1290" max="1290" width="4.140625" style="396" customWidth="1"/>
    <col min="1291" max="1536" width="9.140625" style="396"/>
    <col min="1537" max="1537" width="10.28515625" style="396" customWidth="1"/>
    <col min="1538" max="1538" width="11.5703125" style="396" customWidth="1"/>
    <col min="1539" max="1542" width="9.140625" style="396"/>
    <col min="1543" max="1543" width="10.7109375" style="396" customWidth="1"/>
    <col min="1544" max="1544" width="3.5703125" style="396" customWidth="1"/>
    <col min="1545" max="1545" width="15.5703125" style="396" customWidth="1"/>
    <col min="1546" max="1546" width="4.140625" style="396" customWidth="1"/>
    <col min="1547" max="1792" width="9.140625" style="396"/>
    <col min="1793" max="1793" width="10.28515625" style="396" customWidth="1"/>
    <col min="1794" max="1794" width="11.5703125" style="396" customWidth="1"/>
    <col min="1795" max="1798" width="9.140625" style="396"/>
    <col min="1799" max="1799" width="10.7109375" style="396" customWidth="1"/>
    <col min="1800" max="1800" width="3.5703125" style="396" customWidth="1"/>
    <col min="1801" max="1801" width="15.5703125" style="396" customWidth="1"/>
    <col min="1802" max="1802" width="4.140625" style="396" customWidth="1"/>
    <col min="1803" max="2048" width="9.140625" style="396"/>
    <col min="2049" max="2049" width="10.28515625" style="396" customWidth="1"/>
    <col min="2050" max="2050" width="11.5703125" style="396" customWidth="1"/>
    <col min="2051" max="2054" width="9.140625" style="396"/>
    <col min="2055" max="2055" width="10.7109375" style="396" customWidth="1"/>
    <col min="2056" max="2056" width="3.5703125" style="396" customWidth="1"/>
    <col min="2057" max="2057" width="15.5703125" style="396" customWidth="1"/>
    <col min="2058" max="2058" width="4.140625" style="396" customWidth="1"/>
    <col min="2059" max="2304" width="9.140625" style="396"/>
    <col min="2305" max="2305" width="10.28515625" style="396" customWidth="1"/>
    <col min="2306" max="2306" width="11.5703125" style="396" customWidth="1"/>
    <col min="2307" max="2310" width="9.140625" style="396"/>
    <col min="2311" max="2311" width="10.7109375" style="396" customWidth="1"/>
    <col min="2312" max="2312" width="3.5703125" style="396" customWidth="1"/>
    <col min="2313" max="2313" width="15.5703125" style="396" customWidth="1"/>
    <col min="2314" max="2314" width="4.140625" style="396" customWidth="1"/>
    <col min="2315" max="2560" width="9.140625" style="396"/>
    <col min="2561" max="2561" width="10.28515625" style="396" customWidth="1"/>
    <col min="2562" max="2562" width="11.5703125" style="396" customWidth="1"/>
    <col min="2563" max="2566" width="9.140625" style="396"/>
    <col min="2567" max="2567" width="10.7109375" style="396" customWidth="1"/>
    <col min="2568" max="2568" width="3.5703125" style="396" customWidth="1"/>
    <col min="2569" max="2569" width="15.5703125" style="396" customWidth="1"/>
    <col min="2570" max="2570" width="4.140625" style="396" customWidth="1"/>
    <col min="2571" max="2816" width="9.140625" style="396"/>
    <col min="2817" max="2817" width="10.28515625" style="396" customWidth="1"/>
    <col min="2818" max="2818" width="11.5703125" style="396" customWidth="1"/>
    <col min="2819" max="2822" width="9.140625" style="396"/>
    <col min="2823" max="2823" width="10.7109375" style="396" customWidth="1"/>
    <col min="2824" max="2824" width="3.5703125" style="396" customWidth="1"/>
    <col min="2825" max="2825" width="15.5703125" style="396" customWidth="1"/>
    <col min="2826" max="2826" width="4.140625" style="396" customWidth="1"/>
    <col min="2827" max="3072" width="9.140625" style="396"/>
    <col min="3073" max="3073" width="10.28515625" style="396" customWidth="1"/>
    <col min="3074" max="3074" width="11.5703125" style="396" customWidth="1"/>
    <col min="3075" max="3078" width="9.140625" style="396"/>
    <col min="3079" max="3079" width="10.7109375" style="396" customWidth="1"/>
    <col min="3080" max="3080" width="3.5703125" style="396" customWidth="1"/>
    <col min="3081" max="3081" width="15.5703125" style="396" customWidth="1"/>
    <col min="3082" max="3082" width="4.140625" style="396" customWidth="1"/>
    <col min="3083" max="3328" width="9.140625" style="396"/>
    <col min="3329" max="3329" width="10.28515625" style="396" customWidth="1"/>
    <col min="3330" max="3330" width="11.5703125" style="396" customWidth="1"/>
    <col min="3331" max="3334" width="9.140625" style="396"/>
    <col min="3335" max="3335" width="10.7109375" style="396" customWidth="1"/>
    <col min="3336" max="3336" width="3.5703125" style="396" customWidth="1"/>
    <col min="3337" max="3337" width="15.5703125" style="396" customWidth="1"/>
    <col min="3338" max="3338" width="4.140625" style="396" customWidth="1"/>
    <col min="3339" max="3584" width="9.140625" style="396"/>
    <col min="3585" max="3585" width="10.28515625" style="396" customWidth="1"/>
    <col min="3586" max="3586" width="11.5703125" style="396" customWidth="1"/>
    <col min="3587" max="3590" width="9.140625" style="396"/>
    <col min="3591" max="3591" width="10.7109375" style="396" customWidth="1"/>
    <col min="3592" max="3592" width="3.5703125" style="396" customWidth="1"/>
    <col min="3593" max="3593" width="15.5703125" style="396" customWidth="1"/>
    <col min="3594" max="3594" width="4.140625" style="396" customWidth="1"/>
    <col min="3595" max="3840" width="9.140625" style="396"/>
    <col min="3841" max="3841" width="10.28515625" style="396" customWidth="1"/>
    <col min="3842" max="3842" width="11.5703125" style="396" customWidth="1"/>
    <col min="3843" max="3846" width="9.140625" style="396"/>
    <col min="3847" max="3847" width="10.7109375" style="396" customWidth="1"/>
    <col min="3848" max="3848" width="3.5703125" style="396" customWidth="1"/>
    <col min="3849" max="3849" width="15.5703125" style="396" customWidth="1"/>
    <col min="3850" max="3850" width="4.140625" style="396" customWidth="1"/>
    <col min="3851" max="4096" width="9.140625" style="396"/>
    <col min="4097" max="4097" width="10.28515625" style="396" customWidth="1"/>
    <col min="4098" max="4098" width="11.5703125" style="396" customWidth="1"/>
    <col min="4099" max="4102" width="9.140625" style="396"/>
    <col min="4103" max="4103" width="10.7109375" style="396" customWidth="1"/>
    <col min="4104" max="4104" width="3.5703125" style="396" customWidth="1"/>
    <col min="4105" max="4105" width="15.5703125" style="396" customWidth="1"/>
    <col min="4106" max="4106" width="4.140625" style="396" customWidth="1"/>
    <col min="4107" max="4352" width="9.140625" style="396"/>
    <col min="4353" max="4353" width="10.28515625" style="396" customWidth="1"/>
    <col min="4354" max="4354" width="11.5703125" style="396" customWidth="1"/>
    <col min="4355" max="4358" width="9.140625" style="396"/>
    <col min="4359" max="4359" width="10.7109375" style="396" customWidth="1"/>
    <col min="4360" max="4360" width="3.5703125" style="396" customWidth="1"/>
    <col min="4361" max="4361" width="15.5703125" style="396" customWidth="1"/>
    <col min="4362" max="4362" width="4.140625" style="396" customWidth="1"/>
    <col min="4363" max="4608" width="9.140625" style="396"/>
    <col min="4609" max="4609" width="10.28515625" style="396" customWidth="1"/>
    <col min="4610" max="4610" width="11.5703125" style="396" customWidth="1"/>
    <col min="4611" max="4614" width="9.140625" style="396"/>
    <col min="4615" max="4615" width="10.7109375" style="396" customWidth="1"/>
    <col min="4616" max="4616" width="3.5703125" style="396" customWidth="1"/>
    <col min="4617" max="4617" width="15.5703125" style="396" customWidth="1"/>
    <col min="4618" max="4618" width="4.140625" style="396" customWidth="1"/>
    <col min="4619" max="4864" width="9.140625" style="396"/>
    <col min="4865" max="4865" width="10.28515625" style="396" customWidth="1"/>
    <col min="4866" max="4866" width="11.5703125" style="396" customWidth="1"/>
    <col min="4867" max="4870" width="9.140625" style="396"/>
    <col min="4871" max="4871" width="10.7109375" style="396" customWidth="1"/>
    <col min="4872" max="4872" width="3.5703125" style="396" customWidth="1"/>
    <col min="4873" max="4873" width="15.5703125" style="396" customWidth="1"/>
    <col min="4874" max="4874" width="4.140625" style="396" customWidth="1"/>
    <col min="4875" max="5120" width="9.140625" style="396"/>
    <col min="5121" max="5121" width="10.28515625" style="396" customWidth="1"/>
    <col min="5122" max="5122" width="11.5703125" style="396" customWidth="1"/>
    <col min="5123" max="5126" width="9.140625" style="396"/>
    <col min="5127" max="5127" width="10.7109375" style="396" customWidth="1"/>
    <col min="5128" max="5128" width="3.5703125" style="396" customWidth="1"/>
    <col min="5129" max="5129" width="15.5703125" style="396" customWidth="1"/>
    <col min="5130" max="5130" width="4.140625" style="396" customWidth="1"/>
    <col min="5131" max="5376" width="9.140625" style="396"/>
    <col min="5377" max="5377" width="10.28515625" style="396" customWidth="1"/>
    <col min="5378" max="5378" width="11.5703125" style="396" customWidth="1"/>
    <col min="5379" max="5382" width="9.140625" style="396"/>
    <col min="5383" max="5383" width="10.7109375" style="396" customWidth="1"/>
    <col min="5384" max="5384" width="3.5703125" style="396" customWidth="1"/>
    <col min="5385" max="5385" width="15.5703125" style="396" customWidth="1"/>
    <col min="5386" max="5386" width="4.140625" style="396" customWidth="1"/>
    <col min="5387" max="5632" width="9.140625" style="396"/>
    <col min="5633" max="5633" width="10.28515625" style="396" customWidth="1"/>
    <col min="5634" max="5634" width="11.5703125" style="396" customWidth="1"/>
    <col min="5635" max="5638" width="9.140625" style="396"/>
    <col min="5639" max="5639" width="10.7109375" style="396" customWidth="1"/>
    <col min="5640" max="5640" width="3.5703125" style="396" customWidth="1"/>
    <col min="5641" max="5641" width="15.5703125" style="396" customWidth="1"/>
    <col min="5642" max="5642" width="4.140625" style="396" customWidth="1"/>
    <col min="5643" max="5888" width="9.140625" style="396"/>
    <col min="5889" max="5889" width="10.28515625" style="396" customWidth="1"/>
    <col min="5890" max="5890" width="11.5703125" style="396" customWidth="1"/>
    <col min="5891" max="5894" width="9.140625" style="396"/>
    <col min="5895" max="5895" width="10.7109375" style="396" customWidth="1"/>
    <col min="5896" max="5896" width="3.5703125" style="396" customWidth="1"/>
    <col min="5897" max="5897" width="15.5703125" style="396" customWidth="1"/>
    <col min="5898" max="5898" width="4.140625" style="396" customWidth="1"/>
    <col min="5899" max="6144" width="9.140625" style="396"/>
    <col min="6145" max="6145" width="10.28515625" style="396" customWidth="1"/>
    <col min="6146" max="6146" width="11.5703125" style="396" customWidth="1"/>
    <col min="6147" max="6150" width="9.140625" style="396"/>
    <col min="6151" max="6151" width="10.7109375" style="396" customWidth="1"/>
    <col min="6152" max="6152" width="3.5703125" style="396" customWidth="1"/>
    <col min="6153" max="6153" width="15.5703125" style="396" customWidth="1"/>
    <col min="6154" max="6154" width="4.140625" style="396" customWidth="1"/>
    <col min="6155" max="6400" width="9.140625" style="396"/>
    <col min="6401" max="6401" width="10.28515625" style="396" customWidth="1"/>
    <col min="6402" max="6402" width="11.5703125" style="396" customWidth="1"/>
    <col min="6403" max="6406" width="9.140625" style="396"/>
    <col min="6407" max="6407" width="10.7109375" style="396" customWidth="1"/>
    <col min="6408" max="6408" width="3.5703125" style="396" customWidth="1"/>
    <col min="6409" max="6409" width="15.5703125" style="396" customWidth="1"/>
    <col min="6410" max="6410" width="4.140625" style="396" customWidth="1"/>
    <col min="6411" max="6656" width="9.140625" style="396"/>
    <col min="6657" max="6657" width="10.28515625" style="396" customWidth="1"/>
    <col min="6658" max="6658" width="11.5703125" style="396" customWidth="1"/>
    <col min="6659" max="6662" width="9.140625" style="396"/>
    <col min="6663" max="6663" width="10.7109375" style="396" customWidth="1"/>
    <col min="6664" max="6664" width="3.5703125" style="396" customWidth="1"/>
    <col min="6665" max="6665" width="15.5703125" style="396" customWidth="1"/>
    <col min="6666" max="6666" width="4.140625" style="396" customWidth="1"/>
    <col min="6667" max="6912" width="9.140625" style="396"/>
    <col min="6913" max="6913" width="10.28515625" style="396" customWidth="1"/>
    <col min="6914" max="6914" width="11.5703125" style="396" customWidth="1"/>
    <col min="6915" max="6918" width="9.140625" style="396"/>
    <col min="6919" max="6919" width="10.7109375" style="396" customWidth="1"/>
    <col min="6920" max="6920" width="3.5703125" style="396" customWidth="1"/>
    <col min="6921" max="6921" width="15.5703125" style="396" customWidth="1"/>
    <col min="6922" max="6922" width="4.140625" style="396" customWidth="1"/>
    <col min="6923" max="7168" width="9.140625" style="396"/>
    <col min="7169" max="7169" width="10.28515625" style="396" customWidth="1"/>
    <col min="7170" max="7170" width="11.5703125" style="396" customWidth="1"/>
    <col min="7171" max="7174" width="9.140625" style="396"/>
    <col min="7175" max="7175" width="10.7109375" style="396" customWidth="1"/>
    <col min="7176" max="7176" width="3.5703125" style="396" customWidth="1"/>
    <col min="7177" max="7177" width="15.5703125" style="396" customWidth="1"/>
    <col min="7178" max="7178" width="4.140625" style="396" customWidth="1"/>
    <col min="7179" max="7424" width="9.140625" style="396"/>
    <col min="7425" max="7425" width="10.28515625" style="396" customWidth="1"/>
    <col min="7426" max="7426" width="11.5703125" style="396" customWidth="1"/>
    <col min="7427" max="7430" width="9.140625" style="396"/>
    <col min="7431" max="7431" width="10.7109375" style="396" customWidth="1"/>
    <col min="7432" max="7432" width="3.5703125" style="396" customWidth="1"/>
    <col min="7433" max="7433" width="15.5703125" style="396" customWidth="1"/>
    <col min="7434" max="7434" width="4.140625" style="396" customWidth="1"/>
    <col min="7435" max="7680" width="9.140625" style="396"/>
    <col min="7681" max="7681" width="10.28515625" style="396" customWidth="1"/>
    <col min="7682" max="7682" width="11.5703125" style="396" customWidth="1"/>
    <col min="7683" max="7686" width="9.140625" style="396"/>
    <col min="7687" max="7687" width="10.7109375" style="396" customWidth="1"/>
    <col min="7688" max="7688" width="3.5703125" style="396" customWidth="1"/>
    <col min="7689" max="7689" width="15.5703125" style="396" customWidth="1"/>
    <col min="7690" max="7690" width="4.140625" style="396" customWidth="1"/>
    <col min="7691" max="7936" width="9.140625" style="396"/>
    <col min="7937" max="7937" width="10.28515625" style="396" customWidth="1"/>
    <col min="7938" max="7938" width="11.5703125" style="396" customWidth="1"/>
    <col min="7939" max="7942" width="9.140625" style="396"/>
    <col min="7943" max="7943" width="10.7109375" style="396" customWidth="1"/>
    <col min="7944" max="7944" width="3.5703125" style="396" customWidth="1"/>
    <col min="7945" max="7945" width="15.5703125" style="396" customWidth="1"/>
    <col min="7946" max="7946" width="4.140625" style="396" customWidth="1"/>
    <col min="7947" max="8192" width="9.140625" style="396"/>
    <col min="8193" max="8193" width="10.28515625" style="396" customWidth="1"/>
    <col min="8194" max="8194" width="11.5703125" style="396" customWidth="1"/>
    <col min="8195" max="8198" width="9.140625" style="396"/>
    <col min="8199" max="8199" width="10.7109375" style="396" customWidth="1"/>
    <col min="8200" max="8200" width="3.5703125" style="396" customWidth="1"/>
    <col min="8201" max="8201" width="15.5703125" style="396" customWidth="1"/>
    <col min="8202" max="8202" width="4.140625" style="396" customWidth="1"/>
    <col min="8203" max="8448" width="9.140625" style="396"/>
    <col min="8449" max="8449" width="10.28515625" style="396" customWidth="1"/>
    <col min="8450" max="8450" width="11.5703125" style="396" customWidth="1"/>
    <col min="8451" max="8454" width="9.140625" style="396"/>
    <col min="8455" max="8455" width="10.7109375" style="396" customWidth="1"/>
    <col min="8456" max="8456" width="3.5703125" style="396" customWidth="1"/>
    <col min="8457" max="8457" width="15.5703125" style="396" customWidth="1"/>
    <col min="8458" max="8458" width="4.140625" style="396" customWidth="1"/>
    <col min="8459" max="8704" width="9.140625" style="396"/>
    <col min="8705" max="8705" width="10.28515625" style="396" customWidth="1"/>
    <col min="8706" max="8706" width="11.5703125" style="396" customWidth="1"/>
    <col min="8707" max="8710" width="9.140625" style="396"/>
    <col min="8711" max="8711" width="10.7109375" style="396" customWidth="1"/>
    <col min="8712" max="8712" width="3.5703125" style="396" customWidth="1"/>
    <col min="8713" max="8713" width="15.5703125" style="396" customWidth="1"/>
    <col min="8714" max="8714" width="4.140625" style="396" customWidth="1"/>
    <col min="8715" max="8960" width="9.140625" style="396"/>
    <col min="8961" max="8961" width="10.28515625" style="396" customWidth="1"/>
    <col min="8962" max="8962" width="11.5703125" style="396" customWidth="1"/>
    <col min="8963" max="8966" width="9.140625" style="396"/>
    <col min="8967" max="8967" width="10.7109375" style="396" customWidth="1"/>
    <col min="8968" max="8968" width="3.5703125" style="396" customWidth="1"/>
    <col min="8969" max="8969" width="15.5703125" style="396" customWidth="1"/>
    <col min="8970" max="8970" width="4.140625" style="396" customWidth="1"/>
    <col min="8971" max="9216" width="9.140625" style="396"/>
    <col min="9217" max="9217" width="10.28515625" style="396" customWidth="1"/>
    <col min="9218" max="9218" width="11.5703125" style="396" customWidth="1"/>
    <col min="9219" max="9222" width="9.140625" style="396"/>
    <col min="9223" max="9223" width="10.7109375" style="396" customWidth="1"/>
    <col min="9224" max="9224" width="3.5703125" style="396" customWidth="1"/>
    <col min="9225" max="9225" width="15.5703125" style="396" customWidth="1"/>
    <col min="9226" max="9226" width="4.140625" style="396" customWidth="1"/>
    <col min="9227" max="9472" width="9.140625" style="396"/>
    <col min="9473" max="9473" width="10.28515625" style="396" customWidth="1"/>
    <col min="9474" max="9474" width="11.5703125" style="396" customWidth="1"/>
    <col min="9475" max="9478" width="9.140625" style="396"/>
    <col min="9479" max="9479" width="10.7109375" style="396" customWidth="1"/>
    <col min="9480" max="9480" width="3.5703125" style="396" customWidth="1"/>
    <col min="9481" max="9481" width="15.5703125" style="396" customWidth="1"/>
    <col min="9482" max="9482" width="4.140625" style="396" customWidth="1"/>
    <col min="9483" max="9728" width="9.140625" style="396"/>
    <col min="9729" max="9729" width="10.28515625" style="396" customWidth="1"/>
    <col min="9730" max="9730" width="11.5703125" style="396" customWidth="1"/>
    <col min="9731" max="9734" width="9.140625" style="396"/>
    <col min="9735" max="9735" width="10.7109375" style="396" customWidth="1"/>
    <col min="9736" max="9736" width="3.5703125" style="396" customWidth="1"/>
    <col min="9737" max="9737" width="15.5703125" style="396" customWidth="1"/>
    <col min="9738" max="9738" width="4.140625" style="396" customWidth="1"/>
    <col min="9739" max="9984" width="9.140625" style="396"/>
    <col min="9985" max="9985" width="10.28515625" style="396" customWidth="1"/>
    <col min="9986" max="9986" width="11.5703125" style="396" customWidth="1"/>
    <col min="9987" max="9990" width="9.140625" style="396"/>
    <col min="9991" max="9991" width="10.7109375" style="396" customWidth="1"/>
    <col min="9992" max="9992" width="3.5703125" style="396" customWidth="1"/>
    <col min="9993" max="9993" width="15.5703125" style="396" customWidth="1"/>
    <col min="9994" max="9994" width="4.140625" style="396" customWidth="1"/>
    <col min="9995" max="10240" width="9.140625" style="396"/>
    <col min="10241" max="10241" width="10.28515625" style="396" customWidth="1"/>
    <col min="10242" max="10242" width="11.5703125" style="396" customWidth="1"/>
    <col min="10243" max="10246" width="9.140625" style="396"/>
    <col min="10247" max="10247" width="10.7109375" style="396" customWidth="1"/>
    <col min="10248" max="10248" width="3.5703125" style="396" customWidth="1"/>
    <col min="10249" max="10249" width="15.5703125" style="396" customWidth="1"/>
    <col min="10250" max="10250" width="4.140625" style="396" customWidth="1"/>
    <col min="10251" max="10496" width="9.140625" style="396"/>
    <col min="10497" max="10497" width="10.28515625" style="396" customWidth="1"/>
    <col min="10498" max="10498" width="11.5703125" style="396" customWidth="1"/>
    <col min="10499" max="10502" width="9.140625" style="396"/>
    <col min="10503" max="10503" width="10.7109375" style="396" customWidth="1"/>
    <col min="10504" max="10504" width="3.5703125" style="396" customWidth="1"/>
    <col min="10505" max="10505" width="15.5703125" style="396" customWidth="1"/>
    <col min="10506" max="10506" width="4.140625" style="396" customWidth="1"/>
    <col min="10507" max="10752" width="9.140625" style="396"/>
    <col min="10753" max="10753" width="10.28515625" style="396" customWidth="1"/>
    <col min="10754" max="10754" width="11.5703125" style="396" customWidth="1"/>
    <col min="10755" max="10758" width="9.140625" style="396"/>
    <col min="10759" max="10759" width="10.7109375" style="396" customWidth="1"/>
    <col min="10760" max="10760" width="3.5703125" style="396" customWidth="1"/>
    <col min="10761" max="10761" width="15.5703125" style="396" customWidth="1"/>
    <col min="10762" max="10762" width="4.140625" style="396" customWidth="1"/>
    <col min="10763" max="11008" width="9.140625" style="396"/>
    <col min="11009" max="11009" width="10.28515625" style="396" customWidth="1"/>
    <col min="11010" max="11010" width="11.5703125" style="396" customWidth="1"/>
    <col min="11011" max="11014" width="9.140625" style="396"/>
    <col min="11015" max="11015" width="10.7109375" style="396" customWidth="1"/>
    <col min="11016" max="11016" width="3.5703125" style="396" customWidth="1"/>
    <col min="11017" max="11017" width="15.5703125" style="396" customWidth="1"/>
    <col min="11018" max="11018" width="4.140625" style="396" customWidth="1"/>
    <col min="11019" max="11264" width="9.140625" style="396"/>
    <col min="11265" max="11265" width="10.28515625" style="396" customWidth="1"/>
    <col min="11266" max="11266" width="11.5703125" style="396" customWidth="1"/>
    <col min="11267" max="11270" width="9.140625" style="396"/>
    <col min="11271" max="11271" width="10.7109375" style="396" customWidth="1"/>
    <col min="11272" max="11272" width="3.5703125" style="396" customWidth="1"/>
    <col min="11273" max="11273" width="15.5703125" style="396" customWidth="1"/>
    <col min="11274" max="11274" width="4.140625" style="396" customWidth="1"/>
    <col min="11275" max="11520" width="9.140625" style="396"/>
    <col min="11521" max="11521" width="10.28515625" style="396" customWidth="1"/>
    <col min="11522" max="11522" width="11.5703125" style="396" customWidth="1"/>
    <col min="11523" max="11526" width="9.140625" style="396"/>
    <col min="11527" max="11527" width="10.7109375" style="396" customWidth="1"/>
    <col min="11528" max="11528" width="3.5703125" style="396" customWidth="1"/>
    <col min="11529" max="11529" width="15.5703125" style="396" customWidth="1"/>
    <col min="11530" max="11530" width="4.140625" style="396" customWidth="1"/>
    <col min="11531" max="11776" width="9.140625" style="396"/>
    <col min="11777" max="11777" width="10.28515625" style="396" customWidth="1"/>
    <col min="11778" max="11778" width="11.5703125" style="396" customWidth="1"/>
    <col min="11779" max="11782" width="9.140625" style="396"/>
    <col min="11783" max="11783" width="10.7109375" style="396" customWidth="1"/>
    <col min="11784" max="11784" width="3.5703125" style="396" customWidth="1"/>
    <col min="11785" max="11785" width="15.5703125" style="396" customWidth="1"/>
    <col min="11786" max="11786" width="4.140625" style="396" customWidth="1"/>
    <col min="11787" max="12032" width="9.140625" style="396"/>
    <col min="12033" max="12033" width="10.28515625" style="396" customWidth="1"/>
    <col min="12034" max="12034" width="11.5703125" style="396" customWidth="1"/>
    <col min="12035" max="12038" width="9.140625" style="396"/>
    <col min="12039" max="12039" width="10.7109375" style="396" customWidth="1"/>
    <col min="12040" max="12040" width="3.5703125" style="396" customWidth="1"/>
    <col min="12041" max="12041" width="15.5703125" style="396" customWidth="1"/>
    <col min="12042" max="12042" width="4.140625" style="396" customWidth="1"/>
    <col min="12043" max="12288" width="9.140625" style="396"/>
    <col min="12289" max="12289" width="10.28515625" style="396" customWidth="1"/>
    <col min="12290" max="12290" width="11.5703125" style="396" customWidth="1"/>
    <col min="12291" max="12294" width="9.140625" style="396"/>
    <col min="12295" max="12295" width="10.7109375" style="396" customWidth="1"/>
    <col min="12296" max="12296" width="3.5703125" style="396" customWidth="1"/>
    <col min="12297" max="12297" width="15.5703125" style="396" customWidth="1"/>
    <col min="12298" max="12298" width="4.140625" style="396" customWidth="1"/>
    <col min="12299" max="12544" width="9.140625" style="396"/>
    <col min="12545" max="12545" width="10.28515625" style="396" customWidth="1"/>
    <col min="12546" max="12546" width="11.5703125" style="396" customWidth="1"/>
    <col min="12547" max="12550" width="9.140625" style="396"/>
    <col min="12551" max="12551" width="10.7109375" style="396" customWidth="1"/>
    <col min="12552" max="12552" width="3.5703125" style="396" customWidth="1"/>
    <col min="12553" max="12553" width="15.5703125" style="396" customWidth="1"/>
    <col min="12554" max="12554" width="4.140625" style="396" customWidth="1"/>
    <col min="12555" max="12800" width="9.140625" style="396"/>
    <col min="12801" max="12801" width="10.28515625" style="396" customWidth="1"/>
    <col min="12802" max="12802" width="11.5703125" style="396" customWidth="1"/>
    <col min="12803" max="12806" width="9.140625" style="396"/>
    <col min="12807" max="12807" width="10.7109375" style="396" customWidth="1"/>
    <col min="12808" max="12808" width="3.5703125" style="396" customWidth="1"/>
    <col min="12809" max="12809" width="15.5703125" style="396" customWidth="1"/>
    <col min="12810" max="12810" width="4.140625" style="396" customWidth="1"/>
    <col min="12811" max="13056" width="9.140625" style="396"/>
    <col min="13057" max="13057" width="10.28515625" style="396" customWidth="1"/>
    <col min="13058" max="13058" width="11.5703125" style="396" customWidth="1"/>
    <col min="13059" max="13062" width="9.140625" style="396"/>
    <col min="13063" max="13063" width="10.7109375" style="396" customWidth="1"/>
    <col min="13064" max="13064" width="3.5703125" style="396" customWidth="1"/>
    <col min="13065" max="13065" width="15.5703125" style="396" customWidth="1"/>
    <col min="13066" max="13066" width="4.140625" style="396" customWidth="1"/>
    <col min="13067" max="13312" width="9.140625" style="396"/>
    <col min="13313" max="13313" width="10.28515625" style="396" customWidth="1"/>
    <col min="13314" max="13314" width="11.5703125" style="396" customWidth="1"/>
    <col min="13315" max="13318" width="9.140625" style="396"/>
    <col min="13319" max="13319" width="10.7109375" style="396" customWidth="1"/>
    <col min="13320" max="13320" width="3.5703125" style="396" customWidth="1"/>
    <col min="13321" max="13321" width="15.5703125" style="396" customWidth="1"/>
    <col min="13322" max="13322" width="4.140625" style="396" customWidth="1"/>
    <col min="13323" max="13568" width="9.140625" style="396"/>
    <col min="13569" max="13569" width="10.28515625" style="396" customWidth="1"/>
    <col min="13570" max="13570" width="11.5703125" style="396" customWidth="1"/>
    <col min="13571" max="13574" width="9.140625" style="396"/>
    <col min="13575" max="13575" width="10.7109375" style="396" customWidth="1"/>
    <col min="13576" max="13576" width="3.5703125" style="396" customWidth="1"/>
    <col min="13577" max="13577" width="15.5703125" style="396" customWidth="1"/>
    <col min="13578" max="13578" width="4.140625" style="396" customWidth="1"/>
    <col min="13579" max="13824" width="9.140625" style="396"/>
    <col min="13825" max="13825" width="10.28515625" style="396" customWidth="1"/>
    <col min="13826" max="13826" width="11.5703125" style="396" customWidth="1"/>
    <col min="13827" max="13830" width="9.140625" style="396"/>
    <col min="13831" max="13831" width="10.7109375" style="396" customWidth="1"/>
    <col min="13832" max="13832" width="3.5703125" style="396" customWidth="1"/>
    <col min="13833" max="13833" width="15.5703125" style="396" customWidth="1"/>
    <col min="13834" max="13834" width="4.140625" style="396" customWidth="1"/>
    <col min="13835" max="14080" width="9.140625" style="396"/>
    <col min="14081" max="14081" width="10.28515625" style="396" customWidth="1"/>
    <col min="14082" max="14082" width="11.5703125" style="396" customWidth="1"/>
    <col min="14083" max="14086" width="9.140625" style="396"/>
    <col min="14087" max="14087" width="10.7109375" style="396" customWidth="1"/>
    <col min="14088" max="14088" width="3.5703125" style="396" customWidth="1"/>
    <col min="14089" max="14089" width="15.5703125" style="396" customWidth="1"/>
    <col min="14090" max="14090" width="4.140625" style="396" customWidth="1"/>
    <col min="14091" max="14336" width="9.140625" style="396"/>
    <col min="14337" max="14337" width="10.28515625" style="396" customWidth="1"/>
    <col min="14338" max="14338" width="11.5703125" style="396" customWidth="1"/>
    <col min="14339" max="14342" width="9.140625" style="396"/>
    <col min="14343" max="14343" width="10.7109375" style="396" customWidth="1"/>
    <col min="14344" max="14344" width="3.5703125" style="396" customWidth="1"/>
    <col min="14345" max="14345" width="15.5703125" style="396" customWidth="1"/>
    <col min="14346" max="14346" width="4.140625" style="396" customWidth="1"/>
    <col min="14347" max="14592" width="9.140625" style="396"/>
    <col min="14593" max="14593" width="10.28515625" style="396" customWidth="1"/>
    <col min="14594" max="14594" width="11.5703125" style="396" customWidth="1"/>
    <col min="14595" max="14598" width="9.140625" style="396"/>
    <col min="14599" max="14599" width="10.7109375" style="396" customWidth="1"/>
    <col min="14600" max="14600" width="3.5703125" style="396" customWidth="1"/>
    <col min="14601" max="14601" width="15.5703125" style="396" customWidth="1"/>
    <col min="14602" max="14602" width="4.140625" style="396" customWidth="1"/>
    <col min="14603" max="14848" width="9.140625" style="396"/>
    <col min="14849" max="14849" width="10.28515625" style="396" customWidth="1"/>
    <col min="14850" max="14850" width="11.5703125" style="396" customWidth="1"/>
    <col min="14851" max="14854" width="9.140625" style="396"/>
    <col min="14855" max="14855" width="10.7109375" style="396" customWidth="1"/>
    <col min="14856" max="14856" width="3.5703125" style="396" customWidth="1"/>
    <col min="14857" max="14857" width="15.5703125" style="396" customWidth="1"/>
    <col min="14858" max="14858" width="4.140625" style="396" customWidth="1"/>
    <col min="14859" max="15104" width="9.140625" style="396"/>
    <col min="15105" max="15105" width="10.28515625" style="396" customWidth="1"/>
    <col min="15106" max="15106" width="11.5703125" style="396" customWidth="1"/>
    <col min="15107" max="15110" width="9.140625" style="396"/>
    <col min="15111" max="15111" width="10.7109375" style="396" customWidth="1"/>
    <col min="15112" max="15112" width="3.5703125" style="396" customWidth="1"/>
    <col min="15113" max="15113" width="15.5703125" style="396" customWidth="1"/>
    <col min="15114" max="15114" width="4.140625" style="396" customWidth="1"/>
    <col min="15115" max="15360" width="9.140625" style="396"/>
    <col min="15361" max="15361" width="10.28515625" style="396" customWidth="1"/>
    <col min="15362" max="15362" width="11.5703125" style="396" customWidth="1"/>
    <col min="15363" max="15366" width="9.140625" style="396"/>
    <col min="15367" max="15367" width="10.7109375" style="396" customWidth="1"/>
    <col min="15368" max="15368" width="3.5703125" style="396" customWidth="1"/>
    <col min="15369" max="15369" width="15.5703125" style="396" customWidth="1"/>
    <col min="15370" max="15370" width="4.140625" style="396" customWidth="1"/>
    <col min="15371" max="15616" width="9.140625" style="396"/>
    <col min="15617" max="15617" width="10.28515625" style="396" customWidth="1"/>
    <col min="15618" max="15618" width="11.5703125" style="396" customWidth="1"/>
    <col min="15619" max="15622" width="9.140625" style="396"/>
    <col min="15623" max="15623" width="10.7109375" style="396" customWidth="1"/>
    <col min="15624" max="15624" width="3.5703125" style="396" customWidth="1"/>
    <col min="15625" max="15625" width="15.5703125" style="396" customWidth="1"/>
    <col min="15626" max="15626" width="4.140625" style="396" customWidth="1"/>
    <col min="15627" max="15872" width="9.140625" style="396"/>
    <col min="15873" max="15873" width="10.28515625" style="396" customWidth="1"/>
    <col min="15874" max="15874" width="11.5703125" style="396" customWidth="1"/>
    <col min="15875" max="15878" width="9.140625" style="396"/>
    <col min="15879" max="15879" width="10.7109375" style="396" customWidth="1"/>
    <col min="15880" max="15880" width="3.5703125" style="396" customWidth="1"/>
    <col min="15881" max="15881" width="15.5703125" style="396" customWidth="1"/>
    <col min="15882" max="15882" width="4.140625" style="396" customWidth="1"/>
    <col min="15883" max="16128" width="9.140625" style="396"/>
    <col min="16129" max="16129" width="10.28515625" style="396" customWidth="1"/>
    <col min="16130" max="16130" width="11.5703125" style="396" customWidth="1"/>
    <col min="16131" max="16134" width="9.140625" style="396"/>
    <col min="16135" max="16135" width="10.7109375" style="396" customWidth="1"/>
    <col min="16136" max="16136" width="3.5703125" style="396" customWidth="1"/>
    <col min="16137" max="16137" width="15.5703125" style="396" customWidth="1"/>
    <col min="16138" max="16138" width="4.140625" style="396" customWidth="1"/>
    <col min="16139" max="16384" width="9.140625" style="396"/>
  </cols>
  <sheetData>
    <row r="9" spans="1:10" ht="20.25">
      <c r="B9" s="397" t="s">
        <v>239</v>
      </c>
    </row>
    <row r="12" spans="1:10" ht="9.75" customHeight="1">
      <c r="A12" s="399"/>
      <c r="B12" s="400" t="s">
        <v>240</v>
      </c>
      <c r="C12" s="400" t="s">
        <v>241</v>
      </c>
      <c r="D12" s="399"/>
      <c r="E12" s="399"/>
      <c r="F12" s="399"/>
      <c r="G12" s="399"/>
      <c r="H12" s="399"/>
      <c r="I12" s="401"/>
      <c r="J12" s="399"/>
    </row>
    <row r="13" spans="1:10" ht="9.75" customHeight="1">
      <c r="A13" s="399"/>
      <c r="B13" s="399"/>
      <c r="C13" s="399"/>
      <c r="D13" s="399"/>
      <c r="E13" s="399"/>
      <c r="F13" s="399"/>
      <c r="G13" s="399"/>
      <c r="H13" s="399"/>
      <c r="I13" s="401"/>
      <c r="J13" s="399"/>
    </row>
    <row r="14" spans="1:10" ht="9.75" customHeight="1">
      <c r="A14" s="399"/>
      <c r="B14" s="399" t="s">
        <v>242</v>
      </c>
      <c r="C14" s="399"/>
      <c r="D14" s="399"/>
      <c r="E14" s="399"/>
      <c r="F14" s="399"/>
      <c r="G14" s="399"/>
      <c r="H14" s="399"/>
      <c r="I14" s="401">
        <f>I308</f>
        <v>0</v>
      </c>
      <c r="J14" s="402" t="s">
        <v>243</v>
      </c>
    </row>
    <row r="15" spans="1:10" ht="9.75" customHeight="1">
      <c r="A15" s="399"/>
      <c r="B15" s="399"/>
      <c r="C15" s="399"/>
      <c r="D15" s="399"/>
      <c r="E15" s="399"/>
      <c r="F15" s="399"/>
      <c r="G15" s="399"/>
      <c r="H15" s="399"/>
      <c r="I15" s="401"/>
      <c r="J15" s="399"/>
    </row>
    <row r="16" spans="1:10" ht="9.75" customHeight="1">
      <c r="A16" s="399"/>
      <c r="B16" s="399" t="s">
        <v>244</v>
      </c>
      <c r="C16" s="399"/>
      <c r="D16" s="399"/>
      <c r="E16" s="399"/>
      <c r="F16" s="399"/>
      <c r="G16" s="399"/>
      <c r="H16" s="399"/>
      <c r="I16" s="401">
        <f>I451</f>
        <v>0</v>
      </c>
      <c r="J16" s="402" t="s">
        <v>243</v>
      </c>
    </row>
    <row r="17" spans="1:10" ht="9.75" customHeight="1">
      <c r="A17" s="399"/>
      <c r="B17" s="399"/>
      <c r="C17" s="399"/>
      <c r="D17" s="399"/>
      <c r="E17" s="399"/>
      <c r="F17" s="399"/>
      <c r="G17" s="399"/>
      <c r="H17" s="399"/>
      <c r="I17" s="401"/>
      <c r="J17" s="399"/>
    </row>
    <row r="18" spans="1:10" ht="9.75" customHeight="1">
      <c r="A18" s="399"/>
      <c r="B18" s="403" t="s">
        <v>245</v>
      </c>
      <c r="C18" s="403"/>
      <c r="D18" s="403"/>
      <c r="E18" s="403"/>
      <c r="F18" s="403"/>
      <c r="G18" s="403"/>
      <c r="H18" s="403"/>
      <c r="I18" s="404">
        <f>I544</f>
        <v>0</v>
      </c>
      <c r="J18" s="405" t="s">
        <v>243</v>
      </c>
    </row>
    <row r="19" spans="1:10" ht="9.75" customHeight="1">
      <c r="A19" s="399"/>
      <c r="B19" s="399"/>
      <c r="C19" s="399"/>
      <c r="D19" s="399"/>
      <c r="E19" s="399"/>
      <c r="F19" s="399"/>
      <c r="G19" s="399"/>
      <c r="H19" s="399"/>
      <c r="I19" s="401"/>
      <c r="J19" s="399"/>
    </row>
    <row r="20" spans="1:10" ht="9.75" customHeight="1">
      <c r="A20" s="399"/>
      <c r="B20" s="406" t="s">
        <v>246</v>
      </c>
      <c r="C20" s="406"/>
      <c r="D20" s="406"/>
      <c r="E20" s="406"/>
      <c r="F20" s="406"/>
      <c r="G20" s="406"/>
      <c r="H20" s="406"/>
      <c r="I20" s="407">
        <f>I14+I16+I18</f>
        <v>0</v>
      </c>
      <c r="J20" s="402" t="s">
        <v>243</v>
      </c>
    </row>
    <row r="21" spans="1:10" ht="9.75" customHeight="1">
      <c r="A21" s="399"/>
      <c r="B21" s="406"/>
      <c r="C21" s="406"/>
      <c r="D21" s="406"/>
      <c r="E21" s="406"/>
      <c r="F21" s="406"/>
      <c r="G21" s="406"/>
      <c r="H21" s="406"/>
      <c r="I21" s="407"/>
      <c r="J21" s="406"/>
    </row>
    <row r="22" spans="1:10" ht="9.75" customHeight="1">
      <c r="A22" s="399"/>
      <c r="B22" s="408"/>
      <c r="C22" s="409"/>
      <c r="D22" s="409"/>
      <c r="E22" s="409"/>
      <c r="F22" s="410"/>
      <c r="G22" s="409"/>
      <c r="H22" s="409"/>
      <c r="I22" s="411"/>
      <c r="J22" s="402"/>
    </row>
    <row r="23" spans="1:10" ht="9.75" customHeight="1">
      <c r="A23" s="399"/>
      <c r="B23" s="408"/>
      <c r="C23" s="409"/>
      <c r="D23" s="409"/>
      <c r="E23" s="409"/>
      <c r="F23" s="410"/>
      <c r="G23" s="409"/>
      <c r="H23" s="409"/>
      <c r="I23" s="411"/>
      <c r="J23" s="406"/>
    </row>
    <row r="24" spans="1:10" ht="9.75" customHeight="1">
      <c r="A24" s="399"/>
      <c r="B24" s="408"/>
      <c r="C24" s="409"/>
      <c r="D24" s="409"/>
      <c r="E24" s="409"/>
      <c r="F24" s="410"/>
      <c r="G24" s="409"/>
      <c r="H24" s="409"/>
      <c r="I24" s="411"/>
      <c r="J24" s="406"/>
    </row>
    <row r="25" spans="1:10" ht="9.75" customHeight="1">
      <c r="A25" s="399"/>
      <c r="B25" s="412" t="s">
        <v>247</v>
      </c>
      <c r="C25" s="412"/>
      <c r="D25" s="412"/>
      <c r="E25" s="412"/>
      <c r="F25" s="412"/>
      <c r="G25" s="412"/>
      <c r="H25" s="412"/>
      <c r="I25" s="401">
        <f>I672</f>
        <v>0</v>
      </c>
      <c r="J25" s="412" t="s">
        <v>243</v>
      </c>
    </row>
    <row r="26" spans="1:10" ht="9.75" customHeight="1">
      <c r="A26" s="399"/>
      <c r="B26" s="408"/>
      <c r="C26" s="409"/>
      <c r="D26" s="409"/>
      <c r="E26" s="409"/>
      <c r="F26" s="410"/>
      <c r="G26" s="409"/>
      <c r="H26" s="409"/>
      <c r="I26" s="411"/>
      <c r="J26" s="406"/>
    </row>
    <row r="27" spans="1:10" ht="9.75" customHeight="1">
      <c r="A27" s="402"/>
      <c r="B27" s="409" t="s">
        <v>248</v>
      </c>
      <c r="C27" s="412"/>
      <c r="D27" s="412"/>
      <c r="E27" s="412"/>
      <c r="F27" s="412"/>
      <c r="G27" s="412"/>
      <c r="H27" s="412"/>
      <c r="I27" s="529"/>
      <c r="J27" s="402" t="s">
        <v>243</v>
      </c>
    </row>
    <row r="28" spans="1:10" ht="9.75" customHeight="1">
      <c r="A28" s="399"/>
      <c r="B28" s="409" t="s">
        <v>249</v>
      </c>
      <c r="C28" s="409"/>
      <c r="D28" s="409"/>
      <c r="E28" s="409"/>
      <c r="F28" s="409"/>
      <c r="G28" s="409"/>
      <c r="H28" s="409"/>
      <c r="I28" s="411"/>
      <c r="J28" s="406"/>
    </row>
    <row r="29" spans="1:10" ht="9.75" customHeight="1">
      <c r="A29" s="399"/>
      <c r="B29" s="409"/>
      <c r="C29" s="409"/>
      <c r="D29" s="409"/>
      <c r="E29" s="409"/>
      <c r="F29" s="409"/>
      <c r="G29" s="409"/>
      <c r="H29" s="409"/>
      <c r="I29" s="411"/>
      <c r="J29" s="406"/>
    </row>
    <row r="30" spans="1:10" ht="9.75" customHeight="1">
      <c r="A30" s="399"/>
      <c r="B30" s="409" t="s">
        <v>667</v>
      </c>
      <c r="C30" s="412"/>
      <c r="D30" s="412"/>
      <c r="E30" s="412"/>
      <c r="F30" s="412"/>
      <c r="G30" s="412"/>
      <c r="H30" s="412"/>
      <c r="I30" s="413"/>
      <c r="J30" s="402"/>
    </row>
    <row r="31" spans="1:10" ht="9.75" customHeight="1">
      <c r="A31" s="399"/>
      <c r="B31" s="409" t="s">
        <v>250</v>
      </c>
      <c r="C31" s="412"/>
      <c r="D31" s="412"/>
      <c r="E31" s="412"/>
      <c r="F31" s="412"/>
      <c r="G31" s="412"/>
      <c r="H31" s="412"/>
      <c r="I31" s="530"/>
      <c r="J31" s="402" t="s">
        <v>243</v>
      </c>
    </row>
    <row r="32" spans="1:10" ht="9.75" customHeight="1">
      <c r="A32" s="399"/>
      <c r="B32" s="409" t="s">
        <v>251</v>
      </c>
      <c r="C32" s="412"/>
      <c r="D32" s="412"/>
      <c r="E32" s="412"/>
      <c r="F32" s="412"/>
      <c r="G32" s="412"/>
      <c r="H32" s="412"/>
      <c r="I32" s="413"/>
      <c r="J32" s="414"/>
    </row>
    <row r="33" spans="1:10" ht="9.75" customHeight="1">
      <c r="A33" s="399"/>
      <c r="B33" s="409"/>
      <c r="C33" s="412"/>
      <c r="D33" s="412"/>
      <c r="E33" s="412"/>
      <c r="F33" s="412"/>
      <c r="G33" s="412"/>
      <c r="H33" s="412"/>
      <c r="I33" s="413"/>
      <c r="J33" s="414"/>
    </row>
    <row r="34" spans="1:10" ht="9.75" customHeight="1">
      <c r="A34" s="399"/>
      <c r="B34" s="409" t="s">
        <v>668</v>
      </c>
      <c r="C34" s="412"/>
      <c r="D34" s="412"/>
      <c r="E34" s="412"/>
      <c r="F34" s="412"/>
      <c r="G34" s="412"/>
      <c r="H34" s="412"/>
      <c r="I34" s="530"/>
      <c r="J34" s="402" t="s">
        <v>243</v>
      </c>
    </row>
    <row r="35" spans="1:10" ht="9.75" customHeight="1">
      <c r="A35" s="399"/>
      <c r="B35" s="409"/>
      <c r="C35" s="412"/>
      <c r="D35" s="412"/>
      <c r="E35" s="412"/>
      <c r="F35" s="412"/>
      <c r="G35" s="412"/>
      <c r="H35" s="412"/>
      <c r="I35" s="413"/>
      <c r="J35" s="414"/>
    </row>
    <row r="36" spans="1:10" ht="9.75" customHeight="1">
      <c r="A36" s="399"/>
      <c r="B36" s="409" t="s">
        <v>669</v>
      </c>
      <c r="C36" s="412"/>
      <c r="D36" s="412"/>
      <c r="E36" s="412"/>
      <c r="F36" s="412"/>
      <c r="G36" s="412"/>
      <c r="H36" s="412"/>
      <c r="I36" s="530"/>
      <c r="J36" s="402" t="s">
        <v>243</v>
      </c>
    </row>
    <row r="37" spans="1:10" ht="9.75" customHeight="1">
      <c r="A37" s="399"/>
      <c r="B37" s="409"/>
      <c r="C37" s="412"/>
      <c r="D37" s="412"/>
      <c r="E37" s="412"/>
      <c r="F37" s="412"/>
      <c r="G37" s="412"/>
      <c r="H37" s="412"/>
      <c r="I37" s="413"/>
      <c r="J37" s="402"/>
    </row>
    <row r="38" spans="1:10" ht="9.75" customHeight="1">
      <c r="A38" s="399"/>
      <c r="B38" s="415" t="s">
        <v>252</v>
      </c>
      <c r="C38" s="416"/>
      <c r="D38" s="416"/>
      <c r="E38" s="416"/>
      <c r="F38" s="416"/>
      <c r="G38" s="416"/>
      <c r="H38" s="416"/>
      <c r="I38" s="417">
        <f>SUM(I20:I36)</f>
        <v>0</v>
      </c>
      <c r="J38" s="418" t="s">
        <v>243</v>
      </c>
    </row>
    <row r="39" spans="1:10" ht="9.75" customHeight="1">
      <c r="A39" s="399"/>
      <c r="B39" s="412"/>
      <c r="C39" s="412"/>
      <c r="D39" s="412"/>
      <c r="E39" s="412"/>
      <c r="F39" s="412"/>
      <c r="G39" s="412"/>
      <c r="H39" s="412"/>
      <c r="I39" s="413"/>
      <c r="J39" s="414"/>
    </row>
    <row r="40" spans="1:10" ht="9.75" customHeight="1">
      <c r="A40" s="399"/>
      <c r="B40" s="412"/>
      <c r="C40" s="412"/>
      <c r="D40" s="412"/>
      <c r="E40" s="412"/>
      <c r="F40" s="412"/>
      <c r="G40" s="412"/>
      <c r="H40" s="412"/>
      <c r="I40" s="413"/>
      <c r="J40" s="414"/>
    </row>
    <row r="41" spans="1:10" ht="9.75" customHeight="1">
      <c r="A41" s="399"/>
      <c r="B41" s="408"/>
      <c r="C41" s="409"/>
      <c r="D41" s="409"/>
      <c r="E41" s="409"/>
      <c r="F41" s="409"/>
      <c r="G41" s="409"/>
      <c r="H41" s="409"/>
      <c r="I41" s="411"/>
      <c r="J41" s="406"/>
    </row>
    <row r="42" spans="1:10" ht="9.75" customHeight="1">
      <c r="A42" s="399"/>
      <c r="B42" s="412" t="s">
        <v>253</v>
      </c>
      <c r="C42" s="409"/>
      <c r="D42" s="409"/>
      <c r="E42" s="409"/>
      <c r="F42" s="409"/>
      <c r="G42" s="409"/>
      <c r="H42" s="409"/>
      <c r="I42" s="411"/>
      <c r="J42" s="406"/>
    </row>
    <row r="43" spans="1:10" ht="9.75" customHeight="1">
      <c r="A43" s="399"/>
      <c r="B43" s="412"/>
      <c r="C43" s="409"/>
      <c r="D43" s="409"/>
      <c r="E43" s="409"/>
      <c r="F43" s="409"/>
      <c r="G43" s="409"/>
      <c r="H43" s="409"/>
      <c r="I43" s="419"/>
      <c r="J43" s="420"/>
    </row>
    <row r="44" spans="1:10" ht="9.75" customHeight="1">
      <c r="A44" s="399"/>
      <c r="B44" s="412"/>
      <c r="C44" s="399"/>
      <c r="D44" s="399"/>
      <c r="E44" s="399"/>
      <c r="F44" s="399"/>
      <c r="G44" s="399"/>
      <c r="H44" s="399"/>
      <c r="I44" s="401"/>
      <c r="J44" s="399"/>
    </row>
    <row r="45" spans="1:10" ht="9.75" customHeight="1">
      <c r="A45" s="421"/>
      <c r="B45" s="399"/>
      <c r="C45" s="399"/>
      <c r="D45" s="399"/>
      <c r="E45" s="399"/>
      <c r="F45" s="399"/>
      <c r="G45" s="399"/>
      <c r="H45" s="399"/>
      <c r="I45" s="401"/>
      <c r="J45" s="399"/>
    </row>
    <row r="46" spans="1:10" ht="9.75" customHeight="1">
      <c r="A46" s="421"/>
      <c r="B46" s="399"/>
      <c r="C46" s="399"/>
      <c r="D46" s="399"/>
      <c r="E46" s="399"/>
      <c r="F46" s="399"/>
      <c r="G46" s="399"/>
      <c r="H46" s="399"/>
      <c r="I46" s="401"/>
      <c r="J46" s="399"/>
    </row>
    <row r="47" spans="1:10" ht="9.75" customHeight="1">
      <c r="A47" s="421"/>
      <c r="B47" s="399"/>
      <c r="C47" s="399"/>
      <c r="D47" s="399"/>
      <c r="E47" s="399"/>
      <c r="F47" s="399"/>
      <c r="G47" s="399"/>
      <c r="H47" s="399"/>
      <c r="I47" s="401"/>
      <c r="J47" s="399"/>
    </row>
    <row r="48" spans="1:10" ht="9.75" customHeight="1">
      <c r="A48" s="421"/>
      <c r="B48" s="399"/>
      <c r="C48" s="399"/>
      <c r="D48" s="399"/>
      <c r="E48" s="399"/>
      <c r="F48" s="399"/>
      <c r="G48" s="399"/>
      <c r="H48" s="399"/>
      <c r="I48" s="401"/>
      <c r="J48" s="399"/>
    </row>
    <row r="49" spans="1:10" ht="9.75" customHeight="1">
      <c r="A49" s="421"/>
      <c r="B49" s="399"/>
      <c r="C49" s="399"/>
      <c r="D49" s="399"/>
      <c r="E49" s="399"/>
      <c r="F49" s="399"/>
      <c r="G49" s="399"/>
      <c r="H49" s="399"/>
      <c r="I49" s="401"/>
      <c r="J49" s="399"/>
    </row>
    <row r="50" spans="1:10" ht="9.75" customHeight="1">
      <c r="A50" s="399"/>
      <c r="B50" s="399"/>
      <c r="C50" s="399"/>
      <c r="D50" s="399"/>
      <c r="E50" s="399"/>
      <c r="F50" s="399"/>
      <c r="G50" s="399"/>
      <c r="H50" s="399"/>
      <c r="I50" s="401"/>
      <c r="J50" s="399"/>
    </row>
    <row r="51" spans="1:10" ht="9.75" customHeight="1">
      <c r="A51" s="399"/>
      <c r="B51" s="399"/>
      <c r="C51" s="399"/>
      <c r="D51" s="399"/>
      <c r="E51" s="399"/>
      <c r="F51" s="399"/>
      <c r="G51" s="399"/>
      <c r="H51" s="399"/>
      <c r="I51" s="401"/>
      <c r="J51" s="399"/>
    </row>
    <row r="52" spans="1:10" ht="9.75" customHeight="1">
      <c r="A52" s="421"/>
      <c r="B52" s="399"/>
      <c r="C52" s="399"/>
      <c r="D52" s="399"/>
      <c r="E52" s="399"/>
      <c r="F52" s="399"/>
      <c r="G52" s="399"/>
      <c r="H52" s="399"/>
      <c r="I52" s="401"/>
      <c r="J52" s="399"/>
    </row>
    <row r="53" spans="1:10" ht="9.75" customHeight="1">
      <c r="A53" s="399"/>
      <c r="B53" s="399"/>
      <c r="C53" s="399"/>
      <c r="D53" s="399"/>
      <c r="E53" s="399"/>
      <c r="F53" s="399"/>
      <c r="G53" s="399"/>
      <c r="H53" s="399"/>
      <c r="I53" s="401"/>
      <c r="J53" s="399"/>
    </row>
    <row r="54" spans="1:10" ht="9.75" customHeight="1">
      <c r="A54" s="399"/>
      <c r="B54" s="399"/>
      <c r="C54" s="399"/>
      <c r="D54" s="399"/>
      <c r="E54" s="399"/>
      <c r="F54" s="399"/>
      <c r="G54" s="399"/>
      <c r="H54" s="399"/>
      <c r="I54" s="401"/>
      <c r="J54" s="399"/>
    </row>
    <row r="55" spans="1:10" ht="9.75" customHeight="1">
      <c r="A55" s="399"/>
      <c r="B55" s="399"/>
      <c r="C55" s="399"/>
      <c r="D55" s="399"/>
      <c r="E55" s="399"/>
      <c r="F55" s="399"/>
      <c r="G55" s="399"/>
      <c r="H55" s="399"/>
      <c r="I55" s="401"/>
      <c r="J55" s="399"/>
    </row>
    <row r="56" spans="1:10" ht="9.75" customHeight="1">
      <c r="A56" s="399"/>
      <c r="B56" s="399"/>
      <c r="C56" s="399"/>
      <c r="D56" s="399"/>
      <c r="E56" s="399"/>
      <c r="F56" s="399"/>
      <c r="G56" s="399"/>
      <c r="H56" s="399"/>
      <c r="I56" s="401"/>
      <c r="J56" s="399"/>
    </row>
    <row r="57" spans="1:10" ht="9.75" customHeight="1">
      <c r="A57" s="399"/>
      <c r="B57" s="399"/>
      <c r="C57" s="399"/>
      <c r="D57" s="399"/>
      <c r="E57" s="399"/>
      <c r="F57" s="399"/>
      <c r="G57" s="399"/>
      <c r="H57" s="399"/>
      <c r="I57" s="401"/>
      <c r="J57" s="399"/>
    </row>
    <row r="58" spans="1:10" ht="9.75" customHeight="1">
      <c r="A58" s="399"/>
      <c r="B58" s="399"/>
      <c r="C58" s="399"/>
      <c r="D58" s="399"/>
      <c r="E58" s="399"/>
      <c r="F58" s="399"/>
      <c r="G58" s="399"/>
      <c r="H58" s="399"/>
      <c r="I58" s="401"/>
      <c r="J58" s="399"/>
    </row>
    <row r="59" spans="1:10" ht="9.75" customHeight="1">
      <c r="A59" s="399"/>
      <c r="B59" s="399"/>
      <c r="C59" s="399"/>
      <c r="D59" s="399"/>
      <c r="E59" s="399"/>
      <c r="F59" s="399"/>
      <c r="G59" s="399"/>
      <c r="H59" s="399"/>
      <c r="I59" s="401"/>
      <c r="J59" s="399"/>
    </row>
    <row r="60" spans="1:10" ht="9.75" customHeight="1">
      <c r="A60" s="399"/>
      <c r="B60" s="399"/>
      <c r="C60" s="399"/>
      <c r="D60" s="399"/>
      <c r="E60" s="399"/>
      <c r="F60" s="399"/>
      <c r="G60" s="399"/>
      <c r="H60" s="399"/>
      <c r="I60" s="401"/>
      <c r="J60" s="399"/>
    </row>
    <row r="61" spans="1:10" ht="9.75" customHeight="1">
      <c r="A61" s="399"/>
      <c r="B61" s="399"/>
      <c r="C61" s="399"/>
      <c r="D61" s="399"/>
      <c r="E61" s="399"/>
      <c r="F61" s="399"/>
      <c r="G61" s="399"/>
      <c r="H61" s="399"/>
      <c r="I61" s="401"/>
      <c r="J61" s="399"/>
    </row>
    <row r="62" spans="1:10" ht="9.75" customHeight="1">
      <c r="A62" s="399"/>
      <c r="B62" s="399"/>
      <c r="C62" s="399"/>
      <c r="D62" s="399"/>
      <c r="E62" s="399"/>
      <c r="F62" s="399"/>
      <c r="G62" s="399"/>
      <c r="H62" s="399"/>
      <c r="I62" s="401"/>
      <c r="J62" s="399"/>
    </row>
    <row r="63" spans="1:10" ht="9.75" customHeight="1">
      <c r="A63" s="399"/>
      <c r="B63" s="399"/>
      <c r="C63" s="399"/>
      <c r="D63" s="399"/>
      <c r="E63" s="399"/>
      <c r="F63" s="399"/>
      <c r="G63" s="399"/>
      <c r="H63" s="399"/>
      <c r="I63" s="401"/>
      <c r="J63" s="399"/>
    </row>
    <row r="64" spans="1:10" ht="9.75" customHeight="1">
      <c r="A64" s="399"/>
      <c r="B64" s="399"/>
      <c r="C64" s="399"/>
      <c r="D64" s="399"/>
      <c r="E64" s="399"/>
      <c r="F64" s="399"/>
      <c r="G64" s="399"/>
      <c r="H64" s="399"/>
      <c r="I64" s="401"/>
      <c r="J64" s="399"/>
    </row>
    <row r="65" spans="1:10" ht="9.75" customHeight="1">
      <c r="A65" s="399"/>
      <c r="B65" s="399"/>
      <c r="C65" s="399"/>
      <c r="D65" s="399"/>
      <c r="E65" s="399"/>
      <c r="F65" s="399"/>
      <c r="G65" s="399"/>
      <c r="H65" s="399"/>
      <c r="I65" s="401"/>
      <c r="J65" s="399"/>
    </row>
    <row r="66" spans="1:10" ht="9.75" customHeight="1">
      <c r="A66" s="399"/>
      <c r="B66" s="399"/>
      <c r="C66" s="399"/>
      <c r="D66" s="399"/>
      <c r="E66" s="399"/>
      <c r="F66" s="399"/>
      <c r="G66" s="399"/>
      <c r="H66" s="399"/>
      <c r="I66" s="401"/>
      <c r="J66" s="399"/>
    </row>
    <row r="67" spans="1:10" ht="9.75" customHeight="1">
      <c r="A67" s="399"/>
      <c r="B67" s="399"/>
      <c r="C67" s="399"/>
      <c r="D67" s="399"/>
      <c r="E67" s="399"/>
      <c r="F67" s="399"/>
      <c r="G67" s="399"/>
      <c r="H67" s="399"/>
      <c r="I67" s="401"/>
      <c r="J67" s="399"/>
    </row>
    <row r="68" spans="1:10" ht="9.75" customHeight="1">
      <c r="A68" s="399"/>
      <c r="B68" s="399"/>
      <c r="C68" s="399"/>
      <c r="D68" s="399"/>
      <c r="E68" s="399"/>
      <c r="F68" s="399"/>
      <c r="G68" s="399"/>
      <c r="H68" s="399"/>
      <c r="I68" s="401"/>
      <c r="J68" s="399"/>
    </row>
    <row r="69" spans="1:10" ht="9.75" customHeight="1">
      <c r="A69" s="399"/>
      <c r="B69" s="399"/>
      <c r="C69" s="399"/>
      <c r="D69" s="399"/>
      <c r="E69" s="399"/>
      <c r="F69" s="399"/>
      <c r="G69" s="399"/>
      <c r="H69" s="399"/>
      <c r="I69" s="401"/>
      <c r="J69" s="399"/>
    </row>
    <row r="70" spans="1:10" ht="9.75" customHeight="1">
      <c r="A70" s="399"/>
      <c r="B70" s="399"/>
      <c r="C70" s="399"/>
      <c r="D70" s="399"/>
      <c r="E70" s="399"/>
      <c r="F70" s="399"/>
      <c r="G70" s="399"/>
      <c r="H70" s="399"/>
      <c r="I70" s="401"/>
      <c r="J70" s="399"/>
    </row>
    <row r="71" spans="1:10" ht="9.75" customHeight="1">
      <c r="A71" s="399"/>
      <c r="B71" s="399"/>
      <c r="C71" s="399"/>
      <c r="D71" s="399"/>
      <c r="E71" s="399"/>
      <c r="F71" s="399"/>
      <c r="G71" s="399"/>
      <c r="H71" s="399"/>
      <c r="I71" s="401"/>
      <c r="J71" s="399"/>
    </row>
    <row r="72" spans="1:10" ht="9.75" customHeight="1">
      <c r="A72" s="399"/>
      <c r="B72" s="399"/>
      <c r="C72" s="399"/>
      <c r="D72" s="399"/>
      <c r="E72" s="399"/>
      <c r="F72" s="399"/>
      <c r="G72" s="399"/>
      <c r="H72" s="399"/>
      <c r="I72" s="401"/>
      <c r="J72" s="399"/>
    </row>
    <row r="73" spans="1:10" ht="9.75" customHeight="1">
      <c r="A73" s="399"/>
      <c r="B73" s="399"/>
      <c r="C73" s="399"/>
      <c r="D73" s="399"/>
      <c r="E73" s="399"/>
      <c r="F73" s="399"/>
      <c r="G73" s="399"/>
      <c r="H73" s="399"/>
      <c r="I73" s="401"/>
      <c r="J73" s="399"/>
    </row>
    <row r="74" spans="1:10" ht="9.75" customHeight="1">
      <c r="A74" s="399"/>
      <c r="B74" s="399"/>
      <c r="C74" s="399"/>
      <c r="D74" s="399"/>
      <c r="E74" s="399"/>
      <c r="F74" s="399"/>
      <c r="G74" s="399"/>
      <c r="H74" s="399"/>
      <c r="I74" s="401"/>
      <c r="J74" s="399"/>
    </row>
    <row r="75" spans="1:10" ht="9.75" customHeight="1">
      <c r="A75" s="399"/>
      <c r="B75" s="399"/>
      <c r="C75" s="399"/>
      <c r="D75" s="399"/>
      <c r="E75" s="399"/>
      <c r="F75" s="399"/>
      <c r="G75" s="399"/>
      <c r="H75" s="399"/>
      <c r="I75" s="401"/>
      <c r="J75" s="399"/>
    </row>
    <row r="76" spans="1:10" ht="9.75" customHeight="1">
      <c r="A76" s="399"/>
      <c r="B76" s="399"/>
      <c r="C76" s="399"/>
      <c r="D76" s="399"/>
      <c r="E76" s="399"/>
      <c r="F76" s="399"/>
      <c r="G76" s="399"/>
      <c r="H76" s="399"/>
      <c r="I76" s="401"/>
      <c r="J76" s="399"/>
    </row>
    <row r="77" spans="1:10" ht="9.75" customHeight="1">
      <c r="A77" s="399"/>
      <c r="B77" s="399"/>
      <c r="C77" s="399"/>
      <c r="D77" s="399"/>
      <c r="E77" s="399"/>
      <c r="F77" s="399"/>
      <c r="G77" s="399"/>
      <c r="H77" s="399"/>
      <c r="I77" s="401"/>
      <c r="J77" s="399"/>
    </row>
    <row r="78" spans="1:10" ht="12.75" customHeight="1">
      <c r="A78" s="422"/>
      <c r="B78" s="422" t="s">
        <v>240</v>
      </c>
      <c r="C78" s="422" t="s">
        <v>241</v>
      </c>
      <c r="D78" s="422"/>
      <c r="E78" s="422"/>
      <c r="F78" s="422"/>
      <c r="G78" s="422"/>
      <c r="H78" s="422"/>
      <c r="I78" s="423"/>
      <c r="J78" s="422"/>
    </row>
    <row r="79" spans="1:10" ht="9.75" customHeight="1">
      <c r="A79" s="399"/>
      <c r="B79" s="399"/>
      <c r="C79" s="399"/>
      <c r="D79" s="399"/>
      <c r="E79" s="399"/>
      <c r="F79" s="399"/>
      <c r="G79" s="399"/>
      <c r="H79" s="399"/>
      <c r="I79" s="401"/>
      <c r="J79" s="399"/>
    </row>
    <row r="80" spans="1:10" ht="9.75" customHeight="1">
      <c r="A80" s="399"/>
      <c r="B80" s="399"/>
      <c r="C80" s="399"/>
      <c r="D80" s="399"/>
      <c r="E80" s="399"/>
      <c r="F80" s="399"/>
      <c r="G80" s="399"/>
      <c r="H80" s="399"/>
      <c r="I80" s="401"/>
      <c r="J80" s="399"/>
    </row>
    <row r="81" spans="1:10" ht="9.75" customHeight="1">
      <c r="A81" s="424" t="s">
        <v>254</v>
      </c>
      <c r="B81" s="399"/>
      <c r="C81" s="399"/>
      <c r="D81" s="399"/>
      <c r="E81" s="399"/>
      <c r="F81" s="399"/>
      <c r="G81" s="399"/>
      <c r="H81" s="399"/>
      <c r="I81" s="401"/>
      <c r="J81" s="399"/>
    </row>
    <row r="82" spans="1:10" ht="9.75" customHeight="1">
      <c r="A82" s="399"/>
      <c r="B82" s="399"/>
      <c r="C82" s="399"/>
      <c r="D82" s="399"/>
      <c r="E82" s="399"/>
      <c r="F82" s="399"/>
      <c r="G82" s="399"/>
      <c r="H82" s="399"/>
      <c r="I82" s="401"/>
      <c r="J82" s="399"/>
    </row>
    <row r="83" spans="1:10" ht="9.75" customHeight="1">
      <c r="A83" s="399" t="s">
        <v>255</v>
      </c>
      <c r="B83" s="399" t="s">
        <v>256</v>
      </c>
      <c r="C83" s="399"/>
      <c r="D83" s="399"/>
      <c r="E83" s="399"/>
      <c r="F83" s="399"/>
      <c r="G83" s="399"/>
      <c r="H83" s="399"/>
      <c r="I83" s="401"/>
      <c r="J83" s="399"/>
    </row>
    <row r="84" spans="1:10" ht="9.75" customHeight="1">
      <c r="A84" s="399"/>
      <c r="B84" s="399" t="s">
        <v>257</v>
      </c>
      <c r="C84" s="399"/>
      <c r="D84" s="399"/>
      <c r="E84" s="399"/>
      <c r="F84" s="399"/>
      <c r="G84" s="399"/>
      <c r="H84" s="399"/>
      <c r="I84" s="401"/>
      <c r="J84" s="399"/>
    </row>
    <row r="85" spans="1:10" ht="9.75" customHeight="1">
      <c r="A85" s="399"/>
      <c r="B85" s="399" t="s">
        <v>258</v>
      </c>
      <c r="C85" s="399"/>
      <c r="D85" s="399"/>
      <c r="E85" s="399"/>
      <c r="F85" s="399"/>
      <c r="G85" s="399"/>
      <c r="H85" s="399"/>
      <c r="I85" s="401"/>
      <c r="J85" s="399"/>
    </row>
    <row r="86" spans="1:10" ht="9.75" customHeight="1">
      <c r="A86" s="399"/>
      <c r="B86" s="399" t="s">
        <v>259</v>
      </c>
      <c r="C86" s="399"/>
      <c r="D86" s="399"/>
      <c r="E86" s="399"/>
      <c r="F86" s="399"/>
      <c r="G86" s="399"/>
      <c r="H86" s="399"/>
      <c r="I86" s="401"/>
      <c r="J86" s="399"/>
    </row>
    <row r="87" spans="1:10" ht="9.75" customHeight="1">
      <c r="A87" s="399"/>
      <c r="B87" s="399" t="s">
        <v>260</v>
      </c>
      <c r="C87" s="399"/>
      <c r="D87" s="399"/>
      <c r="E87" s="399"/>
      <c r="F87" s="399"/>
      <c r="G87" s="399"/>
      <c r="H87" s="399"/>
      <c r="I87" s="401"/>
      <c r="J87" s="399"/>
    </row>
    <row r="88" spans="1:10" ht="9.75" customHeight="1">
      <c r="A88" s="399"/>
      <c r="B88" s="399" t="s">
        <v>261</v>
      </c>
      <c r="C88" s="399"/>
      <c r="D88" s="399"/>
      <c r="E88" s="399"/>
      <c r="F88" s="399"/>
      <c r="G88" s="399"/>
      <c r="H88" s="399"/>
      <c r="I88" s="401"/>
      <c r="J88" s="399"/>
    </row>
    <row r="89" spans="1:10" ht="9.75" customHeight="1">
      <c r="A89" s="399"/>
      <c r="B89" s="399"/>
      <c r="C89" s="399"/>
      <c r="D89" s="399"/>
      <c r="E89" s="399"/>
      <c r="F89" s="399"/>
      <c r="G89" s="399"/>
      <c r="H89" s="399"/>
      <c r="I89" s="401"/>
      <c r="J89" s="399"/>
    </row>
    <row r="90" spans="1:10" ht="9.75" customHeight="1">
      <c r="A90" s="399"/>
      <c r="B90" s="399" t="s">
        <v>0</v>
      </c>
      <c r="C90" s="425">
        <v>1</v>
      </c>
      <c r="D90" s="399"/>
      <c r="E90" s="426"/>
      <c r="F90" s="426"/>
      <c r="G90" s="531"/>
      <c r="H90" s="399"/>
      <c r="I90" s="428">
        <f>C90*G90</f>
        <v>0</v>
      </c>
      <c r="J90" s="402" t="s">
        <v>243</v>
      </c>
    </row>
    <row r="91" spans="1:10" ht="9.75" customHeight="1">
      <c r="A91" s="399"/>
      <c r="B91" s="399"/>
      <c r="C91" s="425"/>
      <c r="D91" s="399"/>
      <c r="E91" s="426"/>
      <c r="F91" s="426"/>
      <c r="G91" s="429"/>
      <c r="H91" s="399"/>
      <c r="I91" s="428"/>
      <c r="J91" s="399"/>
    </row>
    <row r="92" spans="1:10" ht="9.75" customHeight="1">
      <c r="A92" s="399" t="s">
        <v>262</v>
      </c>
      <c r="B92" s="399" t="s">
        <v>263</v>
      </c>
      <c r="C92" s="399"/>
      <c r="D92" s="399"/>
      <c r="E92" s="399"/>
      <c r="F92" s="399"/>
      <c r="G92" s="399"/>
      <c r="H92" s="399"/>
      <c r="I92" s="401"/>
      <c r="J92" s="399"/>
    </row>
    <row r="93" spans="1:10" ht="9.75" customHeight="1">
      <c r="A93" s="399"/>
      <c r="B93" s="399" t="s">
        <v>264</v>
      </c>
      <c r="C93" s="399"/>
      <c r="D93" s="399"/>
      <c r="E93" s="399"/>
      <c r="F93" s="399"/>
      <c r="G93" s="399"/>
      <c r="H93" s="399"/>
      <c r="I93" s="401"/>
      <c r="J93" s="399"/>
    </row>
    <row r="94" spans="1:10" ht="9.75" customHeight="1">
      <c r="A94" s="399"/>
      <c r="B94" s="399" t="s">
        <v>265</v>
      </c>
      <c r="C94" s="399"/>
      <c r="D94" s="399"/>
      <c r="E94" s="399"/>
      <c r="F94" s="399"/>
      <c r="G94" s="399"/>
      <c r="H94" s="399"/>
      <c r="I94" s="401"/>
      <c r="J94" s="399"/>
    </row>
    <row r="95" spans="1:10" ht="9.75" customHeight="1">
      <c r="A95" s="399"/>
      <c r="B95" s="399"/>
      <c r="C95" s="399"/>
      <c r="D95" s="399"/>
      <c r="E95" s="399"/>
      <c r="F95" s="399"/>
      <c r="G95" s="399"/>
      <c r="H95" s="399"/>
      <c r="I95" s="401"/>
      <c r="J95" s="399"/>
    </row>
    <row r="96" spans="1:10" ht="9.75" customHeight="1">
      <c r="A96" s="399"/>
      <c r="B96" s="399" t="s">
        <v>266</v>
      </c>
      <c r="C96" s="425"/>
      <c r="D96" s="399"/>
      <c r="E96" s="426"/>
      <c r="F96" s="426"/>
      <c r="G96" s="532"/>
      <c r="H96" s="399"/>
      <c r="I96" s="428">
        <f>G96</f>
        <v>0</v>
      </c>
      <c r="J96" s="402" t="s">
        <v>243</v>
      </c>
    </row>
    <row r="97" spans="1:10" ht="9.75" customHeight="1">
      <c r="A97" s="399"/>
      <c r="B97" s="399"/>
      <c r="C97" s="425"/>
      <c r="D97" s="399"/>
      <c r="E97" s="426"/>
      <c r="F97" s="426"/>
      <c r="G97" s="429"/>
      <c r="H97" s="399"/>
      <c r="I97" s="428"/>
      <c r="J97" s="399"/>
    </row>
    <row r="98" spans="1:10" ht="9.75" customHeight="1">
      <c r="A98" s="399" t="s">
        <v>267</v>
      </c>
      <c r="B98" s="399" t="s">
        <v>268</v>
      </c>
      <c r="C98" s="399"/>
      <c r="D98" s="399"/>
      <c r="E98" s="399"/>
      <c r="F98" s="399"/>
      <c r="G98" s="399"/>
      <c r="H98" s="399"/>
      <c r="I98" s="401"/>
      <c r="J98" s="399"/>
    </row>
    <row r="99" spans="1:10" ht="9.75" customHeight="1">
      <c r="A99" s="399"/>
      <c r="B99" s="399" t="s">
        <v>269</v>
      </c>
      <c r="C99" s="399"/>
      <c r="D99" s="399"/>
      <c r="E99" s="399"/>
      <c r="F99" s="399"/>
      <c r="G99" s="399"/>
      <c r="H99" s="399"/>
      <c r="I99" s="401"/>
      <c r="J99" s="399"/>
    </row>
    <row r="100" spans="1:10" ht="9.75" customHeight="1">
      <c r="A100" s="399"/>
      <c r="B100" s="399" t="s">
        <v>270</v>
      </c>
      <c r="C100" s="399"/>
      <c r="D100" s="399"/>
      <c r="E100" s="399"/>
      <c r="F100" s="399"/>
      <c r="G100" s="399"/>
      <c r="H100" s="399"/>
      <c r="I100" s="401"/>
      <c r="J100" s="399"/>
    </row>
    <row r="101" spans="1:10" ht="9.75" customHeight="1">
      <c r="A101" s="399"/>
      <c r="B101" s="399"/>
      <c r="C101" s="399"/>
      <c r="D101" s="399"/>
      <c r="E101" s="399"/>
      <c r="F101" s="399"/>
      <c r="G101" s="399"/>
      <c r="H101" s="399"/>
      <c r="I101" s="401"/>
      <c r="J101" s="399"/>
    </row>
    <row r="102" spans="1:10" ht="9.75" customHeight="1">
      <c r="A102" s="399"/>
      <c r="B102" s="399" t="s">
        <v>266</v>
      </c>
      <c r="C102" s="425"/>
      <c r="D102" s="399"/>
      <c r="E102" s="426"/>
      <c r="F102" s="426"/>
      <c r="G102" s="532"/>
      <c r="H102" s="399"/>
      <c r="I102" s="428">
        <f>G102</f>
        <v>0</v>
      </c>
      <c r="J102" s="402" t="s">
        <v>243</v>
      </c>
    </row>
    <row r="103" spans="1:10" ht="9.75" customHeight="1">
      <c r="A103" s="399"/>
      <c r="B103" s="399"/>
      <c r="C103" s="425"/>
      <c r="D103" s="399"/>
      <c r="E103" s="426"/>
      <c r="F103" s="426"/>
      <c r="G103" s="429"/>
      <c r="H103" s="399"/>
      <c r="I103" s="428"/>
      <c r="J103" s="399"/>
    </row>
    <row r="104" spans="1:10" ht="9.75" customHeight="1">
      <c r="A104" s="399" t="s">
        <v>271</v>
      </c>
      <c r="B104" s="399" t="s">
        <v>272</v>
      </c>
      <c r="C104" s="425"/>
      <c r="D104" s="399"/>
      <c r="E104" s="426"/>
      <c r="F104" s="426"/>
      <c r="G104" s="429"/>
      <c r="H104" s="399"/>
      <c r="I104" s="428"/>
      <c r="J104" s="399"/>
    </row>
    <row r="105" spans="1:10" ht="9.75" customHeight="1">
      <c r="A105" s="399"/>
      <c r="B105" s="399" t="s">
        <v>273</v>
      </c>
      <c r="C105" s="425"/>
      <c r="D105" s="399"/>
      <c r="E105" s="426"/>
      <c r="F105" s="426"/>
      <c r="G105" s="429"/>
      <c r="H105" s="399"/>
      <c r="I105" s="428"/>
      <c r="J105" s="399"/>
    </row>
    <row r="106" spans="1:10" ht="9.75" customHeight="1">
      <c r="A106" s="399"/>
      <c r="B106" s="399"/>
      <c r="C106" s="425"/>
      <c r="D106" s="399"/>
      <c r="E106" s="426"/>
      <c r="F106" s="426"/>
      <c r="G106" s="429"/>
      <c r="H106" s="399"/>
      <c r="I106" s="428"/>
      <c r="J106" s="399"/>
    </row>
    <row r="107" spans="1:10" ht="9.75" customHeight="1">
      <c r="A107" s="399"/>
      <c r="B107" s="399" t="s">
        <v>274</v>
      </c>
      <c r="C107" s="430">
        <v>4</v>
      </c>
      <c r="D107" s="399" t="s">
        <v>0</v>
      </c>
      <c r="E107" s="426" t="s">
        <v>275</v>
      </c>
      <c r="F107" s="426"/>
      <c r="G107" s="533"/>
      <c r="H107" s="399"/>
      <c r="I107" s="428">
        <f>C107*G107</f>
        <v>0</v>
      </c>
      <c r="J107" s="402" t="s">
        <v>243</v>
      </c>
    </row>
    <row r="108" spans="1:10" ht="9.75" customHeight="1">
      <c r="A108" s="399"/>
      <c r="B108" s="399" t="s">
        <v>276</v>
      </c>
      <c r="C108" s="430">
        <v>2</v>
      </c>
      <c r="D108" s="399" t="s">
        <v>0</v>
      </c>
      <c r="E108" s="426" t="s">
        <v>275</v>
      </c>
      <c r="F108" s="426"/>
      <c r="G108" s="533"/>
      <c r="H108" s="399"/>
      <c r="I108" s="428">
        <f>C108*G108</f>
        <v>0</v>
      </c>
      <c r="J108" s="402" t="s">
        <v>243</v>
      </c>
    </row>
    <row r="109" spans="1:10" ht="9.75" customHeight="1">
      <c r="A109" s="399"/>
      <c r="B109" s="399" t="s">
        <v>277</v>
      </c>
      <c r="C109" s="430">
        <v>2</v>
      </c>
      <c r="D109" s="399" t="s">
        <v>0</v>
      </c>
      <c r="E109" s="426" t="s">
        <v>275</v>
      </c>
      <c r="F109" s="426"/>
      <c r="G109" s="533"/>
      <c r="H109" s="399"/>
      <c r="I109" s="428">
        <f>C109*G109</f>
        <v>0</v>
      </c>
      <c r="J109" s="402" t="s">
        <v>243</v>
      </c>
    </row>
    <row r="110" spans="1:10" ht="9.75" customHeight="1">
      <c r="A110" s="399"/>
      <c r="B110" s="399" t="s">
        <v>278</v>
      </c>
      <c r="C110" s="430">
        <v>1</v>
      </c>
      <c r="D110" s="399" t="s">
        <v>0</v>
      </c>
      <c r="E110" s="426" t="s">
        <v>275</v>
      </c>
      <c r="F110" s="426"/>
      <c r="G110" s="533"/>
      <c r="H110" s="399"/>
      <c r="I110" s="428">
        <f>C110*G110</f>
        <v>0</v>
      </c>
      <c r="J110" s="402" t="s">
        <v>243</v>
      </c>
    </row>
    <row r="111" spans="1:10" ht="9.75" customHeight="1">
      <c r="A111" s="399"/>
      <c r="B111" s="399" t="s">
        <v>279</v>
      </c>
      <c r="C111" s="430">
        <v>1</v>
      </c>
      <c r="D111" s="399" t="s">
        <v>0</v>
      </c>
      <c r="E111" s="426" t="s">
        <v>275</v>
      </c>
      <c r="F111" s="426"/>
      <c r="G111" s="533"/>
      <c r="H111" s="399"/>
      <c r="I111" s="428">
        <f>C111*G111</f>
        <v>0</v>
      </c>
      <c r="J111" s="402" t="s">
        <v>243</v>
      </c>
    </row>
    <row r="112" spans="1:10" ht="9.75" customHeight="1">
      <c r="A112" s="399"/>
      <c r="B112" s="399"/>
      <c r="C112" s="425"/>
      <c r="D112" s="399"/>
      <c r="E112" s="426"/>
      <c r="F112" s="426"/>
      <c r="G112" s="429"/>
      <c r="H112" s="399"/>
      <c r="I112" s="428"/>
      <c r="J112" s="399"/>
    </row>
    <row r="113" spans="1:10" ht="9.75" customHeight="1">
      <c r="A113" s="399" t="s">
        <v>280</v>
      </c>
      <c r="B113" s="399" t="s">
        <v>281</v>
      </c>
      <c r="C113" s="399"/>
      <c r="D113" s="399"/>
      <c r="E113" s="399"/>
      <c r="F113" s="399"/>
      <c r="G113" s="399"/>
      <c r="H113" s="399"/>
      <c r="I113" s="401"/>
      <c r="J113" s="399"/>
    </row>
    <row r="114" spans="1:10" ht="9.75" customHeight="1">
      <c r="A114" s="399"/>
      <c r="B114" s="399" t="s">
        <v>282</v>
      </c>
      <c r="C114" s="399"/>
      <c r="D114" s="399"/>
      <c r="E114" s="399"/>
      <c r="F114" s="399"/>
      <c r="G114" s="399"/>
      <c r="H114" s="399"/>
      <c r="I114" s="401"/>
      <c r="J114" s="399"/>
    </row>
    <row r="115" spans="1:10" ht="9.75" customHeight="1">
      <c r="A115" s="399"/>
      <c r="B115" s="399" t="s">
        <v>283</v>
      </c>
      <c r="C115" s="399"/>
      <c r="D115" s="399"/>
      <c r="E115" s="399"/>
      <c r="F115" s="399"/>
      <c r="G115" s="399"/>
      <c r="H115" s="399"/>
      <c r="I115" s="401"/>
      <c r="J115" s="399"/>
    </row>
    <row r="116" spans="1:10" ht="9.75" customHeight="1">
      <c r="A116" s="399"/>
      <c r="B116" s="399"/>
      <c r="C116" s="399"/>
      <c r="D116" s="399"/>
      <c r="E116" s="399"/>
      <c r="F116" s="399"/>
      <c r="G116" s="399"/>
      <c r="H116" s="399"/>
      <c r="I116" s="401"/>
      <c r="J116" s="399"/>
    </row>
    <row r="117" spans="1:10" ht="9.75" customHeight="1">
      <c r="A117" s="399"/>
      <c r="B117" s="399" t="s">
        <v>0</v>
      </c>
      <c r="C117" s="432">
        <v>8</v>
      </c>
      <c r="D117" s="399"/>
      <c r="E117" s="426" t="s">
        <v>275</v>
      </c>
      <c r="F117" s="426"/>
      <c r="G117" s="533"/>
      <c r="H117" s="399"/>
      <c r="I117" s="428">
        <f>C117*G117</f>
        <v>0</v>
      </c>
      <c r="J117" s="402" t="s">
        <v>243</v>
      </c>
    </row>
    <row r="118" spans="1:10" ht="9.75" customHeight="1">
      <c r="A118" s="399"/>
      <c r="B118" s="399"/>
      <c r="C118" s="432"/>
      <c r="D118" s="399"/>
      <c r="E118" s="426"/>
      <c r="F118" s="426"/>
      <c r="G118" s="431"/>
      <c r="H118" s="399"/>
      <c r="I118" s="428"/>
      <c r="J118" s="399"/>
    </row>
    <row r="119" spans="1:10" ht="9.75" customHeight="1">
      <c r="A119" s="399" t="s">
        <v>284</v>
      </c>
      <c r="B119" s="399" t="s">
        <v>285</v>
      </c>
      <c r="C119" s="399"/>
      <c r="D119" s="399"/>
      <c r="E119" s="399"/>
      <c r="F119" s="399"/>
      <c r="G119" s="399"/>
      <c r="H119" s="399"/>
      <c r="I119" s="401"/>
      <c r="J119" s="399"/>
    </row>
    <row r="120" spans="1:10" ht="9.75" customHeight="1">
      <c r="A120" s="399"/>
      <c r="B120" s="399" t="s">
        <v>286</v>
      </c>
      <c r="C120" s="399"/>
      <c r="D120" s="399"/>
      <c r="E120" s="399"/>
      <c r="F120" s="399"/>
      <c r="G120" s="399"/>
      <c r="H120" s="399"/>
      <c r="I120" s="401"/>
      <c r="J120" s="399"/>
    </row>
    <row r="121" spans="1:10" ht="9.75" customHeight="1">
      <c r="A121" s="399"/>
      <c r="B121" s="399" t="s">
        <v>287</v>
      </c>
      <c r="C121" s="399"/>
      <c r="D121" s="399"/>
      <c r="E121" s="399"/>
      <c r="F121" s="399"/>
      <c r="G121" s="399"/>
      <c r="H121" s="399"/>
      <c r="I121" s="401"/>
      <c r="J121" s="399"/>
    </row>
    <row r="122" spans="1:10" ht="9.75" customHeight="1">
      <c r="A122" s="399"/>
      <c r="B122" s="399" t="s">
        <v>288</v>
      </c>
      <c r="C122" s="399"/>
      <c r="D122" s="399"/>
      <c r="E122" s="399"/>
      <c r="F122" s="399"/>
      <c r="G122" s="399"/>
      <c r="H122" s="399"/>
      <c r="I122" s="401"/>
      <c r="J122" s="399"/>
    </row>
    <row r="123" spans="1:10" ht="9.75" customHeight="1">
      <c r="A123" s="399"/>
      <c r="B123" s="399" t="s">
        <v>289</v>
      </c>
      <c r="C123" s="399"/>
      <c r="D123" s="399">
        <v>70</v>
      </c>
      <c r="E123" s="399" t="s">
        <v>290</v>
      </c>
      <c r="F123" s="399"/>
      <c r="G123" s="399"/>
      <c r="H123" s="399"/>
      <c r="I123" s="401"/>
      <c r="J123" s="399"/>
    </row>
    <row r="124" spans="1:10" ht="9.75" customHeight="1">
      <c r="A124" s="399"/>
      <c r="B124" s="399"/>
      <c r="C124" s="399"/>
      <c r="D124" s="399"/>
      <c r="E124" s="399"/>
      <c r="F124" s="399"/>
      <c r="G124" s="399"/>
      <c r="H124" s="399"/>
      <c r="I124" s="401"/>
      <c r="J124" s="399"/>
    </row>
    <row r="125" spans="1:10" ht="9.75" customHeight="1">
      <c r="A125" s="399"/>
      <c r="B125" s="399" t="s">
        <v>291</v>
      </c>
      <c r="C125" s="399"/>
      <c r="D125" s="399"/>
      <c r="E125" s="399"/>
      <c r="F125" s="399"/>
      <c r="G125" s="399"/>
      <c r="H125" s="399"/>
      <c r="I125" s="401"/>
      <c r="J125" s="399"/>
    </row>
    <row r="126" spans="1:10" ht="9.75" customHeight="1">
      <c r="A126" s="399"/>
      <c r="B126" s="399" t="s">
        <v>34</v>
      </c>
      <c r="C126" s="425">
        <v>142.89093030176554</v>
      </c>
      <c r="D126" s="399"/>
      <c r="E126" s="426" t="s">
        <v>275</v>
      </c>
      <c r="F126" s="426"/>
      <c r="G126" s="533"/>
      <c r="H126" s="399"/>
      <c r="I126" s="428">
        <f>C126*G126</f>
        <v>0</v>
      </c>
      <c r="J126" s="402" t="s">
        <v>243</v>
      </c>
    </row>
    <row r="127" spans="1:10" ht="9.75" customHeight="1">
      <c r="A127" s="399"/>
      <c r="B127" s="399"/>
      <c r="C127" s="425"/>
      <c r="D127" s="399"/>
      <c r="E127" s="426"/>
      <c r="F127" s="426"/>
      <c r="G127" s="429"/>
      <c r="H127" s="399"/>
      <c r="I127" s="428"/>
      <c r="J127" s="399"/>
    </row>
    <row r="128" spans="1:10" ht="9.75" customHeight="1">
      <c r="A128" s="399"/>
      <c r="B128" s="399" t="s">
        <v>292</v>
      </c>
      <c r="C128" s="399"/>
      <c r="D128" s="399"/>
      <c r="E128" s="399"/>
      <c r="F128" s="399"/>
      <c r="G128" s="399"/>
      <c r="H128" s="399"/>
      <c r="I128" s="401"/>
      <c r="J128" s="399"/>
    </row>
    <row r="129" spans="1:10" ht="9.75" customHeight="1">
      <c r="A129" s="399"/>
      <c r="B129" s="399" t="s">
        <v>34</v>
      </c>
      <c r="C129" s="425">
        <v>15.876770033529505</v>
      </c>
      <c r="D129" s="399"/>
      <c r="E129" s="426" t="s">
        <v>275</v>
      </c>
      <c r="F129" s="426"/>
      <c r="G129" s="533"/>
      <c r="H129" s="399"/>
      <c r="I129" s="428">
        <f>C129*G129</f>
        <v>0</v>
      </c>
      <c r="J129" s="402" t="s">
        <v>243</v>
      </c>
    </row>
    <row r="130" spans="1:10" ht="9.75" customHeight="1">
      <c r="A130" s="399"/>
      <c r="B130" s="399"/>
      <c r="C130" s="425"/>
      <c r="D130" s="399"/>
      <c r="E130" s="426"/>
      <c r="F130" s="426"/>
      <c r="G130" s="431"/>
      <c r="H130" s="399"/>
      <c r="I130" s="428"/>
      <c r="J130" s="399"/>
    </row>
    <row r="131" spans="1:10" ht="9.75" customHeight="1">
      <c r="A131" s="399"/>
      <c r="B131" s="399"/>
      <c r="C131" s="425"/>
      <c r="D131" s="399"/>
      <c r="E131" s="426"/>
      <c r="F131" s="426"/>
      <c r="G131" s="431"/>
      <c r="H131" s="399"/>
      <c r="I131" s="428"/>
      <c r="J131" s="399"/>
    </row>
    <row r="132" spans="1:10" ht="9.75" customHeight="1">
      <c r="A132" s="399" t="s">
        <v>293</v>
      </c>
      <c r="B132" s="399" t="s">
        <v>294</v>
      </c>
      <c r="C132" s="399"/>
      <c r="D132" s="399"/>
      <c r="E132" s="399"/>
      <c r="F132" s="399"/>
      <c r="G132" s="399"/>
      <c r="H132" s="399"/>
      <c r="I132" s="401"/>
      <c r="J132" s="399"/>
    </row>
    <row r="133" spans="1:10" ht="9.75" customHeight="1">
      <c r="A133" s="399"/>
      <c r="B133" s="399"/>
      <c r="C133" s="399"/>
      <c r="D133" s="399"/>
      <c r="E133" s="399"/>
      <c r="F133" s="399"/>
      <c r="G133" s="399"/>
      <c r="H133" s="399"/>
      <c r="I133" s="401"/>
      <c r="J133" s="399"/>
    </row>
    <row r="134" spans="1:10" ht="9.75" customHeight="1">
      <c r="A134" s="399"/>
      <c r="B134" s="399" t="s">
        <v>295</v>
      </c>
      <c r="C134" s="425">
        <v>12</v>
      </c>
      <c r="D134" s="399"/>
      <c r="E134" s="426" t="s">
        <v>275</v>
      </c>
      <c r="F134" s="426"/>
      <c r="G134" s="533"/>
      <c r="H134" s="399"/>
      <c r="I134" s="428">
        <f t="shared" ref="I134:I195" si="0">C134*G134</f>
        <v>0</v>
      </c>
      <c r="J134" s="402" t="s">
        <v>243</v>
      </c>
    </row>
    <row r="135" spans="1:10" ht="9.75" customHeight="1">
      <c r="A135" s="399"/>
      <c r="B135" s="399"/>
      <c r="C135" s="425"/>
      <c r="D135" s="399"/>
      <c r="E135" s="426"/>
      <c r="F135" s="426"/>
      <c r="G135" s="431"/>
      <c r="H135" s="399"/>
      <c r="I135" s="428"/>
      <c r="J135" s="399"/>
    </row>
    <row r="136" spans="1:10" ht="9.75" customHeight="1">
      <c r="A136" s="399" t="s">
        <v>296</v>
      </c>
      <c r="B136" s="399" t="s">
        <v>297</v>
      </c>
      <c r="C136" s="399"/>
      <c r="D136" s="399"/>
      <c r="E136" s="399"/>
      <c r="F136" s="399"/>
      <c r="G136" s="399"/>
      <c r="H136" s="399"/>
      <c r="I136" s="428"/>
      <c r="J136" s="399"/>
    </row>
    <row r="137" spans="1:10" ht="9.75" customHeight="1">
      <c r="A137" s="399"/>
      <c r="B137" s="399" t="s">
        <v>298</v>
      </c>
      <c r="C137" s="399"/>
      <c r="D137" s="399"/>
      <c r="E137" s="399"/>
      <c r="F137" s="399"/>
      <c r="G137" s="399"/>
      <c r="H137" s="399"/>
      <c r="I137" s="428"/>
      <c r="J137" s="399"/>
    </row>
    <row r="138" spans="1:10" ht="9.75" customHeight="1">
      <c r="A138" s="399"/>
      <c r="B138" s="399"/>
      <c r="C138" s="399"/>
      <c r="D138" s="399"/>
      <c r="E138" s="399"/>
      <c r="F138" s="399"/>
      <c r="G138" s="399"/>
      <c r="H138" s="399"/>
      <c r="I138" s="428"/>
      <c r="J138" s="399"/>
    </row>
    <row r="139" spans="1:10" ht="9.75" customHeight="1">
      <c r="A139" s="399"/>
      <c r="B139" s="399" t="s">
        <v>39</v>
      </c>
      <c r="C139" s="433">
        <v>69.3</v>
      </c>
      <c r="D139" s="399"/>
      <c r="E139" s="426" t="s">
        <v>275</v>
      </c>
      <c r="F139" s="426"/>
      <c r="G139" s="533"/>
      <c r="H139" s="399"/>
      <c r="I139" s="428">
        <f t="shared" si="0"/>
        <v>0</v>
      </c>
      <c r="J139" s="402" t="s">
        <v>243</v>
      </c>
    </row>
    <row r="140" spans="1:10" ht="9.75" customHeight="1">
      <c r="A140" s="399"/>
      <c r="B140" s="399"/>
      <c r="C140" s="433"/>
      <c r="D140" s="399"/>
      <c r="E140" s="426"/>
      <c r="F140" s="426"/>
      <c r="G140" s="431"/>
      <c r="H140" s="399"/>
      <c r="I140" s="428"/>
      <c r="J140" s="399"/>
    </row>
    <row r="141" spans="1:10" ht="9.75" customHeight="1">
      <c r="A141" s="399" t="s">
        <v>299</v>
      </c>
      <c r="B141" s="399" t="s">
        <v>300</v>
      </c>
      <c r="C141" s="399"/>
      <c r="D141" s="399"/>
      <c r="E141" s="399"/>
      <c r="F141" s="399"/>
      <c r="G141" s="399"/>
      <c r="H141" s="399"/>
      <c r="I141" s="428"/>
      <c r="J141" s="399"/>
    </row>
    <row r="142" spans="1:10" ht="9.75" customHeight="1">
      <c r="A142" s="399"/>
      <c r="B142" s="399" t="s">
        <v>301</v>
      </c>
      <c r="C142" s="399"/>
      <c r="D142" s="399"/>
      <c r="E142" s="399"/>
      <c r="F142" s="399"/>
      <c r="G142" s="399"/>
      <c r="H142" s="399"/>
      <c r="I142" s="428"/>
      <c r="J142" s="399"/>
    </row>
    <row r="143" spans="1:10" ht="9.75" customHeight="1">
      <c r="A143" s="399"/>
      <c r="B143" s="399"/>
      <c r="C143" s="399"/>
      <c r="D143" s="399"/>
      <c r="E143" s="399"/>
      <c r="F143" s="399"/>
      <c r="G143" s="399"/>
      <c r="H143" s="399"/>
      <c r="I143" s="428"/>
      <c r="J143" s="399"/>
    </row>
    <row r="144" spans="1:10" ht="9.75" customHeight="1">
      <c r="A144" s="399"/>
      <c r="B144" s="399" t="s">
        <v>34</v>
      </c>
      <c r="C144" s="425">
        <v>7.5015767664977302</v>
      </c>
      <c r="D144" s="399"/>
      <c r="E144" s="426" t="s">
        <v>275</v>
      </c>
      <c r="F144" s="426"/>
      <c r="G144" s="533"/>
      <c r="H144" s="399"/>
      <c r="I144" s="428">
        <f t="shared" si="0"/>
        <v>0</v>
      </c>
      <c r="J144" s="402" t="s">
        <v>243</v>
      </c>
    </row>
    <row r="145" spans="1:10" ht="9.75" customHeight="1">
      <c r="A145" s="399"/>
      <c r="B145" s="399"/>
      <c r="C145" s="425"/>
      <c r="D145" s="399"/>
      <c r="E145" s="426"/>
      <c r="F145" s="426"/>
      <c r="G145" s="429"/>
      <c r="H145" s="399"/>
      <c r="I145" s="428"/>
      <c r="J145" s="399"/>
    </row>
    <row r="146" spans="1:10" ht="9.75" customHeight="1">
      <c r="A146" s="399" t="s">
        <v>302</v>
      </c>
      <c r="B146" s="399" t="s">
        <v>303</v>
      </c>
      <c r="C146" s="399"/>
      <c r="D146" s="399"/>
      <c r="E146" s="399"/>
      <c r="F146" s="399"/>
      <c r="G146" s="399"/>
      <c r="H146" s="399"/>
      <c r="I146" s="428"/>
      <c r="J146" s="399"/>
    </row>
    <row r="147" spans="1:10" ht="9.75" customHeight="1">
      <c r="A147" s="399"/>
      <c r="B147" s="399" t="s">
        <v>304</v>
      </c>
      <c r="C147" s="399"/>
      <c r="D147" s="399"/>
      <c r="E147" s="399"/>
      <c r="F147" s="399"/>
      <c r="G147" s="399"/>
      <c r="H147" s="399"/>
      <c r="I147" s="428"/>
      <c r="J147" s="399"/>
    </row>
    <row r="148" spans="1:10" ht="9.75" customHeight="1">
      <c r="A148" s="399"/>
      <c r="B148" s="399" t="s">
        <v>305</v>
      </c>
      <c r="C148" s="399"/>
      <c r="D148" s="399"/>
      <c r="E148" s="399"/>
      <c r="F148" s="399"/>
      <c r="G148" s="399"/>
      <c r="H148" s="399"/>
      <c r="I148" s="428"/>
      <c r="J148" s="399"/>
    </row>
    <row r="149" spans="1:10" ht="9.75" customHeight="1">
      <c r="A149" s="399"/>
      <c r="B149" s="399" t="s">
        <v>306</v>
      </c>
      <c r="C149" s="399"/>
      <c r="D149" s="399"/>
      <c r="E149" s="399"/>
      <c r="F149" s="399"/>
      <c r="G149" s="399"/>
      <c r="H149" s="399"/>
      <c r="I149" s="428"/>
      <c r="J149" s="399"/>
    </row>
    <row r="150" spans="1:10" ht="9.75" customHeight="1">
      <c r="A150" s="399"/>
      <c r="B150" s="399" t="s">
        <v>307</v>
      </c>
      <c r="C150" s="399"/>
      <c r="D150" s="399"/>
      <c r="E150" s="399"/>
      <c r="F150" s="399"/>
      <c r="G150" s="399"/>
      <c r="H150" s="399"/>
      <c r="I150" s="428"/>
      <c r="J150" s="399"/>
    </row>
    <row r="151" spans="1:10" ht="9.75" customHeight="1">
      <c r="A151" s="399"/>
      <c r="B151" s="399" t="s">
        <v>308</v>
      </c>
      <c r="C151" s="399"/>
      <c r="D151" s="399"/>
      <c r="E151" s="399"/>
      <c r="F151" s="399"/>
      <c r="G151" s="399"/>
      <c r="H151" s="399"/>
      <c r="I151" s="428"/>
      <c r="J151" s="399"/>
    </row>
    <row r="152" spans="1:10" ht="9.75" customHeight="1">
      <c r="A152" s="399"/>
      <c r="B152" s="399" t="s">
        <v>309</v>
      </c>
      <c r="C152" s="399"/>
      <c r="D152" s="399"/>
      <c r="E152" s="399"/>
      <c r="F152" s="399"/>
      <c r="G152" s="399"/>
      <c r="H152" s="399"/>
      <c r="I152" s="428"/>
      <c r="J152" s="399"/>
    </row>
    <row r="153" spans="1:10" ht="9.75" customHeight="1">
      <c r="A153" s="399"/>
      <c r="B153" s="399" t="s">
        <v>310</v>
      </c>
      <c r="C153" s="399"/>
      <c r="D153" s="399"/>
      <c r="E153" s="399"/>
      <c r="F153" s="399"/>
      <c r="G153" s="399"/>
      <c r="H153" s="399"/>
      <c r="I153" s="428"/>
      <c r="J153" s="399"/>
    </row>
    <row r="154" spans="1:10" ht="9.75" customHeight="1">
      <c r="A154" s="399"/>
      <c r="B154" s="399" t="s">
        <v>311</v>
      </c>
      <c r="C154" s="399"/>
      <c r="D154" s="399"/>
      <c r="E154" s="399"/>
      <c r="F154" s="399"/>
      <c r="G154" s="399"/>
      <c r="H154" s="399"/>
      <c r="I154" s="428"/>
      <c r="J154" s="399"/>
    </row>
    <row r="155" spans="1:10" ht="9.75" customHeight="1">
      <c r="A155" s="399"/>
      <c r="B155" s="399" t="s">
        <v>312</v>
      </c>
      <c r="C155" s="399"/>
      <c r="D155" s="399"/>
      <c r="E155" s="399"/>
      <c r="F155" s="399"/>
      <c r="G155" s="399"/>
      <c r="H155" s="399"/>
      <c r="I155" s="428"/>
      <c r="J155" s="399"/>
    </row>
    <row r="156" spans="1:10" ht="9.75" customHeight="1">
      <c r="A156" s="399"/>
      <c r="B156" s="399" t="s">
        <v>313</v>
      </c>
      <c r="C156" s="399"/>
      <c r="D156" s="399"/>
      <c r="E156" s="399"/>
      <c r="F156" s="399"/>
      <c r="G156" s="399"/>
      <c r="H156" s="399"/>
      <c r="I156" s="428"/>
      <c r="J156" s="399"/>
    </row>
    <row r="157" spans="1:10" ht="9.75" customHeight="1">
      <c r="A157" s="399"/>
      <c r="B157" s="399"/>
      <c r="C157" s="399"/>
      <c r="D157" s="399"/>
      <c r="E157" s="399"/>
      <c r="F157" s="399"/>
      <c r="G157" s="399"/>
      <c r="H157" s="399"/>
      <c r="I157" s="428"/>
      <c r="J157" s="399"/>
    </row>
    <row r="158" spans="1:10" ht="9.75" customHeight="1">
      <c r="A158" s="399"/>
      <c r="B158" s="399" t="s">
        <v>34</v>
      </c>
      <c r="C158" s="425">
        <v>41.437842395945516</v>
      </c>
      <c r="D158" s="399"/>
      <c r="E158" s="426" t="s">
        <v>275</v>
      </c>
      <c r="F158" s="426"/>
      <c r="G158" s="533"/>
      <c r="H158" s="399"/>
      <c r="I158" s="428">
        <f t="shared" si="0"/>
        <v>0</v>
      </c>
      <c r="J158" s="402" t="s">
        <v>243</v>
      </c>
    </row>
    <row r="159" spans="1:10" ht="9.75" customHeight="1">
      <c r="A159" s="399"/>
      <c r="B159" s="399"/>
      <c r="C159" s="425"/>
      <c r="D159" s="399"/>
      <c r="E159" s="426"/>
      <c r="F159" s="426"/>
      <c r="G159" s="431"/>
      <c r="H159" s="399"/>
      <c r="I159" s="428"/>
      <c r="J159" s="399"/>
    </row>
    <row r="160" spans="1:10" ht="9.75" customHeight="1">
      <c r="A160" s="399" t="s">
        <v>314</v>
      </c>
      <c r="B160" s="399" t="s">
        <v>315</v>
      </c>
      <c r="C160" s="399"/>
      <c r="D160" s="399"/>
      <c r="E160" s="399"/>
      <c r="F160" s="399"/>
      <c r="G160" s="399"/>
      <c r="H160" s="399"/>
      <c r="I160" s="428"/>
      <c r="J160" s="399"/>
    </row>
    <row r="161" spans="1:10" ht="9.75" customHeight="1">
      <c r="A161" s="399"/>
      <c r="B161" s="399" t="s">
        <v>316</v>
      </c>
      <c r="C161" s="399"/>
      <c r="D161" s="399"/>
      <c r="E161" s="399"/>
      <c r="F161" s="399"/>
      <c r="G161" s="399"/>
      <c r="H161" s="399"/>
      <c r="I161" s="428"/>
      <c r="J161" s="399"/>
    </row>
    <row r="162" spans="1:10" ht="9.75" customHeight="1">
      <c r="A162" s="399"/>
      <c r="B162" s="399" t="s">
        <v>317</v>
      </c>
      <c r="C162" s="399"/>
      <c r="D162" s="399"/>
      <c r="E162" s="399"/>
      <c r="F162" s="399"/>
      <c r="G162" s="399"/>
      <c r="H162" s="399"/>
      <c r="I162" s="428"/>
      <c r="J162" s="399"/>
    </row>
    <row r="163" spans="1:10" ht="9.75" customHeight="1">
      <c r="A163" s="399"/>
      <c r="B163" s="399"/>
      <c r="C163" s="399"/>
      <c r="D163" s="399"/>
      <c r="E163" s="399"/>
      <c r="F163" s="399"/>
      <c r="G163" s="399"/>
      <c r="H163" s="399"/>
      <c r="I163" s="428"/>
      <c r="J163" s="399"/>
    </row>
    <row r="164" spans="1:10" ht="9.75" customHeight="1">
      <c r="A164" s="399"/>
      <c r="B164" s="399" t="s">
        <v>34</v>
      </c>
      <c r="C164" s="425">
        <v>109.0511311728518</v>
      </c>
      <c r="D164" s="399"/>
      <c r="E164" s="426" t="s">
        <v>275</v>
      </c>
      <c r="F164" s="426"/>
      <c r="G164" s="533"/>
      <c r="H164" s="399"/>
      <c r="I164" s="428">
        <f t="shared" si="0"/>
        <v>0</v>
      </c>
      <c r="J164" s="402" t="s">
        <v>243</v>
      </c>
    </row>
    <row r="165" spans="1:10" ht="9.75" customHeight="1">
      <c r="A165" s="399"/>
      <c r="B165" s="399"/>
      <c r="C165" s="425"/>
      <c r="D165" s="399"/>
      <c r="E165" s="426"/>
      <c r="F165" s="426"/>
      <c r="G165" s="429"/>
      <c r="H165" s="399"/>
      <c r="I165" s="428"/>
      <c r="J165" s="399"/>
    </row>
    <row r="166" spans="1:10" ht="9.75" customHeight="1">
      <c r="A166" s="399" t="s">
        <v>318</v>
      </c>
      <c r="B166" s="399" t="s">
        <v>319</v>
      </c>
      <c r="C166" s="399"/>
      <c r="D166" s="399"/>
      <c r="E166" s="399"/>
      <c r="F166" s="399"/>
      <c r="G166" s="399"/>
      <c r="H166" s="399"/>
      <c r="I166" s="428"/>
      <c r="J166" s="399"/>
    </row>
    <row r="167" spans="1:10" ht="9.75" customHeight="1">
      <c r="A167" s="399"/>
      <c r="B167" s="399" t="s">
        <v>320</v>
      </c>
      <c r="C167" s="399"/>
      <c r="D167" s="399"/>
      <c r="E167" s="399"/>
      <c r="F167" s="399"/>
      <c r="G167" s="399"/>
      <c r="H167" s="399"/>
      <c r="I167" s="428"/>
      <c r="J167" s="399"/>
    </row>
    <row r="168" spans="1:10" ht="9.75" customHeight="1">
      <c r="A168" s="399"/>
      <c r="B168" s="399" t="s">
        <v>321</v>
      </c>
      <c r="C168" s="399"/>
      <c r="D168" s="399"/>
      <c r="E168" s="399"/>
      <c r="F168" s="399"/>
      <c r="G168" s="399"/>
      <c r="H168" s="399"/>
      <c r="I168" s="428"/>
      <c r="J168" s="399"/>
    </row>
    <row r="169" spans="1:10" ht="9.75" customHeight="1">
      <c r="A169" s="399"/>
      <c r="B169" s="399"/>
      <c r="C169" s="399"/>
      <c r="D169" s="399"/>
      <c r="E169" s="399"/>
      <c r="F169" s="399"/>
      <c r="G169" s="399"/>
      <c r="H169" s="399"/>
      <c r="I169" s="428"/>
      <c r="J169" s="399"/>
    </row>
    <row r="170" spans="1:10" ht="9.75" customHeight="1">
      <c r="A170" s="399"/>
      <c r="B170" s="399" t="s">
        <v>322</v>
      </c>
      <c r="C170" s="399"/>
      <c r="D170" s="399"/>
      <c r="E170" s="425">
        <v>158.76770033529505</v>
      </c>
      <c r="F170" s="399"/>
      <c r="G170" s="399"/>
      <c r="H170" s="399"/>
      <c r="I170" s="428"/>
      <c r="J170" s="399"/>
    </row>
    <row r="171" spans="1:10" ht="9.75" customHeight="1">
      <c r="A171" s="399"/>
      <c r="B171" s="399" t="s">
        <v>323</v>
      </c>
      <c r="C171" s="399"/>
      <c r="D171" s="399"/>
      <c r="E171" s="399"/>
      <c r="F171" s="399"/>
      <c r="G171" s="399"/>
      <c r="H171" s="399"/>
      <c r="I171" s="428"/>
      <c r="J171" s="425"/>
    </row>
    <row r="172" spans="1:10" ht="9.75" customHeight="1">
      <c r="A172" s="399"/>
      <c r="B172" s="399"/>
      <c r="C172" s="399" t="s">
        <v>324</v>
      </c>
      <c r="D172" s="421"/>
      <c r="E172" s="425">
        <v>109.0511311728518</v>
      </c>
      <c r="F172" s="399"/>
      <c r="G172" s="399"/>
      <c r="H172" s="399"/>
      <c r="I172" s="428"/>
      <c r="J172" s="425"/>
    </row>
    <row r="173" spans="1:10" ht="9.75" customHeight="1">
      <c r="A173" s="399"/>
      <c r="B173" s="399"/>
      <c r="C173" s="399" t="s">
        <v>325</v>
      </c>
      <c r="D173" s="399"/>
      <c r="E173" s="425">
        <v>7.5015767664977302</v>
      </c>
      <c r="F173" s="399"/>
      <c r="G173" s="399"/>
      <c r="H173" s="399"/>
      <c r="I173" s="428"/>
      <c r="J173" s="425"/>
    </row>
    <row r="174" spans="1:10" ht="9.75" customHeight="1">
      <c r="A174" s="399"/>
      <c r="B174" s="399"/>
      <c r="C174" s="399" t="s">
        <v>326</v>
      </c>
      <c r="D174" s="399"/>
      <c r="E174" s="425">
        <v>41.437842395945516</v>
      </c>
      <c r="F174" s="399"/>
      <c r="G174" s="399"/>
      <c r="H174" s="399"/>
      <c r="I174" s="428"/>
      <c r="J174" s="425"/>
    </row>
    <row r="175" spans="1:10" ht="9.75" customHeight="1">
      <c r="A175" s="399"/>
      <c r="B175" s="399"/>
      <c r="C175" s="399" t="s">
        <v>327</v>
      </c>
      <c r="D175" s="399"/>
      <c r="E175" s="425">
        <v>0.77715000000000023</v>
      </c>
      <c r="F175" s="399"/>
      <c r="G175" s="399"/>
      <c r="H175" s="399"/>
      <c r="I175" s="428"/>
      <c r="J175" s="425"/>
    </row>
    <row r="176" spans="1:10" ht="9.75" customHeight="1">
      <c r="A176" s="399"/>
      <c r="B176" s="399"/>
      <c r="C176" s="399"/>
      <c r="D176" s="399"/>
      <c r="E176" s="399"/>
      <c r="F176" s="399"/>
      <c r="G176" s="399"/>
      <c r="H176" s="399"/>
      <c r="I176" s="428"/>
      <c r="J176" s="399"/>
    </row>
    <row r="177" spans="1:10" ht="9.75" customHeight="1">
      <c r="A177" s="399"/>
      <c r="B177" s="399" t="s">
        <v>34</v>
      </c>
      <c r="C177" s="425">
        <v>52.202397620565414</v>
      </c>
      <c r="D177" s="399"/>
      <c r="E177" s="426" t="s">
        <v>275</v>
      </c>
      <c r="F177" s="426"/>
      <c r="G177" s="533"/>
      <c r="H177" s="399"/>
      <c r="I177" s="428">
        <f t="shared" si="0"/>
        <v>0</v>
      </c>
      <c r="J177" s="402" t="s">
        <v>243</v>
      </c>
    </row>
    <row r="178" spans="1:10" ht="9.75" customHeight="1">
      <c r="A178" s="399"/>
      <c r="B178" s="399"/>
      <c r="C178" s="425"/>
      <c r="D178" s="399"/>
      <c r="E178" s="426"/>
      <c r="F178" s="426"/>
      <c r="G178" s="431"/>
      <c r="H178" s="399"/>
      <c r="I178" s="428"/>
      <c r="J178" s="399"/>
    </row>
    <row r="179" spans="1:10" ht="9.75" customHeight="1">
      <c r="A179" s="399"/>
      <c r="B179" s="399"/>
      <c r="C179" s="432"/>
      <c r="D179" s="399"/>
      <c r="E179" s="426"/>
      <c r="F179" s="426"/>
      <c r="G179" s="431"/>
      <c r="H179" s="399"/>
      <c r="I179" s="428"/>
      <c r="J179" s="399"/>
    </row>
    <row r="180" spans="1:10" ht="9.75" customHeight="1">
      <c r="A180" s="399"/>
      <c r="B180" s="434" t="s">
        <v>34</v>
      </c>
      <c r="C180" s="435">
        <v>4.375</v>
      </c>
      <c r="D180" s="434"/>
      <c r="E180" s="436" t="s">
        <v>275</v>
      </c>
      <c r="F180" s="434"/>
      <c r="G180" s="534"/>
      <c r="H180" s="434"/>
      <c r="I180" s="428">
        <f t="shared" si="0"/>
        <v>0</v>
      </c>
      <c r="J180" s="402" t="s">
        <v>243</v>
      </c>
    </row>
    <row r="181" spans="1:10" ht="9.75" customHeight="1">
      <c r="A181" s="399"/>
      <c r="B181" s="399"/>
      <c r="C181" s="432"/>
      <c r="D181" s="399"/>
      <c r="E181" s="426"/>
      <c r="F181" s="426"/>
      <c r="G181" s="431"/>
      <c r="H181" s="399"/>
      <c r="I181" s="428"/>
      <c r="J181" s="399"/>
    </row>
    <row r="182" spans="1:10" ht="9.75" customHeight="1">
      <c r="A182" s="399" t="s">
        <v>328</v>
      </c>
      <c r="B182" s="437" t="s">
        <v>329</v>
      </c>
      <c r="C182" s="437"/>
      <c r="D182" s="437"/>
      <c r="E182" s="437"/>
      <c r="F182" s="437"/>
      <c r="G182" s="437"/>
      <c r="H182" s="437"/>
      <c r="I182" s="428"/>
      <c r="J182" s="437"/>
    </row>
    <row r="183" spans="1:10" ht="9.75" customHeight="1">
      <c r="A183" s="399"/>
      <c r="B183" s="437" t="s">
        <v>330</v>
      </c>
      <c r="C183" s="437"/>
      <c r="D183" s="437"/>
      <c r="E183" s="437"/>
      <c r="F183" s="437"/>
      <c r="G183" s="437"/>
      <c r="H183" s="437"/>
      <c r="I183" s="428"/>
      <c r="J183" s="437"/>
    </row>
    <row r="184" spans="1:10" ht="9.75" customHeight="1">
      <c r="A184" s="399"/>
      <c r="B184" s="437" t="s">
        <v>331</v>
      </c>
      <c r="C184" s="437"/>
      <c r="D184" s="437"/>
      <c r="E184" s="437"/>
      <c r="F184" s="437"/>
      <c r="G184" s="437"/>
      <c r="H184" s="437"/>
      <c r="I184" s="428"/>
      <c r="J184" s="437"/>
    </row>
    <row r="185" spans="1:10" ht="9.75" customHeight="1">
      <c r="A185" s="399"/>
      <c r="B185" s="437" t="s">
        <v>332</v>
      </c>
      <c r="C185" s="437"/>
      <c r="D185" s="437"/>
      <c r="E185" s="437"/>
      <c r="F185" s="437"/>
      <c r="G185" s="437"/>
      <c r="H185" s="437"/>
      <c r="I185" s="428"/>
      <c r="J185" s="437"/>
    </row>
    <row r="186" spans="1:10" ht="9.75" customHeight="1">
      <c r="A186" s="399"/>
      <c r="B186" s="437"/>
      <c r="C186" s="438"/>
      <c r="D186" s="437"/>
      <c r="E186" s="426"/>
      <c r="F186" s="426"/>
      <c r="G186" s="431"/>
      <c r="H186" s="437"/>
      <c r="I186" s="428"/>
      <c r="J186" s="437"/>
    </row>
    <row r="187" spans="1:10" ht="9.75" customHeight="1">
      <c r="A187" s="399"/>
      <c r="B187" s="437" t="s">
        <v>150</v>
      </c>
      <c r="C187" s="439">
        <v>112</v>
      </c>
      <c r="D187" s="437"/>
      <c r="E187" s="426" t="s">
        <v>275</v>
      </c>
      <c r="F187" s="426"/>
      <c r="G187" s="533"/>
      <c r="H187" s="437"/>
      <c r="I187" s="428">
        <f t="shared" si="0"/>
        <v>0</v>
      </c>
      <c r="J187" s="402" t="s">
        <v>243</v>
      </c>
    </row>
    <row r="188" spans="1:10" ht="9.75" customHeight="1">
      <c r="A188" s="399"/>
      <c r="B188" s="399"/>
      <c r="C188" s="432"/>
      <c r="D188" s="399"/>
      <c r="E188" s="426"/>
      <c r="F188" s="426"/>
      <c r="G188" s="431"/>
      <c r="H188" s="399"/>
      <c r="I188" s="428"/>
      <c r="J188" s="399"/>
    </row>
    <row r="189" spans="1:10" ht="9.75" customHeight="1">
      <c r="A189" s="399" t="s">
        <v>333</v>
      </c>
      <c r="B189" s="437" t="s">
        <v>334</v>
      </c>
      <c r="C189" s="437"/>
      <c r="D189" s="437"/>
      <c r="E189" s="437"/>
      <c r="F189" s="437"/>
      <c r="G189" s="437"/>
      <c r="H189" s="437"/>
      <c r="I189" s="428"/>
      <c r="J189" s="437"/>
    </row>
    <row r="190" spans="1:10" ht="9.75" customHeight="1">
      <c r="A190" s="399"/>
      <c r="B190" s="437" t="s">
        <v>335</v>
      </c>
      <c r="C190" s="437"/>
      <c r="D190" s="437"/>
      <c r="E190" s="437"/>
      <c r="F190" s="437"/>
      <c r="G190" s="437"/>
      <c r="H190" s="437"/>
      <c r="I190" s="428"/>
      <c r="J190" s="437"/>
    </row>
    <row r="191" spans="1:10" ht="9.75" customHeight="1">
      <c r="A191" s="399"/>
      <c r="B191" s="437" t="s">
        <v>336</v>
      </c>
      <c r="C191" s="437"/>
      <c r="D191" s="437"/>
      <c r="E191" s="437"/>
      <c r="F191" s="437"/>
      <c r="G191" s="437"/>
      <c r="H191" s="437"/>
      <c r="I191" s="428"/>
      <c r="J191" s="437"/>
    </row>
    <row r="192" spans="1:10" ht="9.75" customHeight="1">
      <c r="A192" s="399"/>
      <c r="B192" s="437" t="s">
        <v>337</v>
      </c>
      <c r="C192" s="437"/>
      <c r="D192" s="437"/>
      <c r="E192" s="437"/>
      <c r="F192" s="437"/>
      <c r="G192" s="437"/>
      <c r="H192" s="437"/>
      <c r="I192" s="428"/>
      <c r="J192" s="437"/>
    </row>
    <row r="193" spans="1:10" ht="9.75" customHeight="1">
      <c r="A193" s="399"/>
      <c r="B193" s="437" t="s">
        <v>338</v>
      </c>
      <c r="C193" s="437"/>
      <c r="D193" s="437"/>
      <c r="E193" s="437"/>
      <c r="F193" s="437"/>
      <c r="G193" s="437"/>
      <c r="H193" s="437"/>
      <c r="I193" s="428"/>
      <c r="J193" s="437"/>
    </row>
    <row r="194" spans="1:10" ht="9.75" customHeight="1">
      <c r="A194" s="399"/>
      <c r="B194" s="437"/>
      <c r="C194" s="437"/>
      <c r="D194" s="437"/>
      <c r="E194" s="437"/>
      <c r="F194" s="437"/>
      <c r="G194" s="437"/>
      <c r="H194" s="437"/>
      <c r="I194" s="428"/>
      <c r="J194" s="437"/>
    </row>
    <row r="195" spans="1:10" ht="9.75" customHeight="1">
      <c r="A195" s="399"/>
      <c r="B195" s="437" t="s">
        <v>39</v>
      </c>
      <c r="C195" s="439">
        <v>108</v>
      </c>
      <c r="D195" s="437"/>
      <c r="E195" s="426" t="s">
        <v>275</v>
      </c>
      <c r="F195" s="437"/>
      <c r="G195" s="532"/>
      <c r="H195" s="437"/>
      <c r="I195" s="428">
        <f t="shared" si="0"/>
        <v>0</v>
      </c>
      <c r="J195" s="402" t="s">
        <v>243</v>
      </c>
    </row>
    <row r="196" spans="1:10" ht="9.75" customHeight="1">
      <c r="A196" s="399"/>
      <c r="B196" s="399"/>
      <c r="C196" s="432"/>
      <c r="D196" s="399"/>
      <c r="E196" s="426"/>
      <c r="F196" s="426"/>
      <c r="G196" s="431"/>
      <c r="H196" s="399"/>
      <c r="I196" s="428"/>
      <c r="J196" s="399"/>
    </row>
    <row r="197" spans="1:10" ht="9.75" customHeight="1">
      <c r="A197" s="399" t="s">
        <v>339</v>
      </c>
      <c r="B197" s="437" t="s">
        <v>340</v>
      </c>
      <c r="C197" s="437"/>
      <c r="D197" s="437"/>
      <c r="E197" s="437"/>
      <c r="F197" s="437"/>
      <c r="G197" s="437"/>
      <c r="H197" s="437"/>
      <c r="I197" s="428"/>
      <c r="J197" s="437"/>
    </row>
    <row r="198" spans="1:10" ht="9.75" customHeight="1">
      <c r="A198" s="399"/>
      <c r="B198" s="437" t="s">
        <v>341</v>
      </c>
      <c r="C198" s="437"/>
      <c r="D198" s="437"/>
      <c r="E198" s="437"/>
      <c r="F198" s="437"/>
      <c r="G198" s="437"/>
      <c r="H198" s="437"/>
      <c r="I198" s="428"/>
      <c r="J198" s="437"/>
    </row>
    <row r="199" spans="1:10" ht="9.75" customHeight="1">
      <c r="A199" s="399"/>
      <c r="B199" s="437" t="s">
        <v>342</v>
      </c>
      <c r="C199" s="437"/>
      <c r="D199" s="437"/>
      <c r="E199" s="437"/>
      <c r="F199" s="437"/>
      <c r="G199" s="437"/>
      <c r="H199" s="437"/>
      <c r="I199" s="428"/>
      <c r="J199" s="437"/>
    </row>
    <row r="200" spans="1:10" ht="9.75" customHeight="1">
      <c r="A200" s="399"/>
      <c r="B200" s="437" t="s">
        <v>343</v>
      </c>
      <c r="C200" s="437"/>
      <c r="D200" s="437"/>
      <c r="E200" s="437"/>
      <c r="F200" s="437"/>
      <c r="G200" s="437"/>
      <c r="H200" s="437"/>
      <c r="I200" s="428"/>
      <c r="J200" s="437"/>
    </row>
    <row r="201" spans="1:10" ht="9.75" customHeight="1">
      <c r="A201" s="399"/>
      <c r="B201" s="437"/>
      <c r="C201" s="437"/>
      <c r="D201" s="437"/>
      <c r="E201" s="437"/>
      <c r="F201" s="437"/>
      <c r="G201" s="437"/>
      <c r="H201" s="437"/>
      <c r="I201" s="428"/>
      <c r="J201" s="437"/>
    </row>
    <row r="202" spans="1:10" ht="9.75" customHeight="1">
      <c r="A202" s="399"/>
      <c r="B202" s="437" t="s">
        <v>34</v>
      </c>
      <c r="C202" s="439">
        <v>32.4</v>
      </c>
      <c r="D202" s="437"/>
      <c r="E202" s="426" t="s">
        <v>275</v>
      </c>
      <c r="F202" s="437"/>
      <c r="G202" s="532"/>
      <c r="H202" s="437"/>
      <c r="I202" s="428">
        <f t="shared" ref="I202:I257" si="1">C202*G202</f>
        <v>0</v>
      </c>
      <c r="J202" s="402" t="s">
        <v>243</v>
      </c>
    </row>
    <row r="203" spans="1:10" ht="9.75" customHeight="1">
      <c r="A203" s="399"/>
      <c r="B203" s="399"/>
      <c r="C203" s="432"/>
      <c r="D203" s="399"/>
      <c r="E203" s="426"/>
      <c r="F203" s="426"/>
      <c r="G203" s="431"/>
      <c r="H203" s="399"/>
      <c r="I203" s="428"/>
      <c r="J203" s="399"/>
    </row>
    <row r="204" spans="1:10" ht="9.75" customHeight="1">
      <c r="A204" s="399" t="s">
        <v>344</v>
      </c>
      <c r="B204" s="437" t="s">
        <v>345</v>
      </c>
      <c r="C204" s="437"/>
      <c r="D204" s="437"/>
      <c r="E204" s="437"/>
      <c r="F204" s="437"/>
      <c r="G204" s="437"/>
      <c r="H204" s="437"/>
      <c r="I204" s="428"/>
      <c r="J204" s="437"/>
    </row>
    <row r="205" spans="1:10" ht="9.75" customHeight="1">
      <c r="A205" s="399"/>
      <c r="B205" s="437" t="s">
        <v>346</v>
      </c>
      <c r="C205" s="437"/>
      <c r="D205" s="437"/>
      <c r="E205" s="437"/>
      <c r="F205" s="437"/>
      <c r="G205" s="437"/>
      <c r="H205" s="437"/>
      <c r="I205" s="428"/>
      <c r="J205" s="437"/>
    </row>
    <row r="206" spans="1:10" ht="9.75" customHeight="1">
      <c r="A206" s="399"/>
      <c r="B206" s="437" t="s">
        <v>347</v>
      </c>
      <c r="C206" s="437"/>
      <c r="D206" s="437"/>
      <c r="E206" s="437"/>
      <c r="F206" s="437"/>
      <c r="G206" s="437"/>
      <c r="H206" s="437"/>
      <c r="I206" s="428"/>
      <c r="J206" s="437"/>
    </row>
    <row r="207" spans="1:10" ht="9.75" customHeight="1">
      <c r="A207" s="399"/>
      <c r="B207" s="437"/>
      <c r="C207" s="437"/>
      <c r="D207" s="437"/>
      <c r="E207" s="437"/>
      <c r="F207" s="437"/>
      <c r="G207" s="437"/>
      <c r="H207" s="437"/>
      <c r="I207" s="428"/>
      <c r="J207" s="437"/>
    </row>
    <row r="208" spans="1:10" ht="9.75" customHeight="1">
      <c r="A208" s="399"/>
      <c r="B208" s="437" t="s">
        <v>34</v>
      </c>
      <c r="C208" s="439">
        <v>32.4</v>
      </c>
      <c r="D208" s="437"/>
      <c r="E208" s="426" t="s">
        <v>275</v>
      </c>
      <c r="F208" s="437"/>
      <c r="G208" s="532"/>
      <c r="H208" s="437"/>
      <c r="I208" s="428">
        <f t="shared" si="1"/>
        <v>0</v>
      </c>
      <c r="J208" s="402" t="s">
        <v>243</v>
      </c>
    </row>
    <row r="209" spans="1:10" ht="9.75" customHeight="1">
      <c r="A209" s="399"/>
      <c r="B209" s="399"/>
      <c r="C209" s="432"/>
      <c r="D209" s="399"/>
      <c r="E209" s="426"/>
      <c r="F209" s="426"/>
      <c r="G209" s="431"/>
      <c r="H209" s="399"/>
      <c r="I209" s="428"/>
      <c r="J209" s="399"/>
    </row>
    <row r="210" spans="1:10" ht="9.75" customHeight="1">
      <c r="A210" s="399" t="s">
        <v>348</v>
      </c>
      <c r="B210" s="437" t="s">
        <v>349</v>
      </c>
      <c r="C210" s="437"/>
      <c r="D210" s="437"/>
      <c r="E210" s="437"/>
      <c r="F210" s="437"/>
      <c r="G210" s="437"/>
      <c r="H210" s="437"/>
      <c r="I210" s="428"/>
      <c r="J210" s="437"/>
    </row>
    <row r="211" spans="1:10" ht="9.75" customHeight="1">
      <c r="A211" s="399"/>
      <c r="B211" s="437" t="s">
        <v>350</v>
      </c>
      <c r="C211" s="437"/>
      <c r="D211" s="437"/>
      <c r="E211" s="437"/>
      <c r="F211" s="437"/>
      <c r="G211" s="437"/>
      <c r="H211" s="437"/>
      <c r="I211" s="428"/>
      <c r="J211" s="437"/>
    </row>
    <row r="212" spans="1:10" ht="9.75" customHeight="1">
      <c r="A212" s="399"/>
      <c r="B212" s="437" t="s">
        <v>331</v>
      </c>
      <c r="C212" s="437"/>
      <c r="D212" s="437"/>
      <c r="E212" s="437"/>
      <c r="F212" s="437"/>
      <c r="G212" s="437"/>
      <c r="H212" s="437"/>
      <c r="I212" s="428"/>
      <c r="J212" s="437"/>
    </row>
    <row r="213" spans="1:10" ht="9.75" customHeight="1">
      <c r="A213" s="399"/>
      <c r="B213" s="437"/>
      <c r="C213" s="437"/>
      <c r="D213" s="437"/>
      <c r="E213" s="437"/>
      <c r="F213" s="437"/>
      <c r="G213" s="437"/>
      <c r="H213" s="437"/>
      <c r="I213" s="428"/>
      <c r="J213" s="437"/>
    </row>
    <row r="214" spans="1:10" ht="9.75" customHeight="1">
      <c r="A214" s="399"/>
      <c r="B214" s="437" t="s">
        <v>34</v>
      </c>
      <c r="C214" s="439">
        <v>32.4</v>
      </c>
      <c r="D214" s="437"/>
      <c r="E214" s="426" t="s">
        <v>275</v>
      </c>
      <c r="F214" s="437"/>
      <c r="G214" s="532"/>
      <c r="H214" s="437"/>
      <c r="I214" s="428">
        <f t="shared" si="1"/>
        <v>0</v>
      </c>
      <c r="J214" s="402" t="s">
        <v>243</v>
      </c>
    </row>
    <row r="215" spans="1:10" ht="9.75" customHeight="1">
      <c r="A215" s="399"/>
      <c r="B215" s="399"/>
      <c r="C215" s="432"/>
      <c r="D215" s="399"/>
      <c r="E215" s="426"/>
      <c r="F215" s="426"/>
      <c r="G215" s="431"/>
      <c r="H215" s="399"/>
      <c r="I215" s="428"/>
      <c r="J215" s="399"/>
    </row>
    <row r="216" spans="1:10" ht="9.75" customHeight="1">
      <c r="A216" s="399" t="s">
        <v>351</v>
      </c>
      <c r="B216" s="437" t="s">
        <v>352</v>
      </c>
      <c r="C216" s="437"/>
      <c r="D216" s="437"/>
      <c r="E216" s="437"/>
      <c r="F216" s="437"/>
      <c r="G216" s="437"/>
      <c r="H216" s="437"/>
      <c r="I216" s="428"/>
      <c r="J216" s="437"/>
    </row>
    <row r="217" spans="1:10" ht="9.75" customHeight="1">
      <c r="A217" s="399"/>
      <c r="B217" s="437" t="s">
        <v>353</v>
      </c>
      <c r="C217" s="437"/>
      <c r="D217" s="437"/>
      <c r="E217" s="437"/>
      <c r="F217" s="437"/>
      <c r="G217" s="437"/>
      <c r="H217" s="437"/>
      <c r="I217" s="428"/>
      <c r="J217" s="437"/>
    </row>
    <row r="218" spans="1:10" ht="9.75" customHeight="1">
      <c r="A218" s="399"/>
      <c r="B218" s="437" t="s">
        <v>354</v>
      </c>
      <c r="C218" s="437"/>
      <c r="D218" s="437"/>
      <c r="E218" s="437"/>
      <c r="F218" s="437"/>
      <c r="G218" s="437"/>
      <c r="H218" s="437"/>
      <c r="I218" s="428"/>
      <c r="J218" s="437"/>
    </row>
    <row r="219" spans="1:10" ht="9.75" customHeight="1">
      <c r="A219" s="399"/>
      <c r="B219" s="437" t="s">
        <v>355</v>
      </c>
      <c r="C219" s="437"/>
      <c r="D219" s="437"/>
      <c r="E219" s="437"/>
      <c r="F219" s="437"/>
      <c r="G219" s="437"/>
      <c r="H219" s="437"/>
      <c r="I219" s="428"/>
      <c r="J219" s="437"/>
    </row>
    <row r="220" spans="1:10" ht="9.75" customHeight="1">
      <c r="A220" s="399"/>
      <c r="B220" s="437"/>
      <c r="C220" s="437"/>
      <c r="D220" s="437"/>
      <c r="E220" s="437"/>
      <c r="F220" s="437"/>
      <c r="G220" s="437"/>
      <c r="H220" s="437"/>
      <c r="I220" s="428"/>
      <c r="J220" s="437"/>
    </row>
    <row r="221" spans="1:10" ht="9.75" customHeight="1">
      <c r="A221" s="399"/>
      <c r="B221" s="437" t="s">
        <v>39</v>
      </c>
      <c r="C221" s="439">
        <v>108</v>
      </c>
      <c r="D221" s="437"/>
      <c r="E221" s="426" t="s">
        <v>356</v>
      </c>
      <c r="F221" s="437"/>
      <c r="G221" s="532"/>
      <c r="H221" s="437"/>
      <c r="I221" s="428">
        <f t="shared" si="1"/>
        <v>0</v>
      </c>
      <c r="J221" s="402" t="s">
        <v>243</v>
      </c>
    </row>
    <row r="222" spans="1:10" ht="9.75" customHeight="1">
      <c r="A222" s="399"/>
      <c r="B222" s="399"/>
      <c r="C222" s="432"/>
      <c r="D222" s="399"/>
      <c r="E222" s="426"/>
      <c r="F222" s="426"/>
      <c r="G222" s="431"/>
      <c r="H222" s="399"/>
      <c r="I222" s="428"/>
      <c r="J222" s="399"/>
    </row>
    <row r="223" spans="1:10" ht="9.75" customHeight="1">
      <c r="A223" s="399"/>
      <c r="B223" s="399"/>
      <c r="C223" s="432"/>
      <c r="D223" s="399"/>
      <c r="E223" s="426"/>
      <c r="F223" s="426"/>
      <c r="G223" s="431"/>
      <c r="H223" s="399"/>
      <c r="I223" s="428"/>
      <c r="J223" s="399"/>
    </row>
    <row r="224" spans="1:10" ht="9.75" customHeight="1">
      <c r="A224" s="399"/>
      <c r="B224" s="440" t="s">
        <v>357</v>
      </c>
      <c r="C224" s="435"/>
      <c r="D224" s="434"/>
      <c r="E224" s="436"/>
      <c r="F224" s="434"/>
      <c r="G224" s="441"/>
      <c r="H224" s="437"/>
      <c r="I224" s="428"/>
    </row>
    <row r="225" spans="1:10" ht="9.75" customHeight="1">
      <c r="A225" s="399"/>
      <c r="B225" s="442"/>
      <c r="C225" s="435"/>
      <c r="D225" s="434"/>
      <c r="E225" s="436"/>
      <c r="F225" s="434"/>
      <c r="G225" s="441"/>
      <c r="H225" s="437"/>
      <c r="I225" s="428"/>
    </row>
    <row r="226" spans="1:10" ht="9.75" customHeight="1">
      <c r="A226" s="399" t="s">
        <v>358</v>
      </c>
      <c r="B226" s="399" t="s">
        <v>359</v>
      </c>
      <c r="C226" s="425"/>
      <c r="D226" s="437"/>
      <c r="E226" s="426"/>
      <c r="F226" s="437"/>
      <c r="G226" s="443"/>
      <c r="H226" s="437"/>
      <c r="I226" s="428"/>
    </row>
    <row r="227" spans="1:10" ht="9.75" customHeight="1">
      <c r="A227" s="399"/>
      <c r="B227" s="399" t="s">
        <v>360</v>
      </c>
      <c r="C227" s="425"/>
      <c r="D227" s="437"/>
      <c r="E227" s="426"/>
      <c r="F227" s="437"/>
      <c r="G227" s="443"/>
      <c r="H227" s="437"/>
      <c r="I227" s="428"/>
    </row>
    <row r="228" spans="1:10" ht="9.75" customHeight="1">
      <c r="A228" s="399"/>
      <c r="B228" s="399"/>
      <c r="C228" s="425"/>
      <c r="D228" s="437"/>
      <c r="E228" s="426"/>
      <c r="F228" s="437"/>
      <c r="G228" s="444"/>
      <c r="H228" s="437"/>
      <c r="I228" s="428"/>
    </row>
    <row r="229" spans="1:10" ht="9.75" customHeight="1">
      <c r="A229" s="399"/>
      <c r="B229" s="399" t="s">
        <v>0</v>
      </c>
      <c r="C229" s="425">
        <v>1</v>
      </c>
      <c r="D229" s="437"/>
      <c r="E229" s="426" t="s">
        <v>275</v>
      </c>
      <c r="F229" s="437"/>
      <c r="G229" s="535"/>
      <c r="H229" s="437"/>
      <c r="I229" s="428">
        <f t="shared" si="1"/>
        <v>0</v>
      </c>
      <c r="J229" s="402" t="s">
        <v>243</v>
      </c>
    </row>
    <row r="230" spans="1:10" ht="9.75" customHeight="1">
      <c r="A230" s="399"/>
      <c r="B230" s="442"/>
      <c r="C230" s="435"/>
      <c r="D230" s="434"/>
      <c r="E230" s="436"/>
      <c r="F230" s="434"/>
      <c r="G230" s="441"/>
      <c r="H230" s="437"/>
      <c r="I230" s="428"/>
      <c r="J230" s="402"/>
    </row>
    <row r="231" spans="1:10" ht="9.75" customHeight="1">
      <c r="A231" s="399" t="s">
        <v>361</v>
      </c>
      <c r="B231" s="399" t="s">
        <v>362</v>
      </c>
      <c r="C231" s="399"/>
      <c r="D231" s="437"/>
      <c r="E231" s="426"/>
      <c r="F231" s="437"/>
      <c r="G231" s="443"/>
      <c r="H231" s="437"/>
      <c r="I231" s="428"/>
      <c r="J231" s="402"/>
    </row>
    <row r="232" spans="1:10" ht="9.75" customHeight="1">
      <c r="A232" s="399"/>
      <c r="B232" s="399" t="s">
        <v>363</v>
      </c>
      <c r="C232" s="399"/>
      <c r="D232" s="437"/>
      <c r="E232" s="426"/>
      <c r="F232" s="437"/>
      <c r="G232" s="443"/>
      <c r="H232" s="437"/>
      <c r="I232" s="428"/>
      <c r="J232" s="402"/>
    </row>
    <row r="233" spans="1:10" ht="9.75" customHeight="1">
      <c r="A233" s="399"/>
      <c r="B233" s="399"/>
      <c r="C233" s="399"/>
      <c r="D233" s="437"/>
      <c r="E233" s="426"/>
      <c r="F233" s="437"/>
      <c r="G233" s="443"/>
      <c r="H233" s="437"/>
      <c r="I233" s="428"/>
      <c r="J233" s="402"/>
    </row>
    <row r="234" spans="1:10" ht="9.75" customHeight="1">
      <c r="A234" s="399"/>
      <c r="B234" s="399" t="s">
        <v>0</v>
      </c>
      <c r="C234" s="425">
        <v>1</v>
      </c>
      <c r="D234" s="437"/>
      <c r="E234" s="426" t="s">
        <v>275</v>
      </c>
      <c r="F234" s="437"/>
      <c r="G234" s="535"/>
      <c r="H234" s="437"/>
      <c r="I234" s="428">
        <f t="shared" si="1"/>
        <v>0</v>
      </c>
      <c r="J234" s="402" t="s">
        <v>243</v>
      </c>
    </row>
    <row r="235" spans="1:10" ht="9.75" customHeight="1">
      <c r="A235" s="399"/>
      <c r="B235" s="442"/>
      <c r="C235" s="435"/>
      <c r="D235" s="434"/>
      <c r="E235" s="436"/>
      <c r="F235" s="434"/>
      <c r="G235" s="441"/>
      <c r="H235" s="437"/>
      <c r="I235" s="428"/>
      <c r="J235" s="402"/>
    </row>
    <row r="236" spans="1:10" ht="9.75" customHeight="1">
      <c r="A236" s="399"/>
      <c r="B236" s="442"/>
      <c r="C236" s="435"/>
      <c r="D236" s="434"/>
      <c r="E236" s="436"/>
      <c r="F236" s="434"/>
      <c r="G236" s="441"/>
      <c r="H236" s="437"/>
      <c r="I236" s="428"/>
      <c r="J236" s="402"/>
    </row>
    <row r="237" spans="1:10" ht="9.75" customHeight="1">
      <c r="A237" s="399"/>
      <c r="B237" s="442"/>
      <c r="C237" s="435"/>
      <c r="D237" s="434"/>
      <c r="E237" s="436"/>
      <c r="F237" s="434"/>
      <c r="G237" s="441"/>
      <c r="H237" s="437"/>
      <c r="I237" s="428"/>
      <c r="J237" s="402"/>
    </row>
    <row r="238" spans="1:10" ht="9.75" customHeight="1">
      <c r="A238" s="399"/>
      <c r="B238" s="442"/>
      <c r="C238" s="435"/>
      <c r="D238" s="434"/>
      <c r="E238" s="436"/>
      <c r="F238" s="434"/>
      <c r="G238" s="441"/>
      <c r="H238" s="437"/>
      <c r="I238" s="428"/>
      <c r="J238" s="402"/>
    </row>
    <row r="239" spans="1:10" ht="9.75" customHeight="1">
      <c r="A239" s="399"/>
      <c r="B239" s="442"/>
      <c r="C239" s="435"/>
      <c r="D239" s="434"/>
      <c r="E239" s="436"/>
      <c r="F239" s="434"/>
      <c r="G239" s="441"/>
      <c r="H239" s="437"/>
      <c r="I239" s="428"/>
      <c r="J239" s="402"/>
    </row>
    <row r="240" spans="1:10" ht="9.75" customHeight="1">
      <c r="A240" s="399"/>
      <c r="B240" s="442"/>
      <c r="C240" s="435"/>
      <c r="D240" s="434"/>
      <c r="E240" s="436"/>
      <c r="F240" s="434"/>
      <c r="G240" s="441"/>
      <c r="H240" s="437"/>
      <c r="I240" s="428"/>
      <c r="J240" s="402"/>
    </row>
    <row r="241" spans="1:10" ht="9.75" customHeight="1">
      <c r="A241" s="399"/>
      <c r="B241" s="442"/>
      <c r="C241" s="435"/>
      <c r="D241" s="434"/>
      <c r="E241" s="436"/>
      <c r="F241" s="434"/>
      <c r="G241" s="441"/>
      <c r="H241" s="437"/>
      <c r="I241" s="428"/>
      <c r="J241" s="402"/>
    </row>
    <row r="242" spans="1:10" ht="9.75" customHeight="1">
      <c r="A242" s="399" t="s">
        <v>364</v>
      </c>
      <c r="B242" s="399" t="s">
        <v>365</v>
      </c>
      <c r="C242" s="437"/>
      <c r="D242" s="437"/>
      <c r="E242" s="437"/>
      <c r="F242" s="437"/>
      <c r="G242" s="437"/>
      <c r="H242" s="437"/>
      <c r="I242" s="428"/>
      <c r="J242" s="402"/>
    </row>
    <row r="243" spans="1:10" ht="9.75" customHeight="1">
      <c r="A243" s="434"/>
      <c r="B243" s="399" t="s">
        <v>366</v>
      </c>
      <c r="C243" s="437"/>
      <c r="D243" s="437"/>
      <c r="E243" s="437"/>
      <c r="F243" s="437"/>
      <c r="G243" s="437"/>
      <c r="H243" s="437"/>
      <c r="I243" s="428"/>
      <c r="J243" s="402"/>
    </row>
    <row r="244" spans="1:10" ht="9.75" customHeight="1">
      <c r="A244" s="434"/>
      <c r="B244" s="399" t="s">
        <v>367</v>
      </c>
      <c r="C244" s="437"/>
      <c r="D244" s="437"/>
      <c r="E244" s="437"/>
      <c r="F244" s="437"/>
      <c r="G244" s="437"/>
      <c r="H244" s="437"/>
      <c r="I244" s="428"/>
      <c r="J244" s="402"/>
    </row>
    <row r="245" spans="1:10" ht="9.75" customHeight="1">
      <c r="A245" s="434"/>
      <c r="B245" s="399" t="s">
        <v>368</v>
      </c>
      <c r="C245" s="437"/>
      <c r="D245" s="437"/>
      <c r="E245" s="437"/>
      <c r="F245" s="437"/>
      <c r="G245" s="437"/>
      <c r="H245" s="437"/>
      <c r="I245" s="428"/>
      <c r="J245" s="402"/>
    </row>
    <row r="246" spans="1:10" ht="9.75" customHeight="1">
      <c r="A246" s="434"/>
      <c r="B246" s="399" t="s">
        <v>369</v>
      </c>
      <c r="C246" s="437"/>
      <c r="D246" s="437"/>
      <c r="E246" s="437"/>
      <c r="F246" s="437"/>
      <c r="G246" s="437"/>
      <c r="H246" s="437"/>
      <c r="I246" s="428"/>
      <c r="J246" s="402"/>
    </row>
    <row r="247" spans="1:10" ht="9.75" customHeight="1">
      <c r="A247" s="434"/>
      <c r="B247" s="399" t="s">
        <v>370</v>
      </c>
      <c r="C247" s="437"/>
      <c r="D247" s="437"/>
      <c r="E247" s="437"/>
      <c r="F247" s="437"/>
      <c r="G247" s="437"/>
      <c r="H247" s="437"/>
      <c r="I247" s="428"/>
      <c r="J247" s="402"/>
    </row>
    <row r="248" spans="1:10" ht="9.75" customHeight="1">
      <c r="A248" s="434"/>
      <c r="B248" s="399" t="s">
        <v>371</v>
      </c>
      <c r="C248" s="437"/>
      <c r="D248" s="437"/>
      <c r="E248" s="437"/>
      <c r="F248" s="437"/>
      <c r="G248" s="437"/>
      <c r="H248" s="437"/>
      <c r="I248" s="428"/>
      <c r="J248" s="402"/>
    </row>
    <row r="249" spans="1:10" ht="9.75" customHeight="1">
      <c r="A249" s="434"/>
      <c r="B249" s="437" t="s">
        <v>372</v>
      </c>
      <c r="C249" s="437"/>
      <c r="D249" s="437"/>
      <c r="E249" s="437"/>
      <c r="F249" s="437"/>
      <c r="G249" s="437"/>
      <c r="H249" s="437"/>
      <c r="I249" s="428"/>
      <c r="J249" s="402"/>
    </row>
    <row r="250" spans="1:10" ht="9.75" customHeight="1">
      <c r="A250" s="434"/>
      <c r="B250" s="437" t="s">
        <v>373</v>
      </c>
      <c r="C250" s="437"/>
      <c r="D250" s="437"/>
      <c r="E250" s="437"/>
      <c r="F250" s="437"/>
      <c r="G250" s="437"/>
      <c r="H250" s="437"/>
      <c r="I250" s="428"/>
      <c r="J250" s="402"/>
    </row>
    <row r="251" spans="1:10" ht="9.75" customHeight="1">
      <c r="A251" s="434"/>
      <c r="B251" s="437"/>
      <c r="C251" s="437"/>
      <c r="D251" s="437"/>
      <c r="E251" s="437"/>
      <c r="F251" s="437"/>
      <c r="G251" s="437"/>
      <c r="H251" s="437"/>
      <c r="I251" s="428"/>
      <c r="J251" s="402"/>
    </row>
    <row r="252" spans="1:10" ht="9.75" customHeight="1">
      <c r="A252" s="434"/>
      <c r="B252" s="437" t="s">
        <v>34</v>
      </c>
      <c r="C252" s="439">
        <v>36.333000000000006</v>
      </c>
      <c r="D252" s="437"/>
      <c r="E252" s="426" t="s">
        <v>275</v>
      </c>
      <c r="F252" s="437"/>
      <c r="G252" s="537"/>
      <c r="H252" s="437"/>
      <c r="I252" s="428">
        <f t="shared" si="1"/>
        <v>0</v>
      </c>
      <c r="J252" s="402" t="s">
        <v>243</v>
      </c>
    </row>
    <row r="253" spans="1:10" ht="9.75" customHeight="1">
      <c r="A253" s="434"/>
      <c r="B253" s="437"/>
      <c r="C253" s="439"/>
      <c r="D253" s="437"/>
      <c r="E253" s="426"/>
      <c r="F253" s="437"/>
      <c r="G253" s="443"/>
      <c r="H253" s="437"/>
      <c r="I253" s="428"/>
      <c r="J253" s="402"/>
    </row>
    <row r="254" spans="1:10" ht="9.75" customHeight="1">
      <c r="A254" s="399" t="s">
        <v>374</v>
      </c>
      <c r="B254" s="399" t="s">
        <v>375</v>
      </c>
      <c r="C254" s="439"/>
      <c r="D254" s="437"/>
      <c r="E254" s="426"/>
      <c r="F254" s="437"/>
      <c r="G254" s="443"/>
      <c r="H254" s="437"/>
      <c r="I254" s="428"/>
      <c r="J254" s="402"/>
    </row>
    <row r="255" spans="1:10" ht="9.75" customHeight="1">
      <c r="A255" s="399"/>
      <c r="B255" s="399" t="s">
        <v>376</v>
      </c>
      <c r="C255" s="439"/>
      <c r="D255" s="437"/>
      <c r="E255" s="426"/>
      <c r="F255" s="437"/>
      <c r="G255" s="443"/>
      <c r="H255" s="437"/>
      <c r="I255" s="428"/>
      <c r="J255" s="402"/>
    </row>
    <row r="256" spans="1:10" ht="9.75" customHeight="1">
      <c r="A256" s="434"/>
      <c r="B256" s="437"/>
      <c r="C256" s="439"/>
      <c r="D256" s="437"/>
      <c r="E256" s="426"/>
      <c r="F256" s="437"/>
      <c r="G256" s="443"/>
      <c r="H256" s="437"/>
      <c r="I256" s="428"/>
      <c r="J256" s="402"/>
    </row>
    <row r="257" spans="1:10" ht="9.75" customHeight="1">
      <c r="A257" s="434"/>
      <c r="B257" s="437" t="s">
        <v>150</v>
      </c>
      <c r="C257" s="439">
        <v>240</v>
      </c>
      <c r="D257" s="437"/>
      <c r="E257" s="426" t="s">
        <v>275</v>
      </c>
      <c r="F257" s="437"/>
      <c r="G257" s="533"/>
      <c r="H257" s="437"/>
      <c r="I257" s="428">
        <f t="shared" si="1"/>
        <v>0</v>
      </c>
      <c r="J257" s="402" t="s">
        <v>243</v>
      </c>
    </row>
    <row r="258" spans="1:10" ht="9.75" customHeight="1">
      <c r="A258" s="434"/>
      <c r="B258" s="437"/>
      <c r="C258" s="439"/>
      <c r="D258" s="437"/>
      <c r="E258" s="426"/>
      <c r="F258" s="437"/>
      <c r="G258" s="443"/>
      <c r="H258" s="437"/>
      <c r="I258" s="428"/>
      <c r="J258" s="402"/>
    </row>
    <row r="259" spans="1:10" ht="9.75" customHeight="1">
      <c r="A259" s="399" t="s">
        <v>377</v>
      </c>
      <c r="B259" s="399" t="s">
        <v>378</v>
      </c>
      <c r="C259" s="399"/>
      <c r="D259" s="399"/>
      <c r="E259" s="399"/>
      <c r="F259" s="399"/>
      <c r="G259" s="399"/>
      <c r="H259" s="399"/>
      <c r="I259" s="401"/>
      <c r="J259" s="402"/>
    </row>
    <row r="260" spans="1:10" ht="9.75" customHeight="1">
      <c r="A260" s="434"/>
      <c r="B260" s="399"/>
      <c r="C260" s="399"/>
      <c r="D260" s="399"/>
      <c r="E260" s="399"/>
      <c r="F260" s="399"/>
      <c r="G260" s="399"/>
      <c r="H260" s="399"/>
      <c r="I260" s="401"/>
      <c r="J260" s="402"/>
    </row>
    <row r="261" spans="1:10" ht="9.75" customHeight="1">
      <c r="A261" s="434"/>
      <c r="B261" s="399" t="s">
        <v>379</v>
      </c>
      <c r="C261" s="432">
        <v>10</v>
      </c>
      <c r="D261" s="399" t="s">
        <v>380</v>
      </c>
      <c r="E261" s="426"/>
      <c r="F261" s="426"/>
      <c r="G261" s="533"/>
      <c r="H261" s="399"/>
      <c r="I261" s="428">
        <f>0.1*(I252+I257+I234+I229)</f>
        <v>0</v>
      </c>
      <c r="J261" s="402" t="s">
        <v>243</v>
      </c>
    </row>
    <row r="262" spans="1:10" ht="9.75" customHeight="1">
      <c r="A262" s="434"/>
      <c r="B262" s="437"/>
      <c r="C262" s="439"/>
      <c r="D262" s="437"/>
      <c r="E262" s="426"/>
      <c r="F262" s="437"/>
      <c r="G262" s="443"/>
      <c r="H262" s="437"/>
      <c r="I262" s="428"/>
      <c r="J262" s="402"/>
    </row>
    <row r="263" spans="1:10" ht="9.75" customHeight="1">
      <c r="A263" s="434"/>
      <c r="B263" s="440" t="s">
        <v>381</v>
      </c>
      <c r="C263" s="440"/>
      <c r="D263" s="440"/>
      <c r="E263" s="440"/>
      <c r="F263" s="440"/>
      <c r="G263" s="536"/>
      <c r="H263" s="440"/>
      <c r="I263" s="445">
        <f>SUM(I229:I261)</f>
        <v>0</v>
      </c>
      <c r="J263" s="402" t="s">
        <v>243</v>
      </c>
    </row>
    <row r="264" spans="1:10" ht="9.75" customHeight="1">
      <c r="A264" s="399"/>
      <c r="B264" s="399"/>
      <c r="C264" s="432"/>
      <c r="D264" s="399"/>
      <c r="E264" s="426"/>
      <c r="F264" s="426"/>
      <c r="G264" s="431"/>
      <c r="H264" s="399"/>
      <c r="I264" s="428"/>
      <c r="J264" s="399"/>
    </row>
    <row r="265" spans="1:10" ht="9.75" customHeight="1">
      <c r="A265" s="399" t="s">
        <v>382</v>
      </c>
      <c r="B265" s="399" t="s">
        <v>383</v>
      </c>
      <c r="C265" s="399"/>
      <c r="D265" s="399"/>
      <c r="E265" s="399"/>
      <c r="F265" s="399"/>
      <c r="G265" s="399"/>
      <c r="H265" s="399"/>
      <c r="I265" s="401"/>
      <c r="J265" s="399"/>
    </row>
    <row r="266" spans="1:10" ht="9.75" customHeight="1">
      <c r="A266" s="399"/>
      <c r="B266" s="399" t="s">
        <v>384</v>
      </c>
      <c r="C266" s="399"/>
      <c r="D266" s="399"/>
      <c r="E266" s="399"/>
      <c r="F266" s="399"/>
      <c r="G266" s="399"/>
      <c r="H266" s="399"/>
      <c r="I266" s="401"/>
      <c r="J266" s="399"/>
    </row>
    <row r="267" spans="1:10" ht="9.75" customHeight="1">
      <c r="A267" s="399"/>
      <c r="B267" s="399" t="s">
        <v>385</v>
      </c>
      <c r="C267" s="399"/>
      <c r="D267" s="399"/>
      <c r="E267" s="399"/>
      <c r="F267" s="399"/>
      <c r="G267" s="399"/>
      <c r="H267" s="399"/>
      <c r="I267" s="401"/>
      <c r="J267" s="399"/>
    </row>
    <row r="268" spans="1:10" ht="9.75" customHeight="1">
      <c r="A268" s="399"/>
      <c r="B268" s="399" t="s">
        <v>386</v>
      </c>
      <c r="C268" s="399"/>
      <c r="D268" s="399"/>
      <c r="E268" s="399"/>
      <c r="F268" s="399"/>
      <c r="G268" s="399"/>
      <c r="H268" s="399"/>
      <c r="I268" s="401"/>
      <c r="J268" s="399"/>
    </row>
    <row r="269" spans="1:10" ht="9.75" customHeight="1">
      <c r="A269" s="399"/>
      <c r="B269" s="399"/>
      <c r="C269" s="399"/>
      <c r="D269" s="399"/>
      <c r="E269" s="399"/>
      <c r="F269" s="399"/>
      <c r="G269" s="399"/>
      <c r="H269" s="399"/>
      <c r="I269" s="401"/>
      <c r="J269" s="399"/>
    </row>
    <row r="270" spans="1:10" ht="9.75" customHeight="1">
      <c r="A270" s="399"/>
      <c r="B270" s="399" t="s">
        <v>387</v>
      </c>
      <c r="C270" s="432"/>
      <c r="D270" s="426">
        <v>3</v>
      </c>
      <c r="E270" s="426" t="s">
        <v>275</v>
      </c>
      <c r="F270" s="426"/>
      <c r="G270" s="533"/>
      <c r="H270" s="399"/>
      <c r="I270" s="428">
        <f>D270*G270</f>
        <v>0</v>
      </c>
      <c r="J270" s="402" t="s">
        <v>243</v>
      </c>
    </row>
    <row r="271" spans="1:10" ht="9.75" customHeight="1">
      <c r="A271" s="399"/>
      <c r="B271" s="437" t="s">
        <v>388</v>
      </c>
      <c r="C271" s="439"/>
      <c r="D271" s="426">
        <v>5</v>
      </c>
      <c r="E271" s="426" t="s">
        <v>275</v>
      </c>
      <c r="F271" s="426"/>
      <c r="G271" s="533"/>
      <c r="H271" s="399"/>
      <c r="I271" s="428">
        <f>D271*G271</f>
        <v>0</v>
      </c>
      <c r="J271" s="402" t="s">
        <v>243</v>
      </c>
    </row>
    <row r="272" spans="1:10" ht="9.75" customHeight="1">
      <c r="A272" s="399"/>
      <c r="B272" s="399" t="s">
        <v>389</v>
      </c>
      <c r="C272" s="432"/>
      <c r="D272" s="426">
        <v>6</v>
      </c>
      <c r="E272" s="426" t="s">
        <v>275</v>
      </c>
      <c r="F272" s="426"/>
      <c r="G272" s="533"/>
      <c r="H272" s="399"/>
      <c r="I272" s="428">
        <f>D272*G272</f>
        <v>0</v>
      </c>
      <c r="J272" s="402" t="s">
        <v>243</v>
      </c>
    </row>
    <row r="273" spans="1:10" ht="9.75" customHeight="1">
      <c r="A273" s="399"/>
      <c r="B273" s="399" t="s">
        <v>390</v>
      </c>
      <c r="C273" s="432"/>
      <c r="D273" s="399"/>
      <c r="E273" s="426"/>
      <c r="F273" s="426"/>
      <c r="G273" s="538"/>
      <c r="H273" s="399"/>
      <c r="I273" s="428"/>
      <c r="J273" s="399"/>
    </row>
    <row r="274" spans="1:10" ht="9.75" customHeight="1">
      <c r="A274" s="399"/>
      <c r="B274" s="399" t="s">
        <v>391</v>
      </c>
      <c r="C274" s="432"/>
      <c r="D274" s="426">
        <v>6</v>
      </c>
      <c r="E274" s="426" t="s">
        <v>275</v>
      </c>
      <c r="F274" s="426"/>
      <c r="G274" s="533"/>
      <c r="H274" s="399"/>
      <c r="I274" s="428">
        <f>D274*G274</f>
        <v>0</v>
      </c>
      <c r="J274" s="402" t="s">
        <v>243</v>
      </c>
    </row>
    <row r="275" spans="1:10" ht="9.75" customHeight="1">
      <c r="A275" s="399"/>
      <c r="B275" s="399"/>
      <c r="C275" s="432"/>
      <c r="D275" s="399"/>
      <c r="E275" s="426"/>
      <c r="F275" s="426"/>
      <c r="G275" s="431"/>
      <c r="H275" s="399"/>
      <c r="I275" s="428"/>
      <c r="J275" s="402"/>
    </row>
    <row r="276" spans="1:10" ht="9.75" customHeight="1">
      <c r="A276" s="399" t="s">
        <v>392</v>
      </c>
      <c r="B276" s="437" t="s">
        <v>393</v>
      </c>
      <c r="C276" s="432"/>
      <c r="D276" s="399"/>
      <c r="E276" s="426"/>
      <c r="F276" s="426"/>
      <c r="G276" s="431"/>
      <c r="H276" s="399"/>
      <c r="I276" s="428"/>
      <c r="J276" s="402"/>
    </row>
    <row r="277" spans="1:10" ht="9.75" customHeight="1">
      <c r="A277" s="399"/>
      <c r="B277" s="437" t="s">
        <v>394</v>
      </c>
      <c r="C277" s="432"/>
      <c r="D277" s="399"/>
      <c r="E277" s="426"/>
      <c r="F277" s="426"/>
      <c r="G277" s="431"/>
      <c r="H277" s="399"/>
      <c r="I277" s="428"/>
      <c r="J277" s="402"/>
    </row>
    <row r="278" spans="1:10" ht="9.75" customHeight="1">
      <c r="A278" s="399"/>
      <c r="B278" s="437" t="s">
        <v>395</v>
      </c>
      <c r="C278" s="432"/>
      <c r="D278" s="399"/>
      <c r="E278" s="426"/>
      <c r="F278" s="426"/>
      <c r="G278" s="431"/>
      <c r="H278" s="399"/>
      <c r="I278" s="428"/>
      <c r="J278" s="402"/>
    </row>
    <row r="279" spans="1:10" ht="9.75" customHeight="1">
      <c r="A279" s="399"/>
      <c r="B279" s="439" t="s">
        <v>396</v>
      </c>
      <c r="C279" s="432"/>
      <c r="D279" s="399"/>
      <c r="E279" s="426"/>
      <c r="F279" s="426"/>
      <c r="G279" s="431"/>
      <c r="H279" s="399"/>
      <c r="I279" s="428"/>
      <c r="J279" s="402"/>
    </row>
    <row r="280" spans="1:10" ht="9.75" customHeight="1">
      <c r="A280" s="399"/>
      <c r="B280" s="437" t="s">
        <v>397</v>
      </c>
      <c r="C280" s="432"/>
      <c r="D280" s="399"/>
      <c r="E280" s="426"/>
      <c r="F280" s="426"/>
      <c r="G280" s="431"/>
      <c r="H280" s="399"/>
      <c r="I280" s="428"/>
      <c r="J280" s="402"/>
    </row>
    <row r="281" spans="1:10" ht="9.75" customHeight="1">
      <c r="A281" s="399"/>
      <c r="B281" s="437" t="s">
        <v>398</v>
      </c>
      <c r="C281" s="432"/>
      <c r="D281" s="399"/>
      <c r="E281" s="426"/>
      <c r="F281" s="426"/>
      <c r="G281" s="431"/>
      <c r="H281" s="399"/>
      <c r="I281" s="428"/>
      <c r="J281" s="402"/>
    </row>
    <row r="282" spans="1:10" ht="9.75" customHeight="1">
      <c r="A282" s="399"/>
      <c r="B282" s="437" t="s">
        <v>399</v>
      </c>
      <c r="C282" s="432"/>
      <c r="D282" s="399"/>
      <c r="E282" s="426"/>
      <c r="F282" s="426"/>
      <c r="G282" s="431"/>
      <c r="H282" s="399"/>
      <c r="I282" s="428"/>
      <c r="J282" s="402"/>
    </row>
    <row r="283" spans="1:10" ht="9.75" customHeight="1">
      <c r="A283" s="399"/>
      <c r="B283" s="437"/>
      <c r="C283" s="432"/>
      <c r="D283" s="399"/>
      <c r="E283" s="426"/>
      <c r="F283" s="426"/>
      <c r="G283" s="431"/>
      <c r="H283" s="399"/>
      <c r="I283" s="428"/>
      <c r="J283" s="402"/>
    </row>
    <row r="284" spans="1:10" ht="9.75" customHeight="1">
      <c r="A284" s="399"/>
      <c r="B284" s="437" t="s">
        <v>400</v>
      </c>
      <c r="C284" s="432"/>
      <c r="D284" s="399"/>
      <c r="E284" s="426"/>
      <c r="F284" s="426"/>
      <c r="G284" s="533"/>
      <c r="H284" s="399"/>
      <c r="I284" s="428">
        <f>G284</f>
        <v>0</v>
      </c>
      <c r="J284" s="402" t="s">
        <v>243</v>
      </c>
    </row>
    <row r="285" spans="1:10" ht="9.75" customHeight="1">
      <c r="A285" s="399"/>
      <c r="B285" s="437"/>
      <c r="C285" s="432"/>
      <c r="D285" s="399"/>
      <c r="E285" s="426"/>
      <c r="F285" s="426"/>
      <c r="G285" s="431"/>
      <c r="H285" s="399"/>
      <c r="I285" s="428"/>
      <c r="J285" s="402"/>
    </row>
    <row r="286" spans="1:10" ht="9.75" customHeight="1">
      <c r="A286" s="399" t="s">
        <v>401</v>
      </c>
      <c r="B286" s="437" t="s">
        <v>402</v>
      </c>
      <c r="C286" s="432"/>
      <c r="D286" s="399"/>
      <c r="E286" s="426"/>
      <c r="F286" s="426"/>
      <c r="G286" s="431"/>
      <c r="H286" s="399"/>
      <c r="I286" s="428"/>
      <c r="J286" s="402"/>
    </row>
    <row r="287" spans="1:10" ht="9.75" customHeight="1">
      <c r="A287" s="399"/>
      <c r="B287" s="437" t="s">
        <v>403</v>
      </c>
      <c r="C287" s="432"/>
      <c r="D287" s="399"/>
      <c r="E287" s="426"/>
      <c r="F287" s="426"/>
      <c r="G287" s="431"/>
      <c r="H287" s="399"/>
      <c r="I287" s="428"/>
      <c r="J287" s="402"/>
    </row>
    <row r="288" spans="1:10" ht="9.75" customHeight="1">
      <c r="A288" s="399"/>
      <c r="B288" s="437" t="s">
        <v>404</v>
      </c>
      <c r="C288" s="432"/>
      <c r="D288" s="399"/>
      <c r="E288" s="426"/>
      <c r="F288" s="426"/>
      <c r="G288" s="431"/>
      <c r="H288" s="399"/>
      <c r="I288" s="428"/>
      <c r="J288" s="402"/>
    </row>
    <row r="289" spans="1:10" ht="9.75" customHeight="1">
      <c r="A289" s="399"/>
      <c r="B289" s="437" t="s">
        <v>405</v>
      </c>
      <c r="C289" s="432"/>
      <c r="D289" s="399"/>
      <c r="E289" s="426"/>
      <c r="F289" s="426"/>
      <c r="G289" s="431"/>
      <c r="H289" s="399"/>
      <c r="I289" s="428"/>
      <c r="J289" s="402"/>
    </row>
    <row r="290" spans="1:10" ht="9.75" customHeight="1">
      <c r="A290" s="399"/>
      <c r="B290" s="437"/>
      <c r="C290" s="432"/>
      <c r="D290" s="399"/>
      <c r="E290" s="426"/>
      <c r="F290" s="426"/>
      <c r="G290" s="431"/>
      <c r="H290" s="399"/>
      <c r="I290" s="428"/>
      <c r="J290" s="402"/>
    </row>
    <row r="291" spans="1:10" ht="9.75" customHeight="1">
      <c r="A291" s="399"/>
      <c r="B291" s="437" t="s">
        <v>150</v>
      </c>
      <c r="C291" s="425">
        <v>21.4</v>
      </c>
      <c r="D291" s="399"/>
      <c r="E291" s="426" t="s">
        <v>275</v>
      </c>
      <c r="F291" s="426"/>
      <c r="G291" s="533"/>
      <c r="H291" s="399"/>
      <c r="I291" s="428">
        <f>C291*G291</f>
        <v>0</v>
      </c>
      <c r="J291" s="402" t="s">
        <v>243</v>
      </c>
    </row>
    <row r="292" spans="1:10" ht="9.75" customHeight="1">
      <c r="A292" s="399"/>
      <c r="B292" s="437"/>
      <c r="C292" s="432"/>
      <c r="D292" s="399"/>
      <c r="E292" s="426"/>
      <c r="F292" s="426"/>
      <c r="G292" s="431"/>
      <c r="H292" s="399"/>
      <c r="I292" s="428"/>
      <c r="J292" s="402"/>
    </row>
    <row r="293" spans="1:10" ht="9.75" customHeight="1">
      <c r="A293" s="399" t="s">
        <v>406</v>
      </c>
      <c r="B293" s="437" t="s">
        <v>407</v>
      </c>
      <c r="C293" s="439"/>
      <c r="D293" s="437"/>
      <c r="E293" s="426"/>
      <c r="F293" s="437"/>
      <c r="G293" s="429"/>
      <c r="H293" s="437"/>
      <c r="I293" s="428"/>
      <c r="J293" s="402"/>
    </row>
    <row r="294" spans="1:10" ht="9.75" customHeight="1">
      <c r="A294" s="399"/>
      <c r="B294" s="437" t="s">
        <v>408</v>
      </c>
      <c r="C294" s="439"/>
      <c r="D294" s="437"/>
      <c r="E294" s="426"/>
      <c r="F294" s="437"/>
      <c r="G294" s="429"/>
      <c r="H294" s="437"/>
      <c r="I294" s="428"/>
      <c r="J294" s="402"/>
    </row>
    <row r="295" spans="1:10" ht="9.75" customHeight="1">
      <c r="A295" s="399"/>
      <c r="B295" s="437" t="s">
        <v>409</v>
      </c>
      <c r="C295" s="439"/>
      <c r="D295" s="437"/>
      <c r="E295" s="426"/>
      <c r="F295" s="437"/>
      <c r="G295" s="429"/>
      <c r="H295" s="437"/>
      <c r="I295" s="428"/>
      <c r="J295" s="402"/>
    </row>
    <row r="296" spans="1:10" ht="9.75" customHeight="1">
      <c r="A296" s="399"/>
      <c r="B296" s="437"/>
      <c r="C296" s="439"/>
      <c r="D296" s="437"/>
      <c r="E296" s="426"/>
      <c r="F296" s="437"/>
      <c r="G296" s="429"/>
      <c r="H296" s="437"/>
      <c r="I296" s="428"/>
      <c r="J296" s="402"/>
    </row>
    <row r="297" spans="1:10" ht="9.75" customHeight="1">
      <c r="A297" s="399"/>
      <c r="B297" s="437" t="s">
        <v>400</v>
      </c>
      <c r="C297" s="439"/>
      <c r="D297" s="437"/>
      <c r="E297" s="426"/>
      <c r="F297" s="437"/>
      <c r="G297" s="532"/>
      <c r="H297" s="437"/>
      <c r="I297" s="428">
        <f>G297</f>
        <v>0</v>
      </c>
      <c r="J297" s="402" t="s">
        <v>243</v>
      </c>
    </row>
    <row r="298" spans="1:10" ht="9.75" customHeight="1">
      <c r="A298" s="399"/>
      <c r="B298" s="399"/>
      <c r="C298" s="432"/>
      <c r="D298" s="399"/>
      <c r="E298" s="426"/>
      <c r="F298" s="426"/>
      <c r="G298" s="431"/>
      <c r="H298" s="399"/>
      <c r="I298" s="428"/>
      <c r="J298" s="402"/>
    </row>
    <row r="299" spans="1:10" ht="9.75" customHeight="1">
      <c r="A299" s="399" t="s">
        <v>410</v>
      </c>
      <c r="B299" s="399" t="s">
        <v>411</v>
      </c>
      <c r="C299" s="399"/>
      <c r="D299" s="399"/>
      <c r="E299" s="399"/>
      <c r="F299" s="399"/>
      <c r="G299" s="399"/>
      <c r="H299" s="399"/>
      <c r="I299" s="401"/>
      <c r="J299" s="399"/>
    </row>
    <row r="300" spans="1:10" ht="9.75" customHeight="1">
      <c r="A300" s="399"/>
      <c r="B300" s="399"/>
      <c r="C300" s="399"/>
      <c r="D300" s="399"/>
      <c r="E300" s="399"/>
      <c r="F300" s="399"/>
      <c r="G300" s="399"/>
      <c r="H300" s="399"/>
      <c r="I300" s="401"/>
      <c r="J300" s="399"/>
    </row>
    <row r="301" spans="1:10" ht="9.75" customHeight="1">
      <c r="A301" s="399"/>
      <c r="B301" s="399" t="s">
        <v>39</v>
      </c>
      <c r="C301" s="425">
        <v>297</v>
      </c>
      <c r="D301" s="399"/>
      <c r="E301" s="426" t="s">
        <v>275</v>
      </c>
      <c r="F301" s="426"/>
      <c r="G301" s="533"/>
      <c r="H301" s="399"/>
      <c r="I301" s="428">
        <f>C301*G301</f>
        <v>0</v>
      </c>
      <c r="J301" s="402" t="s">
        <v>243</v>
      </c>
    </row>
    <row r="302" spans="1:10" ht="9.75" customHeight="1">
      <c r="A302" s="399"/>
      <c r="B302" s="399"/>
      <c r="C302" s="425"/>
      <c r="D302" s="399"/>
      <c r="E302" s="426"/>
      <c r="F302" s="426"/>
      <c r="G302" s="431"/>
      <c r="H302" s="399"/>
      <c r="I302" s="428"/>
      <c r="J302" s="399"/>
    </row>
    <row r="303" spans="1:10" ht="9.75" customHeight="1">
      <c r="A303" s="399"/>
      <c r="B303" s="399"/>
      <c r="C303" s="425"/>
      <c r="D303" s="399"/>
      <c r="E303" s="426"/>
      <c r="F303" s="426"/>
      <c r="G303" s="431"/>
      <c r="H303" s="399"/>
      <c r="I303" s="428"/>
      <c r="J303" s="399"/>
    </row>
    <row r="304" spans="1:10" ht="9.75" customHeight="1">
      <c r="A304" s="399" t="s">
        <v>412</v>
      </c>
      <c r="B304" s="399" t="s">
        <v>413</v>
      </c>
      <c r="C304" s="399"/>
      <c r="D304" s="399"/>
      <c r="E304" s="399"/>
      <c r="F304" s="399"/>
      <c r="G304" s="399"/>
      <c r="H304" s="399"/>
      <c r="I304" s="401"/>
      <c r="J304" s="399"/>
    </row>
    <row r="305" spans="1:10" ht="9.75" customHeight="1">
      <c r="A305" s="399"/>
      <c r="B305" s="399"/>
      <c r="C305" s="399"/>
      <c r="D305" s="399"/>
      <c r="E305" s="399"/>
      <c r="F305" s="399"/>
      <c r="G305" s="399"/>
      <c r="H305" s="399"/>
      <c r="I305" s="401"/>
      <c r="J305" s="399"/>
    </row>
    <row r="306" spans="1:10" ht="9.75" customHeight="1">
      <c r="A306" s="399"/>
      <c r="B306" s="399" t="s">
        <v>379</v>
      </c>
      <c r="C306" s="432">
        <v>5</v>
      </c>
      <c r="D306" s="399" t="s">
        <v>380</v>
      </c>
      <c r="E306" s="426"/>
      <c r="F306" s="426"/>
      <c r="G306" s="538"/>
      <c r="H306" s="399"/>
      <c r="I306" s="446">
        <f>(SUM(I88:I234)+I263+SUM(I270:I301))*0.05</f>
        <v>0</v>
      </c>
      <c r="J306" s="402" t="s">
        <v>243</v>
      </c>
    </row>
    <row r="307" spans="1:10" ht="9.75" customHeight="1" thickBot="1">
      <c r="A307" s="447"/>
      <c r="B307" s="447"/>
      <c r="C307" s="448"/>
      <c r="D307" s="447"/>
      <c r="E307" s="449"/>
      <c r="F307" s="449"/>
      <c r="G307" s="450"/>
      <c r="H307" s="447"/>
      <c r="I307" s="451"/>
      <c r="J307" s="447"/>
    </row>
    <row r="308" spans="1:10" ht="9.75" customHeight="1">
      <c r="A308" s="399"/>
      <c r="B308" s="452" t="s">
        <v>414</v>
      </c>
      <c r="C308" s="453"/>
      <c r="D308" s="454"/>
      <c r="E308" s="455"/>
      <c r="F308" s="455"/>
      <c r="G308" s="456"/>
      <c r="H308" s="454"/>
      <c r="I308" s="457">
        <f>(SUM(I90:I221)+I263+I306+SUM(I270:I301))</f>
        <v>0</v>
      </c>
      <c r="J308" s="458" t="s">
        <v>243</v>
      </c>
    </row>
    <row r="309" spans="1:10" ht="9.75" customHeight="1">
      <c r="A309" s="399"/>
      <c r="B309" s="409"/>
      <c r="C309" s="459"/>
      <c r="D309" s="409"/>
      <c r="E309" s="460"/>
      <c r="F309" s="460"/>
      <c r="G309" s="461"/>
      <c r="H309" s="409"/>
      <c r="I309" s="462"/>
      <c r="J309" s="409"/>
    </row>
    <row r="310" spans="1:10" ht="9.75" customHeight="1">
      <c r="A310" s="399"/>
      <c r="B310" s="409"/>
      <c r="C310" s="459"/>
      <c r="D310" s="409"/>
      <c r="E310" s="460"/>
      <c r="F310" s="460"/>
      <c r="G310" s="461"/>
      <c r="H310" s="409"/>
      <c r="I310" s="462"/>
      <c r="J310" s="409"/>
    </row>
    <row r="311" spans="1:10" ht="9.75" customHeight="1">
      <c r="A311" s="399"/>
      <c r="B311" s="409"/>
      <c r="C311" s="459"/>
      <c r="D311" s="409"/>
      <c r="E311" s="460"/>
      <c r="F311" s="460"/>
      <c r="G311" s="461"/>
      <c r="H311" s="409"/>
      <c r="I311" s="462"/>
      <c r="J311" s="409"/>
    </row>
    <row r="312" spans="1:10" ht="9.75" customHeight="1">
      <c r="A312" s="399"/>
      <c r="B312" s="409"/>
      <c r="C312" s="459"/>
      <c r="D312" s="409"/>
      <c r="E312" s="460"/>
      <c r="F312" s="460"/>
      <c r="G312" s="461"/>
      <c r="H312" s="409"/>
      <c r="I312" s="462"/>
      <c r="J312" s="409"/>
    </row>
    <row r="313" spans="1:10" ht="9.75" customHeight="1">
      <c r="A313" s="399"/>
      <c r="B313" s="409"/>
      <c r="C313" s="459"/>
      <c r="D313" s="409"/>
      <c r="E313" s="460"/>
      <c r="F313" s="460"/>
      <c r="G313" s="461"/>
      <c r="H313" s="409"/>
      <c r="I313" s="462"/>
      <c r="J313" s="409"/>
    </row>
    <row r="314" spans="1:10" ht="9.75" customHeight="1">
      <c r="A314" s="424" t="s">
        <v>415</v>
      </c>
      <c r="B314" s="399"/>
      <c r="C314" s="432"/>
      <c r="D314" s="399"/>
      <c r="E314" s="426"/>
      <c r="F314" s="426"/>
      <c r="G314" s="431"/>
      <c r="H314" s="399"/>
      <c r="I314" s="428"/>
      <c r="J314" s="399"/>
    </row>
    <row r="315" spans="1:10" ht="9.75" customHeight="1">
      <c r="A315" s="399"/>
      <c r="B315" s="399"/>
      <c r="C315" s="432"/>
      <c r="D315" s="399"/>
      <c r="E315" s="426"/>
      <c r="F315" s="426"/>
      <c r="G315" s="431"/>
      <c r="H315" s="399"/>
      <c r="I315" s="428"/>
      <c r="J315" s="399"/>
    </row>
    <row r="316" spans="1:10" ht="9.75" customHeight="1">
      <c r="A316" s="399" t="s">
        <v>416</v>
      </c>
      <c r="B316" s="399" t="s">
        <v>417</v>
      </c>
      <c r="C316" s="399"/>
      <c r="D316" s="399"/>
      <c r="E316" s="399"/>
      <c r="F316" s="399"/>
      <c r="G316" s="399"/>
      <c r="H316" s="399"/>
      <c r="I316" s="401"/>
      <c r="J316" s="399"/>
    </row>
    <row r="317" spans="1:10" ht="9.75" customHeight="1">
      <c r="A317" s="399"/>
      <c r="B317" s="399" t="s">
        <v>418</v>
      </c>
      <c r="C317" s="399"/>
      <c r="D317" s="399"/>
      <c r="E317" s="399"/>
      <c r="F317" s="399"/>
      <c r="G317" s="399"/>
      <c r="H317" s="399"/>
      <c r="I317" s="401"/>
      <c r="J317" s="399"/>
    </row>
    <row r="318" spans="1:10" ht="9.75" customHeight="1">
      <c r="A318" s="399"/>
      <c r="B318" s="399"/>
      <c r="C318" s="399"/>
      <c r="D318" s="399"/>
      <c r="E318" s="399"/>
      <c r="F318" s="399"/>
      <c r="G318" s="399"/>
      <c r="H318" s="399"/>
      <c r="I318" s="401"/>
      <c r="J318" s="399"/>
    </row>
    <row r="319" spans="1:10" ht="9.75" customHeight="1">
      <c r="A319" s="399"/>
      <c r="B319" s="399" t="s">
        <v>0</v>
      </c>
      <c r="C319" s="432">
        <v>1</v>
      </c>
      <c r="D319" s="399"/>
      <c r="E319" s="426" t="s">
        <v>275</v>
      </c>
      <c r="F319" s="426"/>
      <c r="G319" s="539"/>
      <c r="H319" s="399"/>
      <c r="I319" s="428">
        <f>C319*G319</f>
        <v>0</v>
      </c>
      <c r="J319" s="402" t="s">
        <v>243</v>
      </c>
    </row>
    <row r="320" spans="1:10" ht="9.75" customHeight="1">
      <c r="A320" s="399"/>
      <c r="B320" s="399"/>
      <c r="C320" s="432"/>
      <c r="D320" s="399"/>
      <c r="E320" s="426"/>
      <c r="F320" s="426"/>
      <c r="G320" s="431"/>
      <c r="H320" s="399"/>
      <c r="I320" s="428"/>
      <c r="J320" s="399"/>
    </row>
    <row r="321" spans="1:10" ht="9.75" customHeight="1">
      <c r="A321" s="399" t="s">
        <v>419</v>
      </c>
      <c r="B321" s="399" t="s">
        <v>420</v>
      </c>
      <c r="C321" s="399"/>
      <c r="D321" s="399"/>
      <c r="E321" s="399"/>
      <c r="F321" s="399"/>
      <c r="G321" s="399"/>
      <c r="H321" s="399"/>
      <c r="I321" s="428"/>
      <c r="J321" s="399"/>
    </row>
    <row r="322" spans="1:10" ht="9.75" customHeight="1">
      <c r="A322" s="399"/>
      <c r="B322" s="399" t="s">
        <v>421</v>
      </c>
      <c r="C322" s="399"/>
      <c r="D322" s="399"/>
      <c r="E322" s="399"/>
      <c r="F322" s="399"/>
      <c r="G322" s="399"/>
      <c r="H322" s="399"/>
      <c r="I322" s="428"/>
      <c r="J322" s="399"/>
    </row>
    <row r="323" spans="1:10" ht="9.75" customHeight="1">
      <c r="A323" s="399"/>
      <c r="B323" s="399"/>
      <c r="C323" s="399"/>
      <c r="D323" s="399"/>
      <c r="E323" s="399"/>
      <c r="F323" s="399"/>
      <c r="G323" s="399"/>
      <c r="H323" s="399"/>
      <c r="I323" s="428"/>
      <c r="J323" s="399"/>
    </row>
    <row r="324" spans="1:10" ht="9.75" customHeight="1">
      <c r="A324" s="399"/>
      <c r="B324" s="399" t="s">
        <v>0</v>
      </c>
      <c r="C324" s="432">
        <v>1</v>
      </c>
      <c r="D324" s="399"/>
      <c r="E324" s="426" t="s">
        <v>275</v>
      </c>
      <c r="F324" s="426"/>
      <c r="G324" s="535"/>
      <c r="H324" s="399"/>
      <c r="I324" s="428">
        <f>C324*G324</f>
        <v>0</v>
      </c>
      <c r="J324" s="402" t="s">
        <v>243</v>
      </c>
    </row>
    <row r="325" spans="1:10" ht="9.75" customHeight="1">
      <c r="A325" s="399"/>
      <c r="B325" s="399"/>
      <c r="C325" s="432"/>
      <c r="D325" s="399"/>
      <c r="E325" s="426"/>
      <c r="F325" s="426"/>
      <c r="G325" s="431"/>
      <c r="H325" s="399"/>
      <c r="I325" s="428"/>
      <c r="J325" s="399"/>
    </row>
    <row r="326" spans="1:10" ht="9.75" customHeight="1">
      <c r="A326" s="399" t="s">
        <v>422</v>
      </c>
      <c r="B326" s="399" t="s">
        <v>423</v>
      </c>
      <c r="C326" s="399"/>
      <c r="D326" s="399"/>
      <c r="E326" s="399"/>
      <c r="F326" s="399"/>
      <c r="G326" s="399"/>
      <c r="H326" s="399"/>
      <c r="I326" s="428"/>
      <c r="J326" s="399"/>
    </row>
    <row r="327" spans="1:10" ht="9.75" customHeight="1">
      <c r="A327" s="399"/>
      <c r="B327" s="399" t="s">
        <v>424</v>
      </c>
      <c r="C327" s="399"/>
      <c r="D327" s="399"/>
      <c r="E327" s="399"/>
      <c r="F327" s="399"/>
      <c r="G327" s="399"/>
      <c r="H327" s="399"/>
      <c r="I327" s="428"/>
      <c r="J327" s="399"/>
    </row>
    <row r="328" spans="1:10" ht="9.75" customHeight="1">
      <c r="A328" s="399"/>
      <c r="B328" s="399"/>
      <c r="C328" s="399"/>
      <c r="D328" s="399"/>
      <c r="E328" s="399"/>
      <c r="F328" s="399"/>
      <c r="G328" s="399"/>
      <c r="H328" s="399"/>
      <c r="I328" s="428"/>
      <c r="J328" s="399"/>
    </row>
    <row r="329" spans="1:10" ht="9.75" customHeight="1">
      <c r="A329" s="399"/>
      <c r="B329" s="399" t="s">
        <v>150</v>
      </c>
      <c r="C329" s="425">
        <v>99</v>
      </c>
      <c r="D329" s="399"/>
      <c r="E329" s="426" t="s">
        <v>275</v>
      </c>
      <c r="F329" s="426"/>
      <c r="G329" s="533"/>
      <c r="H329" s="399"/>
      <c r="I329" s="428">
        <f>C329*G329</f>
        <v>0</v>
      </c>
      <c r="J329" s="402" t="s">
        <v>243</v>
      </c>
    </row>
    <row r="330" spans="1:10" ht="9.75" customHeight="1">
      <c r="A330" s="399"/>
      <c r="B330" s="399"/>
      <c r="C330" s="432"/>
      <c r="D330" s="399"/>
      <c r="E330" s="426"/>
      <c r="F330" s="426"/>
      <c r="G330" s="431"/>
      <c r="H330" s="399"/>
      <c r="I330" s="428"/>
      <c r="J330" s="399"/>
    </row>
    <row r="331" spans="1:10" ht="9.75" customHeight="1">
      <c r="A331" s="399" t="s">
        <v>425</v>
      </c>
      <c r="B331" s="399" t="s">
        <v>426</v>
      </c>
      <c r="C331" s="399"/>
      <c r="D331" s="399"/>
      <c r="E331" s="399"/>
      <c r="F331" s="399"/>
      <c r="G331" s="399"/>
      <c r="H331" s="399"/>
      <c r="I331" s="428"/>
      <c r="J331" s="399"/>
    </row>
    <row r="332" spans="1:10" ht="9.75" customHeight="1">
      <c r="A332" s="399"/>
      <c r="B332" s="399" t="s">
        <v>427</v>
      </c>
      <c r="C332" s="399"/>
      <c r="D332" s="399"/>
      <c r="E332" s="399"/>
      <c r="F332" s="399"/>
      <c r="G332" s="399"/>
      <c r="H332" s="399"/>
      <c r="I332" s="428"/>
      <c r="J332" s="399"/>
    </row>
    <row r="333" spans="1:10" ht="9.75" customHeight="1">
      <c r="A333" s="399"/>
      <c r="B333" s="399"/>
      <c r="C333" s="399"/>
      <c r="D333" s="399"/>
      <c r="E333" s="399"/>
      <c r="F333" s="399"/>
      <c r="G333" s="399"/>
      <c r="H333" s="399"/>
      <c r="I333" s="428"/>
      <c r="J333" s="399"/>
    </row>
    <row r="334" spans="1:10" ht="9.75" customHeight="1">
      <c r="A334" s="399"/>
      <c r="B334" s="399" t="s">
        <v>0</v>
      </c>
      <c r="C334" s="432">
        <v>31</v>
      </c>
      <c r="D334" s="399"/>
      <c r="E334" s="426" t="s">
        <v>275</v>
      </c>
      <c r="F334" s="426"/>
      <c r="G334" s="533"/>
      <c r="H334" s="399"/>
      <c r="I334" s="428">
        <f>C334*G334</f>
        <v>0</v>
      </c>
      <c r="J334" s="402" t="s">
        <v>243</v>
      </c>
    </row>
    <row r="335" spans="1:10" ht="9.75" customHeight="1">
      <c r="A335" s="399"/>
      <c r="B335" s="399"/>
      <c r="C335" s="432"/>
      <c r="D335" s="399"/>
      <c r="E335" s="426"/>
      <c r="F335" s="426"/>
      <c r="G335" s="431"/>
      <c r="H335" s="399"/>
      <c r="I335" s="428"/>
      <c r="J335" s="399"/>
    </row>
    <row r="336" spans="1:10" ht="9.75" customHeight="1">
      <c r="A336" s="399" t="s">
        <v>428</v>
      </c>
      <c r="B336" s="399" t="s">
        <v>429</v>
      </c>
      <c r="C336" s="399"/>
      <c r="D336" s="399"/>
      <c r="E336" s="399"/>
      <c r="F336" s="399"/>
      <c r="G336" s="399"/>
      <c r="H336" s="399"/>
      <c r="I336" s="428"/>
      <c r="J336" s="399"/>
    </row>
    <row r="337" spans="1:12" ht="9.75" customHeight="1">
      <c r="A337" s="399"/>
      <c r="B337" s="399" t="s">
        <v>430</v>
      </c>
      <c r="C337" s="399"/>
      <c r="D337" s="399"/>
      <c r="E337" s="399"/>
      <c r="F337" s="399"/>
      <c r="G337" s="399"/>
      <c r="H337" s="399"/>
      <c r="I337" s="428"/>
      <c r="J337" s="399"/>
    </row>
    <row r="338" spans="1:12" ht="9.75" customHeight="1">
      <c r="A338" s="399"/>
      <c r="B338" s="399"/>
      <c r="C338" s="399"/>
      <c r="D338" s="399"/>
      <c r="E338" s="399"/>
      <c r="F338" s="399"/>
      <c r="G338" s="399"/>
      <c r="H338" s="399"/>
      <c r="I338" s="428"/>
      <c r="J338" s="399"/>
    </row>
    <row r="339" spans="1:12" ht="9.75" customHeight="1">
      <c r="A339" s="399"/>
      <c r="B339" s="399" t="s">
        <v>150</v>
      </c>
      <c r="C339" s="425">
        <v>99</v>
      </c>
      <c r="D339" s="399"/>
      <c r="E339" s="426" t="s">
        <v>275</v>
      </c>
      <c r="F339" s="426"/>
      <c r="G339" s="533"/>
      <c r="H339" s="399"/>
      <c r="I339" s="428">
        <f>C339*G339</f>
        <v>0</v>
      </c>
      <c r="J339" s="402" t="s">
        <v>243</v>
      </c>
    </row>
    <row r="340" spans="1:12" ht="9.75" customHeight="1">
      <c r="A340" s="399"/>
      <c r="B340" s="399"/>
      <c r="C340" s="432"/>
      <c r="D340" s="399"/>
      <c r="E340" s="426"/>
      <c r="F340" s="426"/>
      <c r="G340" s="431"/>
      <c r="H340" s="399"/>
      <c r="I340" s="428"/>
      <c r="J340" s="399"/>
    </row>
    <row r="341" spans="1:12" ht="9.75" customHeight="1">
      <c r="A341" s="399" t="s">
        <v>431</v>
      </c>
      <c r="B341" s="399" t="s">
        <v>432</v>
      </c>
      <c r="C341" s="399"/>
      <c r="D341" s="399"/>
      <c r="E341" s="399"/>
      <c r="F341" s="399"/>
      <c r="G341" s="399"/>
      <c r="H341" s="399"/>
      <c r="I341" s="428"/>
      <c r="J341" s="399"/>
      <c r="L341" s="399"/>
    </row>
    <row r="342" spans="1:12" ht="9.75" customHeight="1">
      <c r="A342" s="399"/>
      <c r="B342" s="399" t="s">
        <v>433</v>
      </c>
      <c r="C342" s="399"/>
      <c r="D342" s="399"/>
      <c r="E342" s="399"/>
      <c r="F342" s="399"/>
      <c r="G342" s="399"/>
      <c r="H342" s="399"/>
      <c r="I342" s="428"/>
      <c r="J342" s="399"/>
      <c r="L342" s="399"/>
    </row>
    <row r="343" spans="1:12" ht="9.75" customHeight="1">
      <c r="A343" s="399"/>
      <c r="B343" s="399"/>
      <c r="C343" s="399"/>
      <c r="D343" s="399"/>
      <c r="E343" s="399"/>
      <c r="F343" s="399"/>
      <c r="G343" s="399"/>
      <c r="H343" s="399"/>
      <c r="I343" s="428"/>
      <c r="J343" s="399"/>
      <c r="L343" s="399"/>
    </row>
    <row r="344" spans="1:12" ht="9.75" customHeight="1">
      <c r="A344" s="399"/>
      <c r="B344" s="399" t="s">
        <v>0</v>
      </c>
      <c r="C344" s="432">
        <v>31</v>
      </c>
      <c r="D344" s="399"/>
      <c r="E344" s="426" t="s">
        <v>275</v>
      </c>
      <c r="F344" s="426"/>
      <c r="G344" s="533"/>
      <c r="H344" s="399"/>
      <c r="I344" s="428">
        <f>C344*G344</f>
        <v>0</v>
      </c>
      <c r="J344" s="402" t="s">
        <v>243</v>
      </c>
      <c r="L344" s="399"/>
    </row>
    <row r="345" spans="1:12" ht="9.75" customHeight="1">
      <c r="A345" s="399"/>
      <c r="B345" s="399"/>
      <c r="C345" s="432"/>
      <c r="D345" s="399"/>
      <c r="E345" s="426"/>
      <c r="F345" s="426"/>
      <c r="G345" s="431"/>
      <c r="H345" s="399"/>
      <c r="I345" s="428"/>
      <c r="J345" s="399"/>
    </row>
    <row r="346" spans="1:12" ht="9.75" customHeight="1">
      <c r="A346" s="399" t="s">
        <v>434</v>
      </c>
      <c r="B346" s="399" t="s">
        <v>435</v>
      </c>
      <c r="C346" s="432"/>
      <c r="D346" s="399"/>
      <c r="E346" s="426"/>
      <c r="F346" s="426"/>
      <c r="G346" s="431"/>
      <c r="H346" s="399"/>
      <c r="I346" s="428"/>
      <c r="J346" s="399"/>
    </row>
    <row r="347" spans="1:12" ht="9.75" customHeight="1">
      <c r="A347" s="399"/>
      <c r="B347" s="399" t="s">
        <v>436</v>
      </c>
      <c r="C347" s="432"/>
      <c r="D347" s="399"/>
      <c r="E347" s="426"/>
      <c r="F347" s="426"/>
      <c r="G347" s="431"/>
      <c r="H347" s="399"/>
      <c r="I347" s="428"/>
      <c r="J347" s="399"/>
    </row>
    <row r="348" spans="1:12" ht="9.75" customHeight="1">
      <c r="A348" s="399"/>
      <c r="B348" s="399"/>
      <c r="C348" s="432"/>
      <c r="D348" s="399"/>
      <c r="E348" s="426"/>
      <c r="F348" s="426"/>
      <c r="G348" s="431"/>
      <c r="H348" s="399"/>
      <c r="I348" s="428"/>
      <c r="J348" s="399"/>
    </row>
    <row r="349" spans="1:12" ht="9.75" customHeight="1">
      <c r="A349" s="399"/>
      <c r="B349" s="399" t="s">
        <v>437</v>
      </c>
      <c r="C349" s="432">
        <v>1</v>
      </c>
      <c r="D349" s="399" t="s">
        <v>0</v>
      </c>
      <c r="E349" s="426" t="s">
        <v>275</v>
      </c>
      <c r="F349" s="426"/>
      <c r="G349" s="533"/>
      <c r="H349" s="399"/>
      <c r="I349" s="428">
        <f>C349*G349</f>
        <v>0</v>
      </c>
      <c r="J349" s="402" t="s">
        <v>243</v>
      </c>
    </row>
    <row r="350" spans="1:12" ht="9.75" customHeight="1">
      <c r="A350" s="399"/>
      <c r="B350" s="399" t="s">
        <v>438</v>
      </c>
      <c r="C350" s="432">
        <v>2</v>
      </c>
      <c r="D350" s="399" t="s">
        <v>0</v>
      </c>
      <c r="E350" s="426" t="s">
        <v>275</v>
      </c>
      <c r="F350" s="426"/>
      <c r="G350" s="533"/>
      <c r="H350" s="399"/>
      <c r="I350" s="428">
        <f>C350*G350</f>
        <v>0</v>
      </c>
      <c r="J350" s="402" t="s">
        <v>243</v>
      </c>
    </row>
    <row r="351" spans="1:12" ht="9.75" customHeight="1">
      <c r="A351" s="399"/>
      <c r="B351" s="399"/>
      <c r="C351" s="432"/>
      <c r="D351" s="399"/>
      <c r="E351" s="426"/>
      <c r="F351" s="426"/>
      <c r="G351" s="431"/>
      <c r="H351" s="399"/>
      <c r="I351" s="428"/>
      <c r="J351" s="399"/>
    </row>
    <row r="352" spans="1:12" ht="9.75" customHeight="1">
      <c r="A352" s="399" t="s">
        <v>439</v>
      </c>
      <c r="B352" s="399" t="s">
        <v>440</v>
      </c>
      <c r="C352" s="432"/>
      <c r="D352" s="399"/>
      <c r="E352" s="426"/>
      <c r="F352" s="426"/>
      <c r="G352" s="431"/>
      <c r="H352" s="399"/>
      <c r="I352" s="428"/>
      <c r="J352" s="399"/>
    </row>
    <row r="353" spans="1:10" ht="9.75" customHeight="1">
      <c r="A353" s="399"/>
      <c r="B353" s="399" t="s">
        <v>441</v>
      </c>
      <c r="C353" s="432"/>
      <c r="D353" s="399"/>
      <c r="E353" s="426"/>
      <c r="F353" s="426"/>
      <c r="G353" s="431"/>
      <c r="H353" s="399"/>
      <c r="I353" s="428"/>
      <c r="J353" s="399"/>
    </row>
    <row r="354" spans="1:10" ht="9.75" customHeight="1">
      <c r="A354" s="399"/>
      <c r="B354" s="399"/>
      <c r="C354" s="432"/>
      <c r="D354" s="399"/>
      <c r="E354" s="426"/>
      <c r="F354" s="426"/>
      <c r="G354" s="431"/>
      <c r="H354" s="399"/>
      <c r="I354" s="428"/>
      <c r="J354" s="399"/>
    </row>
    <row r="355" spans="1:10" ht="9.75" customHeight="1">
      <c r="A355" s="399"/>
      <c r="B355" s="399" t="s">
        <v>437</v>
      </c>
      <c r="C355" s="432">
        <v>1</v>
      </c>
      <c r="D355" s="399" t="s">
        <v>0</v>
      </c>
      <c r="E355" s="426" t="s">
        <v>275</v>
      </c>
      <c r="F355" s="426"/>
      <c r="G355" s="533"/>
      <c r="H355" s="399"/>
      <c r="I355" s="428">
        <f>C355*G355</f>
        <v>0</v>
      </c>
      <c r="J355" s="402" t="s">
        <v>243</v>
      </c>
    </row>
    <row r="356" spans="1:10" ht="9.75" customHeight="1">
      <c r="A356" s="399"/>
      <c r="B356" s="399"/>
      <c r="C356" s="432"/>
      <c r="D356" s="399"/>
      <c r="E356" s="426"/>
      <c r="F356" s="426"/>
      <c r="G356" s="431"/>
      <c r="H356" s="399"/>
      <c r="I356" s="428"/>
      <c r="J356" s="399"/>
    </row>
    <row r="357" spans="1:10" ht="9.75" customHeight="1">
      <c r="A357" s="399" t="s">
        <v>442</v>
      </c>
      <c r="B357" s="399" t="s">
        <v>443</v>
      </c>
      <c r="C357" s="432"/>
      <c r="D357" s="399"/>
      <c r="E357" s="426"/>
      <c r="F357" s="426"/>
      <c r="G357" s="431"/>
      <c r="H357" s="399"/>
      <c r="I357" s="428"/>
      <c r="J357" s="399"/>
    </row>
    <row r="358" spans="1:10" ht="9.75" customHeight="1">
      <c r="A358" s="399"/>
      <c r="B358" s="399" t="s">
        <v>444</v>
      </c>
      <c r="C358" s="432"/>
      <c r="D358" s="399"/>
      <c r="E358" s="426"/>
      <c r="F358" s="426"/>
      <c r="G358" s="431"/>
      <c r="H358" s="399"/>
      <c r="I358" s="428"/>
      <c r="J358" s="399"/>
    </row>
    <row r="359" spans="1:10" ht="9.75" customHeight="1">
      <c r="A359" s="399"/>
      <c r="B359" s="399" t="s">
        <v>445</v>
      </c>
      <c r="C359" s="432"/>
      <c r="D359" s="399"/>
      <c r="E359" s="426"/>
      <c r="F359" s="426"/>
      <c r="G359" s="431"/>
      <c r="H359" s="399"/>
      <c r="I359" s="428"/>
      <c r="J359" s="399"/>
    </row>
    <row r="360" spans="1:10" ht="9.75" customHeight="1">
      <c r="A360" s="399"/>
      <c r="B360" s="399"/>
      <c r="C360" s="432"/>
      <c r="D360" s="399"/>
      <c r="E360" s="426"/>
      <c r="F360" s="426"/>
      <c r="G360" s="431"/>
      <c r="H360" s="399"/>
      <c r="I360" s="428"/>
      <c r="J360" s="399"/>
    </row>
    <row r="361" spans="1:10" ht="9.75" customHeight="1">
      <c r="A361" s="399"/>
      <c r="B361" s="399" t="s">
        <v>446</v>
      </c>
      <c r="C361" s="432"/>
      <c r="D361" s="399" t="s">
        <v>0</v>
      </c>
      <c r="E361" s="426">
        <v>1</v>
      </c>
      <c r="F361" s="426" t="s">
        <v>275</v>
      </c>
      <c r="G361" s="533"/>
      <c r="H361" s="399"/>
      <c r="I361" s="428">
        <f>E361*G361</f>
        <v>0</v>
      </c>
      <c r="J361" s="402" t="s">
        <v>243</v>
      </c>
    </row>
    <row r="362" spans="1:10" ht="9.75" customHeight="1">
      <c r="A362" s="399"/>
      <c r="B362" s="399"/>
      <c r="C362" s="432"/>
      <c r="D362" s="399"/>
      <c r="E362" s="426"/>
      <c r="F362" s="426"/>
      <c r="G362" s="431"/>
      <c r="H362" s="399"/>
      <c r="I362" s="428"/>
      <c r="J362" s="399"/>
    </row>
    <row r="363" spans="1:10" ht="9.75" customHeight="1">
      <c r="A363" s="399" t="s">
        <v>447</v>
      </c>
      <c r="B363" s="399" t="s">
        <v>448</v>
      </c>
      <c r="C363" s="432"/>
      <c r="D363" s="399"/>
      <c r="E363" s="426"/>
      <c r="F363" s="426"/>
      <c r="G363" s="431"/>
      <c r="H363" s="399"/>
      <c r="I363" s="428"/>
      <c r="J363" s="399"/>
    </row>
    <row r="364" spans="1:10" ht="9.75" customHeight="1">
      <c r="A364" s="399"/>
      <c r="B364" s="399" t="s">
        <v>449</v>
      </c>
      <c r="C364" s="432"/>
      <c r="D364" s="399"/>
      <c r="E364" s="426"/>
      <c r="F364" s="426"/>
      <c r="G364" s="431"/>
      <c r="H364" s="399"/>
      <c r="I364" s="428"/>
      <c r="J364" s="399"/>
    </row>
    <row r="365" spans="1:10" ht="9.75" customHeight="1">
      <c r="A365" s="399"/>
      <c r="B365" s="399" t="s">
        <v>450</v>
      </c>
      <c r="C365" s="432"/>
      <c r="D365" s="399"/>
      <c r="E365" s="426"/>
      <c r="F365" s="426"/>
      <c r="G365" s="431"/>
      <c r="H365" s="399"/>
      <c r="I365" s="428"/>
      <c r="J365" s="399"/>
    </row>
    <row r="366" spans="1:10" ht="9.75" customHeight="1">
      <c r="A366" s="399"/>
      <c r="B366" s="399"/>
      <c r="C366" s="432"/>
      <c r="D366" s="399"/>
      <c r="E366" s="426"/>
      <c r="F366" s="426"/>
      <c r="G366" s="431"/>
      <c r="H366" s="399"/>
      <c r="I366" s="428"/>
      <c r="J366" s="399"/>
    </row>
    <row r="367" spans="1:10" ht="9.75" customHeight="1">
      <c r="A367" s="399"/>
      <c r="B367" s="399" t="s">
        <v>0</v>
      </c>
      <c r="C367" s="432">
        <v>2</v>
      </c>
      <c r="D367" s="399"/>
      <c r="E367" s="426" t="s">
        <v>275</v>
      </c>
      <c r="F367" s="426"/>
      <c r="G367" s="533"/>
      <c r="H367" s="399"/>
      <c r="I367" s="428">
        <f>C367*G367</f>
        <v>0</v>
      </c>
      <c r="J367" s="402" t="s">
        <v>243</v>
      </c>
    </row>
    <row r="368" spans="1:10" ht="9.75" customHeight="1">
      <c r="A368" s="399"/>
      <c r="B368" s="399"/>
      <c r="C368" s="432"/>
      <c r="D368" s="399"/>
      <c r="E368" s="426"/>
      <c r="F368" s="426"/>
      <c r="G368" s="431"/>
      <c r="H368" s="399"/>
      <c r="I368" s="428"/>
      <c r="J368" s="399"/>
    </row>
    <row r="369" spans="1:10" ht="9.75" customHeight="1">
      <c r="A369" s="399" t="s">
        <v>451</v>
      </c>
      <c r="B369" s="399" t="s">
        <v>452</v>
      </c>
      <c r="C369" s="399"/>
      <c r="D369" s="399"/>
      <c r="E369" s="399"/>
      <c r="F369" s="399"/>
      <c r="G369" s="399"/>
      <c r="H369" s="399"/>
      <c r="I369" s="428"/>
      <c r="J369" s="399"/>
    </row>
    <row r="370" spans="1:10" ht="9.75" customHeight="1">
      <c r="A370" s="399"/>
      <c r="B370" s="399" t="s">
        <v>453</v>
      </c>
      <c r="C370" s="399"/>
      <c r="D370" s="399"/>
      <c r="E370" s="399"/>
      <c r="F370" s="399"/>
      <c r="G370" s="399"/>
      <c r="H370" s="399"/>
      <c r="I370" s="428"/>
      <c r="J370" s="399"/>
    </row>
    <row r="371" spans="1:10" ht="9.75" customHeight="1">
      <c r="A371" s="399"/>
      <c r="B371" s="399"/>
      <c r="C371" s="399"/>
      <c r="D371" s="399"/>
      <c r="E371" s="399"/>
      <c r="F371" s="399"/>
      <c r="G371" s="399"/>
      <c r="H371" s="399"/>
      <c r="I371" s="428"/>
      <c r="J371" s="399"/>
    </row>
    <row r="372" spans="1:10" ht="9.75" customHeight="1">
      <c r="A372" s="399"/>
      <c r="B372" s="399" t="s">
        <v>0</v>
      </c>
      <c r="C372" s="432">
        <v>3</v>
      </c>
      <c r="D372" s="399"/>
      <c r="E372" s="426" t="s">
        <v>275</v>
      </c>
      <c r="F372" s="426"/>
      <c r="G372" s="533"/>
      <c r="H372" s="399"/>
      <c r="I372" s="428">
        <f>C372*G372</f>
        <v>0</v>
      </c>
      <c r="J372" s="402" t="s">
        <v>243</v>
      </c>
    </row>
    <row r="373" spans="1:10" ht="9.75" customHeight="1">
      <c r="A373" s="399"/>
      <c r="B373" s="399"/>
      <c r="C373" s="432"/>
      <c r="D373" s="399"/>
      <c r="E373" s="426"/>
      <c r="F373" s="426"/>
      <c r="G373" s="431"/>
      <c r="H373" s="399"/>
      <c r="I373" s="428"/>
      <c r="J373" s="399"/>
    </row>
    <row r="374" spans="1:10" ht="9.75" customHeight="1">
      <c r="A374" s="399" t="s">
        <v>454</v>
      </c>
      <c r="B374" s="399" t="s">
        <v>455</v>
      </c>
      <c r="C374" s="399"/>
      <c r="D374" s="399"/>
      <c r="E374" s="399"/>
      <c r="F374" s="399"/>
      <c r="G374" s="399"/>
      <c r="H374" s="399"/>
      <c r="I374" s="428"/>
      <c r="J374" s="399"/>
    </row>
    <row r="375" spans="1:10" ht="9.75" customHeight="1">
      <c r="A375" s="399"/>
      <c r="B375" s="399" t="s">
        <v>456</v>
      </c>
      <c r="C375" s="399"/>
      <c r="D375" s="399"/>
      <c r="E375" s="399"/>
      <c r="F375" s="399"/>
      <c r="G375" s="399"/>
      <c r="H375" s="399"/>
      <c r="I375" s="428"/>
      <c r="J375" s="399"/>
    </row>
    <row r="376" spans="1:10" ht="9.75" customHeight="1">
      <c r="A376" s="399"/>
      <c r="B376" s="399"/>
      <c r="C376" s="399"/>
      <c r="D376" s="399"/>
      <c r="E376" s="399"/>
      <c r="F376" s="399"/>
      <c r="G376" s="399"/>
      <c r="H376" s="399"/>
      <c r="I376" s="428"/>
      <c r="J376" s="399"/>
    </row>
    <row r="377" spans="1:10" ht="9.75" customHeight="1">
      <c r="A377" s="399"/>
      <c r="B377" s="399" t="s">
        <v>0</v>
      </c>
      <c r="C377" s="432">
        <v>6</v>
      </c>
      <c r="D377" s="399"/>
      <c r="E377" s="426" t="s">
        <v>275</v>
      </c>
      <c r="F377" s="426"/>
      <c r="G377" s="533"/>
      <c r="H377" s="399"/>
      <c r="I377" s="428">
        <f>C377*G377</f>
        <v>0</v>
      </c>
      <c r="J377" s="402" t="s">
        <v>243</v>
      </c>
    </row>
    <row r="378" spans="1:10" ht="9.75" customHeight="1">
      <c r="A378" s="399"/>
      <c r="B378" s="399"/>
      <c r="C378" s="432"/>
      <c r="D378" s="399"/>
      <c r="E378" s="426"/>
      <c r="F378" s="426"/>
      <c r="G378" s="431"/>
      <c r="H378" s="399"/>
      <c r="I378" s="428"/>
      <c r="J378" s="399"/>
    </row>
    <row r="379" spans="1:10" ht="9.75" customHeight="1">
      <c r="A379" s="399" t="s">
        <v>457</v>
      </c>
      <c r="B379" s="399" t="s">
        <v>458</v>
      </c>
      <c r="C379" s="399"/>
      <c r="D379" s="399"/>
      <c r="E379" s="399"/>
      <c r="F379" s="399"/>
      <c r="G379" s="399"/>
      <c r="H379" s="399"/>
      <c r="I379" s="428"/>
      <c r="J379" s="399"/>
    </row>
    <row r="380" spans="1:10" ht="9.75" customHeight="1">
      <c r="A380" s="399"/>
      <c r="B380" s="399" t="s">
        <v>459</v>
      </c>
      <c r="C380" s="399"/>
      <c r="D380" s="399"/>
      <c r="E380" s="399"/>
      <c r="F380" s="399"/>
      <c r="G380" s="399"/>
      <c r="H380" s="399"/>
      <c r="I380" s="428"/>
      <c r="J380" s="399"/>
    </row>
    <row r="381" spans="1:10" ht="9.75" customHeight="1">
      <c r="A381" s="399"/>
      <c r="B381" s="399"/>
      <c r="C381" s="399"/>
      <c r="D381" s="399"/>
      <c r="E381" s="399"/>
      <c r="F381" s="399"/>
      <c r="G381" s="399"/>
      <c r="H381" s="399"/>
      <c r="I381" s="428"/>
      <c r="J381" s="399"/>
    </row>
    <row r="382" spans="1:10" ht="9.75" customHeight="1">
      <c r="A382" s="399"/>
      <c r="B382" s="399" t="s">
        <v>0</v>
      </c>
      <c r="C382" s="432">
        <v>4</v>
      </c>
      <c r="D382" s="399"/>
      <c r="E382" s="426" t="s">
        <v>275</v>
      </c>
      <c r="F382" s="426"/>
      <c r="G382" s="533"/>
      <c r="H382" s="399"/>
      <c r="I382" s="428">
        <f>C382*G382</f>
        <v>0</v>
      </c>
      <c r="J382" s="402" t="s">
        <v>243</v>
      </c>
    </row>
    <row r="383" spans="1:10" ht="9.75" customHeight="1">
      <c r="A383" s="399"/>
      <c r="B383" s="399"/>
      <c r="C383" s="432"/>
      <c r="D383" s="399"/>
      <c r="E383" s="426"/>
      <c r="F383" s="426"/>
      <c r="G383" s="431"/>
      <c r="H383" s="399"/>
      <c r="I383" s="428"/>
      <c r="J383" s="399"/>
    </row>
    <row r="384" spans="1:10" ht="9.75" customHeight="1">
      <c r="A384" s="399" t="s">
        <v>460</v>
      </c>
      <c r="B384" s="399" t="s">
        <v>461</v>
      </c>
      <c r="C384" s="432"/>
      <c r="D384" s="399"/>
      <c r="E384" s="426"/>
      <c r="F384" s="426"/>
      <c r="G384" s="431"/>
      <c r="H384" s="399"/>
      <c r="I384" s="428"/>
      <c r="J384" s="399"/>
    </row>
    <row r="385" spans="1:12" ht="9.75" customHeight="1">
      <c r="A385" s="399"/>
      <c r="B385" s="399" t="s">
        <v>462</v>
      </c>
      <c r="C385" s="432"/>
      <c r="D385" s="399"/>
      <c r="E385" s="426"/>
      <c r="F385" s="426"/>
      <c r="G385" s="431"/>
      <c r="H385" s="399"/>
      <c r="I385" s="428"/>
      <c r="J385" s="399"/>
    </row>
    <row r="386" spans="1:12" ht="9.75" customHeight="1">
      <c r="A386" s="399"/>
      <c r="B386" s="399" t="s">
        <v>463</v>
      </c>
      <c r="C386" s="432"/>
      <c r="D386" s="399"/>
      <c r="E386" s="426"/>
      <c r="F386" s="426"/>
      <c r="G386" s="431"/>
      <c r="H386" s="399"/>
      <c r="I386" s="428"/>
      <c r="J386" s="399"/>
    </row>
    <row r="387" spans="1:12" ht="9.75" customHeight="1">
      <c r="A387" s="399"/>
      <c r="B387" s="399"/>
      <c r="C387" s="432"/>
      <c r="D387" s="399"/>
      <c r="E387" s="426"/>
      <c r="F387" s="426"/>
      <c r="G387" s="431"/>
      <c r="H387" s="399"/>
      <c r="I387" s="428"/>
      <c r="J387" s="399"/>
    </row>
    <row r="388" spans="1:12" ht="9.75" customHeight="1">
      <c r="A388" s="399"/>
      <c r="B388" s="399" t="s">
        <v>464</v>
      </c>
      <c r="C388" s="425">
        <v>20</v>
      </c>
      <c r="D388" s="399"/>
      <c r="E388" s="426" t="s">
        <v>275</v>
      </c>
      <c r="F388" s="426"/>
      <c r="G388" s="533"/>
      <c r="H388" s="399"/>
      <c r="I388" s="428">
        <f>C388*G388</f>
        <v>0</v>
      </c>
      <c r="J388" s="402" t="s">
        <v>243</v>
      </c>
    </row>
    <row r="389" spans="1:12" ht="9.75" customHeight="1">
      <c r="A389" s="399"/>
      <c r="B389" s="399"/>
      <c r="C389" s="432"/>
      <c r="D389" s="399"/>
      <c r="E389" s="426"/>
      <c r="F389" s="426"/>
      <c r="G389" s="431"/>
      <c r="H389" s="399"/>
      <c r="I389" s="428"/>
      <c r="J389" s="399"/>
    </row>
    <row r="390" spans="1:12" ht="9.75" customHeight="1">
      <c r="A390" s="399" t="s">
        <v>465</v>
      </c>
      <c r="B390" s="399" t="s">
        <v>466</v>
      </c>
      <c r="C390" s="399"/>
      <c r="D390" s="399"/>
      <c r="E390" s="399"/>
      <c r="F390" s="399"/>
      <c r="G390" s="399"/>
      <c r="H390" s="399"/>
      <c r="I390" s="428"/>
      <c r="J390" s="399"/>
    </row>
    <row r="391" spans="1:12" ht="9.75" customHeight="1">
      <c r="A391" s="399"/>
      <c r="B391" s="399" t="s">
        <v>467</v>
      </c>
      <c r="C391" s="399"/>
      <c r="D391" s="399"/>
      <c r="E391" s="399"/>
      <c r="F391" s="399"/>
      <c r="G391" s="399"/>
      <c r="H391" s="399"/>
      <c r="I391" s="428"/>
      <c r="J391" s="399"/>
    </row>
    <row r="392" spans="1:12" ht="9.75" customHeight="1">
      <c r="A392" s="399"/>
      <c r="B392" s="399"/>
      <c r="C392" s="399"/>
      <c r="D392" s="399"/>
      <c r="E392" s="399"/>
      <c r="F392" s="399"/>
      <c r="G392" s="399"/>
      <c r="H392" s="399"/>
      <c r="I392" s="428"/>
      <c r="J392" s="399"/>
    </row>
    <row r="393" spans="1:12" ht="9.75" customHeight="1">
      <c r="A393" s="399"/>
      <c r="B393" s="399" t="s">
        <v>150</v>
      </c>
      <c r="C393" s="425">
        <v>99</v>
      </c>
      <c r="D393" s="399"/>
      <c r="E393" s="426" t="s">
        <v>275</v>
      </c>
      <c r="F393" s="426"/>
      <c r="G393" s="533"/>
      <c r="H393" s="399"/>
      <c r="I393" s="428">
        <f>C393*G393</f>
        <v>0</v>
      </c>
      <c r="J393" s="402" t="s">
        <v>243</v>
      </c>
    </row>
    <row r="394" spans="1:12" ht="9.75" customHeight="1">
      <c r="A394" s="399"/>
      <c r="B394" s="399"/>
      <c r="C394" s="425"/>
      <c r="D394" s="399"/>
      <c r="E394" s="426"/>
      <c r="F394" s="426"/>
      <c r="G394" s="431"/>
      <c r="H394" s="399"/>
      <c r="I394" s="428"/>
      <c r="J394" s="402"/>
    </row>
    <row r="395" spans="1:12" ht="9.75" customHeight="1">
      <c r="A395" s="399"/>
      <c r="B395" s="399"/>
      <c r="C395" s="425"/>
      <c r="D395" s="399"/>
      <c r="E395" s="426"/>
      <c r="F395" s="426"/>
      <c r="G395" s="431"/>
      <c r="H395" s="399"/>
      <c r="I395" s="428"/>
      <c r="J395" s="399"/>
    </row>
    <row r="396" spans="1:12" ht="9.75" customHeight="1">
      <c r="A396" s="399" t="s">
        <v>468</v>
      </c>
      <c r="B396" s="399" t="s">
        <v>469</v>
      </c>
      <c r="C396" s="399"/>
      <c r="D396" s="399"/>
      <c r="E396" s="399"/>
      <c r="F396" s="399"/>
      <c r="G396" s="399"/>
      <c r="H396" s="399"/>
      <c r="I396" s="428"/>
      <c r="J396" s="399"/>
    </row>
    <row r="397" spans="1:12" ht="9.75" customHeight="1">
      <c r="A397" s="399"/>
      <c r="B397" s="399" t="s">
        <v>470</v>
      </c>
      <c r="C397" s="399"/>
      <c r="D397" s="399"/>
      <c r="E397" s="399"/>
      <c r="F397" s="399"/>
      <c r="G397" s="399"/>
      <c r="H397" s="399"/>
      <c r="I397" s="428"/>
      <c r="J397" s="399"/>
    </row>
    <row r="398" spans="1:12" ht="9.75" customHeight="1">
      <c r="A398" s="399"/>
      <c r="B398" s="399"/>
      <c r="C398" s="399"/>
      <c r="D398" s="399"/>
      <c r="E398" s="399"/>
      <c r="F398" s="399"/>
      <c r="G398" s="399"/>
      <c r="H398" s="399"/>
      <c r="I398" s="428"/>
      <c r="J398" s="399"/>
    </row>
    <row r="399" spans="1:12" ht="9.75" customHeight="1">
      <c r="A399" s="399"/>
      <c r="B399" s="399" t="s">
        <v>150</v>
      </c>
      <c r="C399" s="425">
        <v>99</v>
      </c>
      <c r="D399" s="399"/>
      <c r="E399" s="426" t="s">
        <v>275</v>
      </c>
      <c r="F399" s="426"/>
      <c r="G399" s="533"/>
      <c r="H399" s="399"/>
      <c r="I399" s="428">
        <f>C399*G399</f>
        <v>0</v>
      </c>
      <c r="J399" s="402" t="s">
        <v>243</v>
      </c>
    </row>
    <row r="400" spans="1:12" ht="9.75" customHeight="1">
      <c r="A400" s="399"/>
      <c r="B400" s="399"/>
      <c r="C400" s="425"/>
      <c r="D400" s="399"/>
      <c r="E400" s="426"/>
      <c r="F400" s="426"/>
      <c r="G400" s="431"/>
      <c r="H400" s="399"/>
      <c r="I400" s="428"/>
      <c r="J400" s="399"/>
      <c r="L400" s="439"/>
    </row>
    <row r="401" spans="1:12" ht="9.75" customHeight="1">
      <c r="A401" s="399"/>
      <c r="B401" s="399"/>
      <c r="C401" s="425"/>
      <c r="D401" s="399"/>
      <c r="E401" s="426"/>
      <c r="F401" s="426"/>
      <c r="G401" s="431"/>
      <c r="H401" s="399"/>
      <c r="I401" s="428"/>
      <c r="J401" s="399"/>
      <c r="L401" s="439"/>
    </row>
    <row r="402" spans="1:12" ht="9.75" customHeight="1">
      <c r="A402" s="399"/>
      <c r="B402" s="424" t="s">
        <v>471</v>
      </c>
      <c r="C402" s="425"/>
      <c r="D402" s="399"/>
      <c r="E402" s="426"/>
      <c r="F402" s="426"/>
      <c r="G402" s="431"/>
      <c r="H402" s="399"/>
      <c r="I402" s="428"/>
      <c r="J402" s="437"/>
      <c r="L402" s="439"/>
    </row>
    <row r="403" spans="1:12" ht="9.75" customHeight="1">
      <c r="A403" s="399"/>
      <c r="B403" s="399"/>
      <c r="C403" s="425"/>
      <c r="D403" s="399"/>
      <c r="E403" s="426"/>
      <c r="F403" s="426"/>
      <c r="G403" s="431"/>
      <c r="H403" s="399"/>
      <c r="I403" s="428"/>
      <c r="J403" s="437"/>
      <c r="L403" s="439"/>
    </row>
    <row r="404" spans="1:12" ht="9.75" customHeight="1">
      <c r="A404" s="399" t="s">
        <v>472</v>
      </c>
      <c r="B404" s="399" t="s">
        <v>473</v>
      </c>
      <c r="C404" s="425"/>
      <c r="D404" s="437"/>
      <c r="E404" s="426"/>
      <c r="F404" s="437"/>
      <c r="G404" s="443"/>
      <c r="H404" s="437"/>
      <c r="I404" s="428"/>
      <c r="J404" s="437"/>
      <c r="L404" s="439"/>
    </row>
    <row r="405" spans="1:12" ht="9.75" customHeight="1">
      <c r="A405" s="399"/>
      <c r="B405" s="399" t="s">
        <v>474</v>
      </c>
      <c r="C405" s="425"/>
      <c r="D405" s="437"/>
      <c r="E405" s="426"/>
      <c r="F405" s="437"/>
      <c r="G405" s="443"/>
      <c r="H405" s="437"/>
      <c r="I405" s="428"/>
      <c r="J405" s="437"/>
      <c r="L405" s="439"/>
    </row>
    <row r="406" spans="1:12" ht="9.75" customHeight="1">
      <c r="A406" s="399"/>
      <c r="B406" s="399"/>
      <c r="C406" s="425"/>
      <c r="D406" s="437"/>
      <c r="E406" s="426"/>
      <c r="F406" s="437"/>
      <c r="G406" s="443"/>
      <c r="H406" s="437"/>
      <c r="I406" s="428"/>
      <c r="J406" s="437"/>
      <c r="L406" s="439"/>
    </row>
    <row r="407" spans="1:12" ht="9.75" customHeight="1">
      <c r="A407" s="399"/>
      <c r="B407" s="399" t="s">
        <v>379</v>
      </c>
      <c r="C407" s="425"/>
      <c r="D407" s="437"/>
      <c r="E407" s="426"/>
      <c r="F407" s="437"/>
      <c r="G407" s="537"/>
      <c r="H407" s="437"/>
      <c r="I407" s="428">
        <f>G407</f>
        <v>0</v>
      </c>
      <c r="J407" s="437" t="s">
        <v>243</v>
      </c>
      <c r="L407" s="439"/>
    </row>
    <row r="408" spans="1:12" ht="9.75" customHeight="1">
      <c r="A408" s="399"/>
      <c r="B408" s="399"/>
      <c r="C408" s="425"/>
      <c r="D408" s="437"/>
      <c r="E408" s="426"/>
      <c r="F408" s="437"/>
      <c r="G408" s="443"/>
      <c r="H408" s="437"/>
      <c r="I408" s="428"/>
      <c r="J408" s="437"/>
      <c r="L408" s="439"/>
    </row>
    <row r="409" spans="1:12" ht="9.75" customHeight="1">
      <c r="A409" s="399" t="s">
        <v>475</v>
      </c>
      <c r="B409" s="399" t="s">
        <v>476</v>
      </c>
      <c r="C409" s="425"/>
      <c r="D409" s="437"/>
      <c r="E409" s="426"/>
      <c r="F409" s="437"/>
      <c r="G409" s="443"/>
      <c r="H409" s="437"/>
      <c r="I409" s="428"/>
      <c r="J409" s="437"/>
      <c r="L409" s="439"/>
    </row>
    <row r="410" spans="1:12" ht="9.75" customHeight="1">
      <c r="A410" s="399"/>
      <c r="B410" s="399" t="s">
        <v>477</v>
      </c>
      <c r="C410" s="425"/>
      <c r="D410" s="437"/>
      <c r="E410" s="426"/>
      <c r="F410" s="437"/>
      <c r="G410" s="443"/>
      <c r="H410" s="437"/>
      <c r="I410" s="428"/>
      <c r="J410" s="437"/>
      <c r="L410" s="439"/>
    </row>
    <row r="411" spans="1:12" ht="9.75" customHeight="1">
      <c r="A411" s="399"/>
      <c r="B411" s="399"/>
      <c r="C411" s="425"/>
      <c r="D411" s="437"/>
      <c r="E411" s="426"/>
      <c r="F411" s="437"/>
      <c r="G411" s="443"/>
      <c r="H411" s="437"/>
      <c r="I411" s="428"/>
      <c r="J411" s="437"/>
      <c r="L411" s="439"/>
    </row>
    <row r="412" spans="1:12" ht="9.75" customHeight="1">
      <c r="A412" s="399"/>
      <c r="B412" s="399" t="s">
        <v>0</v>
      </c>
      <c r="C412" s="463">
        <v>2</v>
      </c>
      <c r="D412" s="437"/>
      <c r="E412" s="426" t="s">
        <v>275</v>
      </c>
      <c r="F412" s="437"/>
      <c r="G412" s="537"/>
      <c r="H412" s="437"/>
      <c r="I412" s="428">
        <f>C412*G412</f>
        <v>0</v>
      </c>
      <c r="J412" s="437" t="s">
        <v>243</v>
      </c>
      <c r="L412" s="439"/>
    </row>
    <row r="413" spans="1:12" ht="9.75" customHeight="1">
      <c r="A413" s="399"/>
      <c r="B413" s="399"/>
      <c r="C413" s="425"/>
      <c r="D413" s="437"/>
      <c r="E413" s="426"/>
      <c r="F413" s="437"/>
      <c r="G413" s="443"/>
      <c r="H413" s="437"/>
      <c r="I413" s="428"/>
      <c r="J413" s="437"/>
      <c r="L413" s="439"/>
    </row>
    <row r="414" spans="1:12" ht="9.75" customHeight="1">
      <c r="A414" s="399" t="s">
        <v>478</v>
      </c>
      <c r="B414" s="399" t="s">
        <v>479</v>
      </c>
      <c r="C414" s="425"/>
      <c r="D414" s="437"/>
      <c r="E414" s="426"/>
      <c r="F414" s="437"/>
      <c r="G414" s="443"/>
      <c r="H414" s="437"/>
      <c r="I414" s="428"/>
      <c r="J414" s="437"/>
      <c r="L414" s="439"/>
    </row>
    <row r="415" spans="1:12" ht="9.75" customHeight="1">
      <c r="A415" s="399"/>
      <c r="B415" s="399" t="s">
        <v>480</v>
      </c>
      <c r="C415" s="425"/>
      <c r="D415" s="437"/>
      <c r="E415" s="426"/>
      <c r="F415" s="437"/>
      <c r="G415" s="443"/>
      <c r="H415" s="437"/>
      <c r="I415" s="428"/>
      <c r="J415" s="437"/>
      <c r="L415" s="439"/>
    </row>
    <row r="416" spans="1:12" ht="9.75" customHeight="1">
      <c r="A416" s="399"/>
      <c r="B416" s="399" t="s">
        <v>481</v>
      </c>
      <c r="C416" s="425"/>
      <c r="D416" s="437"/>
      <c r="E416" s="426"/>
      <c r="F416" s="437"/>
      <c r="G416" s="443"/>
      <c r="H416" s="437"/>
      <c r="I416" s="428"/>
      <c r="J416" s="437"/>
      <c r="L416" s="439"/>
    </row>
    <row r="417" spans="1:12" ht="9.75" customHeight="1">
      <c r="A417" s="399"/>
      <c r="B417" s="399"/>
      <c r="C417" s="425"/>
      <c r="D417" s="437"/>
      <c r="E417" s="426"/>
      <c r="F417" s="437"/>
      <c r="G417" s="443"/>
      <c r="H417" s="437"/>
      <c r="I417" s="428"/>
      <c r="J417" s="437"/>
      <c r="L417" s="439"/>
    </row>
    <row r="418" spans="1:12" ht="9.75" customHeight="1">
      <c r="A418" s="399"/>
      <c r="B418" s="399" t="s">
        <v>482</v>
      </c>
      <c r="C418" s="425"/>
      <c r="D418" s="437"/>
      <c r="E418" s="426"/>
      <c r="F418" s="437"/>
      <c r="G418" s="537"/>
      <c r="H418" s="437"/>
      <c r="I418" s="428">
        <f>G418</f>
        <v>0</v>
      </c>
      <c r="J418" s="437" t="s">
        <v>243</v>
      </c>
      <c r="L418" s="439"/>
    </row>
    <row r="419" spans="1:12" ht="9.75" customHeight="1">
      <c r="A419" s="399"/>
      <c r="B419" s="399"/>
      <c r="C419" s="425"/>
      <c r="D419" s="437"/>
      <c r="E419" s="426"/>
      <c r="F419" s="437"/>
      <c r="G419" s="443"/>
      <c r="H419" s="437"/>
      <c r="I419" s="464"/>
      <c r="J419" s="437"/>
      <c r="L419" s="439"/>
    </row>
    <row r="420" spans="1:12" ht="9.75" customHeight="1">
      <c r="A420" s="399" t="s">
        <v>483</v>
      </c>
      <c r="B420" s="399" t="s">
        <v>484</v>
      </c>
      <c r="C420" s="425"/>
      <c r="D420" s="437"/>
      <c r="E420" s="426"/>
      <c r="F420" s="437"/>
      <c r="G420" s="443"/>
      <c r="H420" s="437"/>
      <c r="I420" s="464"/>
      <c r="J420" s="437"/>
      <c r="L420" s="439"/>
    </row>
    <row r="421" spans="1:12" ht="9.75" customHeight="1">
      <c r="A421" s="399"/>
      <c r="B421" s="399" t="s">
        <v>485</v>
      </c>
      <c r="C421" s="425"/>
      <c r="D421" s="437"/>
      <c r="E421" s="426"/>
      <c r="F421" s="437"/>
      <c r="G421" s="443"/>
      <c r="H421" s="437"/>
      <c r="I421" s="464"/>
      <c r="J421" s="437"/>
      <c r="L421" s="439"/>
    </row>
    <row r="422" spans="1:12" ht="9.75" customHeight="1">
      <c r="A422" s="399"/>
      <c r="B422" s="399" t="s">
        <v>486</v>
      </c>
      <c r="C422" s="425"/>
      <c r="D422" s="437"/>
      <c r="E422" s="426"/>
      <c r="F422" s="437"/>
      <c r="G422" s="443"/>
      <c r="H422" s="437"/>
      <c r="I422" s="464"/>
      <c r="J422" s="437"/>
      <c r="L422" s="439"/>
    </row>
    <row r="423" spans="1:12" ht="9.75" customHeight="1">
      <c r="A423" s="399"/>
      <c r="B423" s="399"/>
      <c r="C423" s="425"/>
      <c r="D423" s="437"/>
      <c r="E423" s="426"/>
      <c r="F423" s="437"/>
      <c r="G423" s="443"/>
      <c r="H423" s="437"/>
      <c r="I423" s="464"/>
      <c r="J423" s="437"/>
      <c r="L423" s="439"/>
    </row>
    <row r="424" spans="1:12" ht="9.75" customHeight="1">
      <c r="A424" s="399"/>
      <c r="B424" s="399" t="s">
        <v>482</v>
      </c>
      <c r="C424" s="432"/>
      <c r="D424" s="437"/>
      <c r="E424" s="426"/>
      <c r="F424" s="437"/>
      <c r="G424" s="537"/>
      <c r="H424" s="437"/>
      <c r="I424" s="428">
        <f>G424</f>
        <v>0</v>
      </c>
      <c r="J424" s="437" t="s">
        <v>243</v>
      </c>
      <c r="L424" s="439"/>
    </row>
    <row r="425" spans="1:12" ht="9.75" customHeight="1">
      <c r="A425" s="399"/>
      <c r="B425" s="437"/>
      <c r="C425" s="439"/>
      <c r="D425" s="437"/>
      <c r="E425" s="426"/>
      <c r="F425" s="437"/>
      <c r="G425" s="443"/>
      <c r="H425" s="437"/>
      <c r="I425" s="464"/>
      <c r="J425" s="437"/>
      <c r="L425" s="439"/>
    </row>
    <row r="426" spans="1:12" ht="9.75" customHeight="1">
      <c r="A426" s="399" t="s">
        <v>487</v>
      </c>
      <c r="B426" s="437" t="s">
        <v>488</v>
      </c>
      <c r="C426" s="439"/>
      <c r="D426" s="437"/>
      <c r="E426" s="426"/>
      <c r="F426" s="437"/>
      <c r="G426" s="443"/>
      <c r="H426" s="437"/>
      <c r="I426" s="464"/>
      <c r="J426" s="437"/>
      <c r="L426" s="439"/>
    </row>
    <row r="427" spans="1:12" ht="9.75" customHeight="1">
      <c r="A427" s="399"/>
      <c r="B427" s="437" t="s">
        <v>489</v>
      </c>
      <c r="C427" s="439"/>
      <c r="D427" s="437"/>
      <c r="E427" s="426"/>
      <c r="F427" s="437"/>
      <c r="G427" s="443"/>
      <c r="H427" s="437"/>
      <c r="I427" s="464"/>
      <c r="J427" s="437"/>
      <c r="L427" s="439"/>
    </row>
    <row r="428" spans="1:12" ht="9.75" customHeight="1">
      <c r="A428" s="399"/>
      <c r="B428" s="437" t="s">
        <v>490</v>
      </c>
      <c r="C428" s="439"/>
      <c r="D428" s="437"/>
      <c r="E428" s="426"/>
      <c r="F428" s="437"/>
      <c r="G428" s="443"/>
      <c r="H428" s="437"/>
      <c r="I428" s="464"/>
      <c r="J428" s="437"/>
      <c r="L428" s="439"/>
    </row>
    <row r="429" spans="1:12" ht="9.75" customHeight="1">
      <c r="A429" s="399"/>
      <c r="B429" s="437" t="s">
        <v>491</v>
      </c>
      <c r="C429" s="439"/>
      <c r="D429" s="437"/>
      <c r="E429" s="426"/>
      <c r="F429" s="437"/>
      <c r="G429" s="443"/>
      <c r="H429" s="437"/>
      <c r="I429" s="464"/>
      <c r="J429" s="437"/>
      <c r="L429" s="439"/>
    </row>
    <row r="430" spans="1:12" ht="9.75" customHeight="1">
      <c r="A430" s="399"/>
      <c r="B430" s="437"/>
      <c r="C430" s="439"/>
      <c r="D430" s="437"/>
      <c r="E430" s="426"/>
      <c r="F430" s="437"/>
      <c r="G430" s="443"/>
      <c r="H430" s="437"/>
      <c r="I430" s="464"/>
      <c r="J430" s="437"/>
      <c r="L430" s="439"/>
    </row>
    <row r="431" spans="1:12" ht="9.75" customHeight="1">
      <c r="A431" s="399"/>
      <c r="B431" s="437" t="s">
        <v>482</v>
      </c>
      <c r="C431" s="439"/>
      <c r="D431" s="437"/>
      <c r="E431" s="426"/>
      <c r="F431" s="437"/>
      <c r="G431" s="537"/>
      <c r="H431" s="437"/>
      <c r="I431" s="428">
        <f>G431</f>
        <v>0</v>
      </c>
      <c r="J431" s="437" t="s">
        <v>243</v>
      </c>
      <c r="L431" s="439"/>
    </row>
    <row r="432" spans="1:12" ht="9.75" customHeight="1">
      <c r="A432" s="399"/>
      <c r="B432" s="437"/>
      <c r="C432" s="439"/>
      <c r="D432" s="437"/>
      <c r="E432" s="426"/>
      <c r="F432" s="437"/>
      <c r="G432" s="443"/>
      <c r="H432" s="437"/>
      <c r="I432" s="428"/>
      <c r="J432" s="437"/>
      <c r="L432" s="439"/>
    </row>
    <row r="433" spans="1:12" ht="9.75" customHeight="1">
      <c r="A433" s="399" t="s">
        <v>492</v>
      </c>
      <c r="B433" s="437" t="s">
        <v>493</v>
      </c>
      <c r="C433" s="439"/>
      <c r="D433" s="437"/>
      <c r="E433" s="426"/>
      <c r="F433" s="437"/>
      <c r="G433" s="443"/>
      <c r="H433" s="437"/>
      <c r="I433" s="428"/>
      <c r="J433" s="437"/>
      <c r="L433" s="439"/>
    </row>
    <row r="434" spans="1:12" ht="9.75" customHeight="1">
      <c r="A434" s="399"/>
      <c r="B434" s="437"/>
      <c r="C434" s="439"/>
      <c r="D434" s="437"/>
      <c r="E434" s="426"/>
      <c r="F434" s="437"/>
      <c r="G434" s="443"/>
      <c r="H434" s="437"/>
      <c r="I434" s="428"/>
      <c r="J434" s="437"/>
      <c r="L434" s="439"/>
    </row>
    <row r="435" spans="1:12" ht="9.75" customHeight="1">
      <c r="A435" s="399"/>
      <c r="B435" s="399" t="s">
        <v>150</v>
      </c>
      <c r="C435" s="430">
        <v>120</v>
      </c>
      <c r="D435" s="437"/>
      <c r="E435" s="426" t="s">
        <v>275</v>
      </c>
      <c r="F435" s="437"/>
      <c r="G435" s="443"/>
      <c r="H435" s="437"/>
      <c r="I435" s="428">
        <f>C435*G435</f>
        <v>0</v>
      </c>
      <c r="J435" s="437" t="s">
        <v>243</v>
      </c>
      <c r="L435" s="439"/>
    </row>
    <row r="436" spans="1:12" ht="9.75" customHeight="1">
      <c r="A436" s="399"/>
      <c r="B436" s="399"/>
      <c r="C436" s="425"/>
      <c r="D436" s="399"/>
      <c r="E436" s="426"/>
      <c r="F436" s="426"/>
      <c r="G436" s="431"/>
      <c r="H436" s="399"/>
      <c r="I436" s="428"/>
      <c r="J436" s="437"/>
      <c r="L436" s="439"/>
    </row>
    <row r="437" spans="1:12" ht="9.75" customHeight="1">
      <c r="A437" s="399" t="s">
        <v>494</v>
      </c>
      <c r="B437" s="399" t="s">
        <v>495</v>
      </c>
      <c r="C437" s="463"/>
      <c r="D437" s="434"/>
      <c r="E437" s="436"/>
      <c r="F437" s="434"/>
      <c r="G437" s="441"/>
      <c r="H437" s="437"/>
      <c r="I437" s="428">
        <f>0.1*SUM(I407:I435)</f>
        <v>0</v>
      </c>
      <c r="J437" s="437" t="s">
        <v>243</v>
      </c>
      <c r="L437" s="439"/>
    </row>
    <row r="438" spans="1:12" ht="9.75" customHeight="1">
      <c r="A438" s="399"/>
      <c r="B438" s="399"/>
      <c r="C438" s="425"/>
      <c r="D438" s="399"/>
      <c r="E438" s="426"/>
      <c r="F438" s="426"/>
      <c r="G438" s="431"/>
      <c r="H438" s="399"/>
      <c r="I438" s="428"/>
      <c r="J438" s="437"/>
      <c r="L438" s="439"/>
    </row>
    <row r="439" spans="1:12" ht="9.75" customHeight="1">
      <c r="A439" s="399"/>
      <c r="B439" s="399"/>
      <c r="C439" s="425"/>
      <c r="D439" s="399"/>
      <c r="E439" s="426"/>
      <c r="F439" s="426"/>
      <c r="G439" s="431"/>
      <c r="H439" s="399"/>
      <c r="I439" s="428"/>
      <c r="J439" s="437"/>
      <c r="L439" s="439"/>
    </row>
    <row r="440" spans="1:12" ht="9.75" customHeight="1">
      <c r="A440" s="399"/>
      <c r="B440" s="465" t="s">
        <v>496</v>
      </c>
      <c r="C440" s="466"/>
      <c r="D440" s="467"/>
      <c r="E440" s="468"/>
      <c r="F440" s="467"/>
      <c r="G440" s="469"/>
      <c r="H440" s="467"/>
      <c r="I440" s="470">
        <f>SUM(I407:I437)</f>
        <v>0</v>
      </c>
      <c r="J440" s="471" t="s">
        <v>243</v>
      </c>
      <c r="L440" s="439"/>
    </row>
    <row r="441" spans="1:12" ht="9.75" customHeight="1">
      <c r="A441" s="399"/>
      <c r="B441" s="399"/>
      <c r="C441" s="425"/>
      <c r="D441" s="399"/>
      <c r="E441" s="426"/>
      <c r="F441" s="426"/>
      <c r="G441" s="431"/>
      <c r="H441" s="399"/>
      <c r="I441" s="428"/>
      <c r="J441" s="399"/>
      <c r="L441" s="439"/>
    </row>
    <row r="442" spans="1:12" ht="9.75" customHeight="1">
      <c r="A442" s="399" t="s">
        <v>497</v>
      </c>
      <c r="B442" s="399" t="s">
        <v>498</v>
      </c>
      <c r="C442" s="399"/>
      <c r="D442" s="399"/>
      <c r="E442" s="399"/>
      <c r="F442" s="399"/>
      <c r="G442" s="399"/>
      <c r="H442" s="399"/>
      <c r="I442" s="401"/>
      <c r="J442" s="399"/>
    </row>
    <row r="443" spans="1:12" ht="9.75" customHeight="1">
      <c r="A443" s="399"/>
      <c r="B443" s="399"/>
      <c r="C443" s="399"/>
      <c r="D443" s="399"/>
      <c r="E443" s="399"/>
      <c r="F443" s="399"/>
      <c r="G443" s="399"/>
      <c r="H443" s="399"/>
      <c r="I443" s="401"/>
      <c r="J443" s="399"/>
    </row>
    <row r="444" spans="1:12" ht="9.75" customHeight="1">
      <c r="A444" s="399"/>
      <c r="B444" s="399" t="s">
        <v>150</v>
      </c>
      <c r="C444" s="425">
        <v>99</v>
      </c>
      <c r="D444" s="399"/>
      <c r="E444" s="426" t="s">
        <v>275</v>
      </c>
      <c r="F444" s="426"/>
      <c r="G444" s="533"/>
      <c r="H444" s="399"/>
      <c r="I444" s="428">
        <f>C444*G444</f>
        <v>0</v>
      </c>
      <c r="J444" s="402" t="s">
        <v>243</v>
      </c>
    </row>
    <row r="445" spans="1:12" ht="9.75" customHeight="1">
      <c r="A445" s="399"/>
      <c r="B445" s="399"/>
      <c r="C445" s="432"/>
      <c r="D445" s="399"/>
      <c r="E445" s="426"/>
      <c r="F445" s="426"/>
      <c r="G445" s="431"/>
      <c r="H445" s="399"/>
      <c r="I445" s="428"/>
      <c r="J445" s="399"/>
    </row>
    <row r="446" spans="1:12" ht="9.75" customHeight="1">
      <c r="A446" s="399" t="s">
        <v>499</v>
      </c>
      <c r="B446" s="399" t="s">
        <v>500</v>
      </c>
      <c r="C446" s="399"/>
      <c r="D446" s="399"/>
      <c r="E446" s="399"/>
      <c r="F446" s="399"/>
      <c r="G446" s="399"/>
      <c r="H446" s="399"/>
      <c r="I446" s="401"/>
      <c r="J446" s="399"/>
    </row>
    <row r="447" spans="1:12" ht="9.75" customHeight="1">
      <c r="A447" s="399"/>
      <c r="B447" s="399"/>
      <c r="C447" s="399"/>
      <c r="D447" s="399"/>
      <c r="E447" s="399"/>
      <c r="F447" s="399"/>
      <c r="G447" s="399"/>
      <c r="H447" s="399"/>
      <c r="I447" s="401"/>
      <c r="J447" s="399"/>
    </row>
    <row r="448" spans="1:12" ht="9.75" customHeight="1">
      <c r="A448" s="399"/>
      <c r="B448" s="399" t="s">
        <v>379</v>
      </c>
      <c r="C448" s="432">
        <v>10</v>
      </c>
      <c r="D448" s="399" t="s">
        <v>380</v>
      </c>
      <c r="E448" s="426"/>
      <c r="F448" s="426"/>
      <c r="G448" s="431"/>
      <c r="H448" s="399"/>
      <c r="I448" s="472">
        <f>0.1*(SUM(I319:I399)+I440+I444)</f>
        <v>0</v>
      </c>
      <c r="J448" s="402" t="s">
        <v>243</v>
      </c>
    </row>
    <row r="449" spans="1:10" ht="9.75" customHeight="1" thickBot="1">
      <c r="A449" s="447"/>
      <c r="B449" s="447"/>
      <c r="C449" s="448"/>
      <c r="D449" s="447"/>
      <c r="E449" s="449"/>
      <c r="F449" s="449"/>
      <c r="G449" s="450"/>
      <c r="H449" s="447"/>
      <c r="I449" s="451"/>
      <c r="J449" s="447"/>
    </row>
    <row r="450" spans="1:10" ht="9.75" customHeight="1">
      <c r="A450" s="399"/>
      <c r="B450" s="399"/>
      <c r="C450" s="432"/>
      <c r="D450" s="399"/>
      <c r="E450" s="426"/>
      <c r="F450" s="426"/>
      <c r="G450" s="431"/>
      <c r="H450" s="399"/>
      <c r="I450" s="428"/>
      <c r="J450" s="399"/>
    </row>
    <row r="451" spans="1:10" ht="9.75" customHeight="1">
      <c r="A451" s="399"/>
      <c r="B451" s="473" t="s">
        <v>501</v>
      </c>
      <c r="C451" s="474"/>
      <c r="D451" s="416"/>
      <c r="E451" s="475"/>
      <c r="F451" s="475"/>
      <c r="G451" s="476"/>
      <c r="H451" s="416"/>
      <c r="I451" s="477">
        <f>SUM(I319:I399)+I440+I444+I448</f>
        <v>0</v>
      </c>
      <c r="J451" s="478" t="s">
        <v>243</v>
      </c>
    </row>
    <row r="452" spans="1:10" ht="9.75" customHeight="1">
      <c r="A452" s="399"/>
      <c r="B452" s="409"/>
      <c r="C452" s="459"/>
      <c r="D452" s="409"/>
      <c r="E452" s="460"/>
      <c r="F452" s="460"/>
      <c r="G452" s="461"/>
      <c r="H452" s="409"/>
      <c r="I452" s="446"/>
      <c r="J452" s="409"/>
    </row>
    <row r="453" spans="1:10" ht="9.75" customHeight="1">
      <c r="A453" s="399"/>
      <c r="B453" s="409"/>
      <c r="C453" s="459"/>
      <c r="D453" s="409"/>
      <c r="E453" s="460"/>
      <c r="F453" s="460"/>
      <c r="G453" s="461"/>
      <c r="H453" s="409"/>
      <c r="I453" s="446"/>
      <c r="J453" s="409"/>
    </row>
    <row r="454" spans="1:10" ht="9.75" customHeight="1">
      <c r="A454" s="399"/>
      <c r="B454" s="409"/>
      <c r="C454" s="459"/>
      <c r="D454" s="409"/>
      <c r="E454" s="460"/>
      <c r="F454" s="460"/>
      <c r="G454" s="461"/>
      <c r="H454" s="409"/>
      <c r="I454" s="446"/>
      <c r="J454" s="409"/>
    </row>
    <row r="455" spans="1:10" ht="9.75" customHeight="1">
      <c r="A455" s="399"/>
      <c r="B455" s="409"/>
      <c r="C455" s="459"/>
      <c r="D455" s="409"/>
      <c r="E455" s="460"/>
      <c r="F455" s="460"/>
      <c r="G455" s="461"/>
      <c r="H455" s="409"/>
      <c r="I455" s="446"/>
      <c r="J455" s="409"/>
    </row>
    <row r="456" spans="1:10" ht="9.75" customHeight="1">
      <c r="A456" s="399"/>
      <c r="B456" s="409"/>
      <c r="C456" s="459"/>
      <c r="D456" s="409"/>
      <c r="E456" s="460"/>
      <c r="F456" s="460"/>
      <c r="G456" s="461"/>
      <c r="H456" s="409"/>
      <c r="I456" s="446"/>
      <c r="J456" s="409"/>
    </row>
    <row r="457" spans="1:10" ht="9.75" customHeight="1">
      <c r="A457" s="424" t="s">
        <v>502</v>
      </c>
      <c r="B457" s="399"/>
      <c r="C457" s="432"/>
      <c r="D457" s="399"/>
      <c r="E457" s="426"/>
      <c r="F457" s="426"/>
      <c r="G457" s="431"/>
      <c r="H457" s="399"/>
      <c r="I457" s="428"/>
      <c r="J457" s="399"/>
    </row>
    <row r="458" spans="1:10" ht="9.75" customHeight="1">
      <c r="A458" s="399"/>
      <c r="B458" s="399"/>
      <c r="C458" s="432"/>
      <c r="D458" s="399"/>
      <c r="E458" s="426"/>
      <c r="F458" s="426"/>
      <c r="G458" s="431"/>
      <c r="H458" s="399"/>
      <c r="I458" s="428"/>
      <c r="J458" s="399"/>
    </row>
    <row r="459" spans="1:10" ht="9.75" customHeight="1">
      <c r="A459" s="399" t="s">
        <v>503</v>
      </c>
      <c r="B459" s="399" t="s">
        <v>504</v>
      </c>
      <c r="C459" s="399"/>
      <c r="D459" s="399"/>
      <c r="E459" s="399"/>
      <c r="F459" s="399"/>
      <c r="G459" s="399"/>
      <c r="H459" s="399"/>
      <c r="I459" s="401"/>
      <c r="J459" s="399"/>
    </row>
    <row r="460" spans="1:10" ht="9.75" customHeight="1">
      <c r="A460" s="399"/>
      <c r="B460" s="399" t="s">
        <v>505</v>
      </c>
      <c r="C460" s="399"/>
      <c r="D460" s="399"/>
      <c r="E460" s="399"/>
      <c r="F460" s="399"/>
      <c r="G460" s="399"/>
      <c r="H460" s="399"/>
      <c r="I460" s="401"/>
      <c r="J460" s="399"/>
    </row>
    <row r="461" spans="1:10" ht="9.75" customHeight="1">
      <c r="A461" s="399"/>
      <c r="B461" s="399" t="s">
        <v>506</v>
      </c>
      <c r="C461" s="399"/>
      <c r="D461" s="399"/>
      <c r="E461" s="399"/>
      <c r="F461" s="399"/>
      <c r="G461" s="399"/>
      <c r="H461" s="399"/>
      <c r="I461" s="401"/>
      <c r="J461" s="399"/>
    </row>
    <row r="462" spans="1:10" ht="9.75" customHeight="1">
      <c r="A462" s="399"/>
      <c r="B462" s="427">
        <v>99</v>
      </c>
      <c r="C462" s="399" t="s">
        <v>507</v>
      </c>
      <c r="D462" s="426">
        <v>16.829999999999998</v>
      </c>
      <c r="E462" s="426" t="s">
        <v>508</v>
      </c>
      <c r="F462" s="426">
        <v>17</v>
      </c>
      <c r="G462" s="399"/>
      <c r="H462" s="399"/>
      <c r="I462" s="401"/>
      <c r="J462" s="399"/>
    </row>
    <row r="463" spans="1:10" ht="9.75" customHeight="1">
      <c r="A463" s="399"/>
      <c r="B463" s="399"/>
      <c r="C463" s="399"/>
      <c r="D463" s="399"/>
      <c r="E463" s="399"/>
      <c r="F463" s="399"/>
      <c r="G463" s="399"/>
      <c r="H463" s="399"/>
      <c r="I463" s="401"/>
      <c r="J463" s="399"/>
    </row>
    <row r="464" spans="1:10" ht="9.75" customHeight="1">
      <c r="A464" s="399"/>
      <c r="B464" s="399" t="s">
        <v>509</v>
      </c>
      <c r="C464" s="479">
        <v>102</v>
      </c>
      <c r="D464" s="399"/>
      <c r="E464" s="426" t="s">
        <v>275</v>
      </c>
      <c r="F464" s="426"/>
      <c r="G464" s="533"/>
      <c r="H464" s="399"/>
      <c r="I464" s="428">
        <f>C464*G464</f>
        <v>0</v>
      </c>
      <c r="J464" s="402" t="s">
        <v>243</v>
      </c>
    </row>
    <row r="465" spans="1:10" ht="9.75" customHeight="1">
      <c r="A465" s="399"/>
      <c r="B465" s="399"/>
      <c r="C465" s="432"/>
      <c r="D465" s="399"/>
      <c r="E465" s="426"/>
      <c r="F465" s="426"/>
      <c r="G465" s="431"/>
      <c r="H465" s="399"/>
      <c r="I465" s="428"/>
      <c r="J465" s="399"/>
    </row>
    <row r="466" spans="1:10" ht="9.75" customHeight="1">
      <c r="A466" s="399" t="s">
        <v>510</v>
      </c>
      <c r="B466" s="399" t="s">
        <v>511</v>
      </c>
      <c r="C466" s="399"/>
      <c r="D466" s="399"/>
      <c r="E466" s="399"/>
      <c r="F466" s="399"/>
      <c r="G466" s="399"/>
      <c r="H466" s="399"/>
      <c r="I466" s="428"/>
      <c r="J466" s="399"/>
    </row>
    <row r="467" spans="1:10" ht="9.75" customHeight="1">
      <c r="A467" s="399"/>
      <c r="B467" s="399" t="s">
        <v>512</v>
      </c>
      <c r="C467" s="399"/>
      <c r="D467" s="399"/>
      <c r="E467" s="399"/>
      <c r="F467" s="399"/>
      <c r="G467" s="399"/>
      <c r="H467" s="399"/>
      <c r="I467" s="428"/>
      <c r="J467" s="399"/>
    </row>
    <row r="468" spans="1:10" ht="9.75" customHeight="1">
      <c r="A468" s="399"/>
      <c r="B468" s="399" t="s">
        <v>513</v>
      </c>
      <c r="C468" s="399"/>
      <c r="D468" s="399"/>
      <c r="E468" s="399"/>
      <c r="F468" s="399"/>
      <c r="G468" s="399"/>
      <c r="H468" s="399"/>
      <c r="I468" s="428"/>
      <c r="J468" s="399"/>
    </row>
    <row r="469" spans="1:10" ht="9.75" customHeight="1">
      <c r="A469" s="399"/>
      <c r="B469" s="399" t="s">
        <v>514</v>
      </c>
      <c r="C469" s="399"/>
      <c r="D469" s="399"/>
      <c r="E469" s="399"/>
      <c r="F469" s="399"/>
      <c r="G469" s="399"/>
      <c r="H469" s="399"/>
      <c r="I469" s="428"/>
      <c r="J469" s="399"/>
    </row>
    <row r="470" spans="1:10" ht="9.75" customHeight="1">
      <c r="A470" s="399"/>
      <c r="B470" s="480" t="s">
        <v>515</v>
      </c>
      <c r="C470" s="399"/>
      <c r="D470" s="399"/>
      <c r="E470" s="399"/>
      <c r="F470" s="399"/>
      <c r="G470" s="399"/>
      <c r="H470" s="399"/>
      <c r="I470" s="428"/>
      <c r="J470" s="399"/>
    </row>
    <row r="471" spans="1:10" ht="9.75" customHeight="1">
      <c r="A471" s="399"/>
      <c r="B471" s="399" t="s">
        <v>516</v>
      </c>
      <c r="C471" s="399"/>
      <c r="D471" s="399"/>
      <c r="E471" s="399"/>
      <c r="F471" s="399"/>
      <c r="G471" s="399"/>
      <c r="H471" s="399"/>
      <c r="I471" s="428"/>
      <c r="J471" s="399"/>
    </row>
    <row r="472" spans="1:10" ht="9.75" customHeight="1">
      <c r="A472" s="399"/>
      <c r="B472" s="399" t="s">
        <v>517</v>
      </c>
      <c r="C472" s="399"/>
      <c r="D472" s="399"/>
      <c r="E472" s="399"/>
      <c r="F472" s="399"/>
      <c r="G472" s="399"/>
      <c r="H472" s="399"/>
      <c r="I472" s="428"/>
      <c r="J472" s="399"/>
    </row>
    <row r="473" spans="1:10" ht="9.75" customHeight="1">
      <c r="A473" s="399"/>
      <c r="B473" s="399" t="s">
        <v>518</v>
      </c>
      <c r="C473" s="399"/>
      <c r="D473" s="399"/>
      <c r="E473" s="399"/>
      <c r="F473" s="399"/>
      <c r="G473" s="399"/>
      <c r="H473" s="399"/>
      <c r="I473" s="428"/>
      <c r="J473" s="399"/>
    </row>
    <row r="474" spans="1:10" ht="9.75" customHeight="1">
      <c r="A474" s="399"/>
      <c r="B474" s="399"/>
      <c r="C474" s="432"/>
      <c r="D474" s="399"/>
      <c r="E474" s="426"/>
      <c r="F474" s="426"/>
      <c r="G474" s="431"/>
      <c r="H474" s="399"/>
      <c r="I474" s="428"/>
      <c r="J474" s="399"/>
    </row>
    <row r="475" spans="1:10" ht="9.75" customHeight="1">
      <c r="A475" s="399"/>
      <c r="B475" s="399" t="s">
        <v>519</v>
      </c>
      <c r="C475" s="432"/>
      <c r="D475" s="399" t="s">
        <v>0</v>
      </c>
      <c r="E475" s="426">
        <v>4</v>
      </c>
      <c r="F475" s="426" t="s">
        <v>275</v>
      </c>
      <c r="G475" s="533"/>
      <c r="H475" s="399"/>
      <c r="I475" s="428">
        <f>E475*G475</f>
        <v>0</v>
      </c>
      <c r="J475" s="402" t="s">
        <v>243</v>
      </c>
    </row>
    <row r="476" spans="1:10" ht="9.75" customHeight="1">
      <c r="A476" s="399"/>
      <c r="B476" s="399" t="s">
        <v>520</v>
      </c>
      <c r="C476" s="432"/>
      <c r="D476" s="399" t="s">
        <v>0</v>
      </c>
      <c r="E476" s="426">
        <v>3</v>
      </c>
      <c r="F476" s="426" t="s">
        <v>275</v>
      </c>
      <c r="G476" s="533"/>
      <c r="H476" s="399"/>
      <c r="I476" s="428">
        <f t="shared" ref="I476:I517" si="2">E476*G476</f>
        <v>0</v>
      </c>
      <c r="J476" s="402" t="s">
        <v>243</v>
      </c>
    </row>
    <row r="477" spans="1:10" ht="9.75" customHeight="1">
      <c r="A477" s="399"/>
      <c r="B477" s="399" t="s">
        <v>521</v>
      </c>
      <c r="C477" s="432"/>
      <c r="D477" s="399" t="s">
        <v>0</v>
      </c>
      <c r="E477" s="426">
        <v>1</v>
      </c>
      <c r="F477" s="426" t="s">
        <v>275</v>
      </c>
      <c r="G477" s="533"/>
      <c r="H477" s="399"/>
      <c r="I477" s="428">
        <f t="shared" si="2"/>
        <v>0</v>
      </c>
      <c r="J477" s="402" t="s">
        <v>243</v>
      </c>
    </row>
    <row r="478" spans="1:10" ht="9.75" customHeight="1">
      <c r="A478" s="399"/>
      <c r="B478" s="399" t="s">
        <v>522</v>
      </c>
      <c r="C478" s="432"/>
      <c r="D478" s="399" t="s">
        <v>0</v>
      </c>
      <c r="E478" s="426">
        <v>1</v>
      </c>
      <c r="F478" s="426" t="s">
        <v>275</v>
      </c>
      <c r="G478" s="533"/>
      <c r="H478" s="399"/>
      <c r="I478" s="428">
        <f t="shared" si="2"/>
        <v>0</v>
      </c>
      <c r="J478" s="402" t="s">
        <v>243</v>
      </c>
    </row>
    <row r="479" spans="1:10" ht="9.75" customHeight="1">
      <c r="A479" s="399"/>
      <c r="B479" s="399" t="s">
        <v>523</v>
      </c>
      <c r="C479" s="432"/>
      <c r="D479" s="399" t="s">
        <v>0</v>
      </c>
      <c r="E479" s="426">
        <v>1</v>
      </c>
      <c r="F479" s="426" t="s">
        <v>275</v>
      </c>
      <c r="G479" s="533"/>
      <c r="H479" s="399"/>
      <c r="I479" s="428">
        <f t="shared" si="2"/>
        <v>0</v>
      </c>
      <c r="J479" s="402" t="s">
        <v>243</v>
      </c>
    </row>
    <row r="480" spans="1:10" ht="9.75" customHeight="1">
      <c r="A480" s="399"/>
      <c r="B480" s="399" t="s">
        <v>524</v>
      </c>
      <c r="C480" s="432"/>
      <c r="D480" s="399" t="s">
        <v>0</v>
      </c>
      <c r="E480" s="426">
        <v>1</v>
      </c>
      <c r="F480" s="426" t="s">
        <v>275</v>
      </c>
      <c r="G480" s="533"/>
      <c r="H480" s="399"/>
      <c r="I480" s="428">
        <f t="shared" si="2"/>
        <v>0</v>
      </c>
      <c r="J480" s="402" t="s">
        <v>243</v>
      </c>
    </row>
    <row r="481" spans="1:12" ht="9.75" customHeight="1">
      <c r="A481" s="399"/>
      <c r="B481" s="399" t="s">
        <v>525</v>
      </c>
      <c r="C481" s="432"/>
      <c r="D481" s="399" t="s">
        <v>0</v>
      </c>
      <c r="E481" s="426">
        <v>1</v>
      </c>
      <c r="F481" s="426" t="s">
        <v>275</v>
      </c>
      <c r="G481" s="533"/>
      <c r="H481" s="399"/>
      <c r="I481" s="428">
        <f t="shared" si="2"/>
        <v>0</v>
      </c>
      <c r="J481" s="402" t="s">
        <v>243</v>
      </c>
    </row>
    <row r="482" spans="1:12" ht="9.75" customHeight="1">
      <c r="A482" s="399"/>
      <c r="B482" s="399" t="s">
        <v>526</v>
      </c>
      <c r="C482" s="432"/>
      <c r="D482" s="399" t="s">
        <v>0</v>
      </c>
      <c r="E482" s="426">
        <v>1</v>
      </c>
      <c r="F482" s="426" t="s">
        <v>275</v>
      </c>
      <c r="G482" s="533"/>
      <c r="H482" s="399"/>
      <c r="I482" s="428">
        <f t="shared" si="2"/>
        <v>0</v>
      </c>
      <c r="J482" s="402" t="s">
        <v>243</v>
      </c>
    </row>
    <row r="483" spans="1:12" ht="9.75" customHeight="1">
      <c r="A483" s="399"/>
      <c r="B483" s="399" t="s">
        <v>527</v>
      </c>
      <c r="C483" s="432"/>
      <c r="D483" s="399" t="s">
        <v>0</v>
      </c>
      <c r="E483" s="426">
        <v>2</v>
      </c>
      <c r="F483" s="426" t="s">
        <v>275</v>
      </c>
      <c r="G483" s="533"/>
      <c r="H483" s="399"/>
      <c r="I483" s="428">
        <f t="shared" si="2"/>
        <v>0</v>
      </c>
      <c r="J483" s="402" t="s">
        <v>243</v>
      </c>
    </row>
    <row r="484" spans="1:12" ht="9.75" customHeight="1">
      <c r="A484" s="399"/>
      <c r="B484" s="399" t="s">
        <v>528</v>
      </c>
      <c r="C484" s="432"/>
      <c r="D484" s="399" t="s">
        <v>0</v>
      </c>
      <c r="E484" s="426">
        <v>1</v>
      </c>
      <c r="F484" s="426" t="s">
        <v>275</v>
      </c>
      <c r="G484" s="533"/>
      <c r="H484" s="399"/>
      <c r="I484" s="428">
        <f t="shared" si="2"/>
        <v>0</v>
      </c>
      <c r="J484" s="402" t="s">
        <v>243</v>
      </c>
    </row>
    <row r="485" spans="1:12" ht="9.75" customHeight="1">
      <c r="A485" s="399"/>
      <c r="B485" s="399" t="s">
        <v>529</v>
      </c>
      <c r="C485" s="432"/>
      <c r="D485" s="399"/>
      <c r="E485" s="426"/>
      <c r="F485" s="426"/>
      <c r="G485" s="431"/>
      <c r="H485" s="399"/>
      <c r="I485" s="428"/>
      <c r="J485" s="399"/>
      <c r="L485" s="399"/>
    </row>
    <row r="486" spans="1:12" ht="9.75" customHeight="1">
      <c r="A486" s="399"/>
      <c r="B486" s="399" t="s">
        <v>530</v>
      </c>
      <c r="C486" s="432"/>
      <c r="D486" s="399" t="s">
        <v>0</v>
      </c>
      <c r="E486" s="426">
        <v>5</v>
      </c>
      <c r="F486" s="426" t="s">
        <v>275</v>
      </c>
      <c r="G486" s="533"/>
      <c r="H486" s="399"/>
      <c r="I486" s="428">
        <f t="shared" si="2"/>
        <v>0</v>
      </c>
      <c r="J486" s="402" t="s">
        <v>243</v>
      </c>
      <c r="L486" s="399"/>
    </row>
    <row r="487" spans="1:12" ht="9.75" customHeight="1">
      <c r="A487" s="399"/>
      <c r="B487" s="399" t="s">
        <v>531</v>
      </c>
      <c r="C487" s="432"/>
      <c r="D487" s="399" t="s">
        <v>0</v>
      </c>
      <c r="E487" s="426">
        <v>1</v>
      </c>
      <c r="F487" s="426" t="s">
        <v>275</v>
      </c>
      <c r="G487" s="533"/>
      <c r="H487" s="399"/>
      <c r="I487" s="428">
        <f t="shared" si="2"/>
        <v>0</v>
      </c>
      <c r="J487" s="402" t="s">
        <v>243</v>
      </c>
      <c r="L487" s="399"/>
    </row>
    <row r="488" spans="1:12" ht="9.75" customHeight="1">
      <c r="A488" s="399"/>
      <c r="B488" s="399" t="s">
        <v>532</v>
      </c>
      <c r="C488" s="432"/>
      <c r="D488" s="399"/>
      <c r="E488" s="426"/>
      <c r="F488" s="426"/>
      <c r="G488" s="431"/>
      <c r="H488" s="399"/>
      <c r="I488" s="428"/>
      <c r="J488" s="399"/>
      <c r="L488" s="399"/>
    </row>
    <row r="489" spans="1:12" ht="9.75" customHeight="1">
      <c r="A489" s="399"/>
      <c r="B489" s="399" t="s">
        <v>533</v>
      </c>
      <c r="C489" s="432"/>
      <c r="D489" s="399" t="s">
        <v>0</v>
      </c>
      <c r="E489" s="426">
        <v>3</v>
      </c>
      <c r="F489" s="426" t="s">
        <v>275</v>
      </c>
      <c r="G489" s="533"/>
      <c r="H489" s="399"/>
      <c r="I489" s="428">
        <f t="shared" si="2"/>
        <v>0</v>
      </c>
      <c r="J489" s="402" t="s">
        <v>243</v>
      </c>
      <c r="L489" s="399"/>
    </row>
    <row r="490" spans="1:12" ht="9.75" customHeight="1">
      <c r="A490" s="399"/>
      <c r="B490" s="399" t="s">
        <v>534</v>
      </c>
      <c r="C490" s="432"/>
      <c r="D490" s="399"/>
      <c r="E490" s="426"/>
      <c r="F490" s="426"/>
      <c r="G490" s="431"/>
      <c r="H490" s="399"/>
      <c r="I490" s="428"/>
      <c r="J490" s="399"/>
      <c r="L490" s="399"/>
    </row>
    <row r="491" spans="1:12" ht="9.75" customHeight="1">
      <c r="A491" s="399"/>
      <c r="B491" s="399" t="s">
        <v>535</v>
      </c>
      <c r="C491" s="432"/>
      <c r="D491" s="399" t="s">
        <v>0</v>
      </c>
      <c r="E491" s="426">
        <v>1</v>
      </c>
      <c r="F491" s="426" t="s">
        <v>275</v>
      </c>
      <c r="G491" s="533"/>
      <c r="H491" s="399"/>
      <c r="I491" s="428">
        <f t="shared" si="2"/>
        <v>0</v>
      </c>
      <c r="J491" s="402" t="s">
        <v>243</v>
      </c>
      <c r="L491" s="399"/>
    </row>
    <row r="492" spans="1:12" ht="9.75" customHeight="1">
      <c r="A492" s="399"/>
      <c r="B492" s="399"/>
      <c r="C492" s="432"/>
      <c r="D492" s="399"/>
      <c r="E492" s="426"/>
      <c r="F492" s="426"/>
      <c r="G492" s="431"/>
      <c r="H492" s="399"/>
      <c r="I492" s="428"/>
      <c r="J492" s="399"/>
    </row>
    <row r="493" spans="1:12" ht="9.75" customHeight="1">
      <c r="A493" s="399" t="s">
        <v>536</v>
      </c>
      <c r="B493" s="399" t="s">
        <v>537</v>
      </c>
      <c r="C493" s="399"/>
      <c r="D493" s="399"/>
      <c r="E493" s="399"/>
      <c r="F493" s="399"/>
      <c r="G493" s="399"/>
      <c r="H493" s="399"/>
      <c r="I493" s="428"/>
      <c r="J493" s="399"/>
    </row>
    <row r="494" spans="1:12" ht="9.75" customHeight="1">
      <c r="A494" s="399"/>
      <c r="B494" s="399" t="s">
        <v>538</v>
      </c>
      <c r="C494" s="399"/>
      <c r="D494" s="399"/>
      <c r="E494" s="399"/>
      <c r="F494" s="399"/>
      <c r="G494" s="399"/>
      <c r="H494" s="399"/>
      <c r="I494" s="428"/>
      <c r="J494" s="399"/>
    </row>
    <row r="495" spans="1:12" ht="9.75" customHeight="1">
      <c r="A495" s="399"/>
      <c r="B495" s="399"/>
      <c r="C495" s="432"/>
      <c r="D495" s="399"/>
      <c r="E495" s="426"/>
      <c r="F495" s="426"/>
      <c r="G495" s="431"/>
      <c r="H495" s="399"/>
      <c r="I495" s="428"/>
      <c r="J495" s="399"/>
    </row>
    <row r="496" spans="1:12" ht="9.75" customHeight="1">
      <c r="A496" s="399"/>
      <c r="B496" s="399" t="s">
        <v>437</v>
      </c>
      <c r="C496" s="432"/>
      <c r="D496" s="399" t="s">
        <v>0</v>
      </c>
      <c r="E496" s="426">
        <v>1</v>
      </c>
      <c r="F496" s="426" t="s">
        <v>275</v>
      </c>
      <c r="G496" s="533"/>
      <c r="H496" s="399"/>
      <c r="I496" s="428">
        <f t="shared" si="2"/>
        <v>0</v>
      </c>
      <c r="J496" s="402" t="s">
        <v>243</v>
      </c>
    </row>
    <row r="497" spans="1:10" ht="9.75" customHeight="1">
      <c r="A497" s="399"/>
      <c r="B497" s="399" t="s">
        <v>438</v>
      </c>
      <c r="C497" s="432"/>
      <c r="D497" s="399" t="s">
        <v>0</v>
      </c>
      <c r="E497" s="426">
        <v>2</v>
      </c>
      <c r="F497" s="426" t="s">
        <v>275</v>
      </c>
      <c r="G497" s="533"/>
      <c r="H497" s="399"/>
      <c r="I497" s="428">
        <f t="shared" si="2"/>
        <v>0</v>
      </c>
      <c r="J497" s="402" t="s">
        <v>243</v>
      </c>
    </row>
    <row r="498" spans="1:10" ht="9.75" customHeight="1">
      <c r="A498" s="399"/>
      <c r="B498" s="399"/>
      <c r="C498" s="432"/>
      <c r="D498" s="399"/>
      <c r="E498" s="426"/>
      <c r="F498" s="426"/>
      <c r="G498" s="431"/>
      <c r="H498" s="399"/>
      <c r="I498" s="428"/>
      <c r="J498" s="399"/>
    </row>
    <row r="499" spans="1:10" ht="9.75" customHeight="1">
      <c r="A499" s="399" t="s">
        <v>539</v>
      </c>
      <c r="B499" s="399" t="s">
        <v>540</v>
      </c>
      <c r="C499" s="432"/>
      <c r="D499" s="399"/>
      <c r="E499" s="426"/>
      <c r="F499" s="426"/>
      <c r="G499" s="431"/>
      <c r="H499" s="399"/>
      <c r="I499" s="428"/>
      <c r="J499" s="399"/>
    </row>
    <row r="500" spans="1:10" ht="9.75" customHeight="1">
      <c r="A500" s="399"/>
      <c r="B500" s="399" t="s">
        <v>541</v>
      </c>
      <c r="C500" s="432"/>
      <c r="D500" s="399"/>
      <c r="E500" s="426"/>
      <c r="F500" s="426"/>
      <c r="G500" s="431"/>
      <c r="H500" s="399"/>
      <c r="I500" s="428"/>
      <c r="J500" s="399"/>
    </row>
    <row r="501" spans="1:10" ht="9.75" customHeight="1">
      <c r="A501" s="399"/>
      <c r="B501" s="399" t="s">
        <v>542</v>
      </c>
      <c r="C501" s="432"/>
      <c r="D501" s="399"/>
      <c r="E501" s="426"/>
      <c r="F501" s="426"/>
      <c r="G501" s="431"/>
      <c r="H501" s="399"/>
      <c r="I501" s="428"/>
      <c r="J501" s="399"/>
    </row>
    <row r="502" spans="1:10" ht="9.75" customHeight="1">
      <c r="A502" s="399"/>
      <c r="B502" s="481" t="s">
        <v>543</v>
      </c>
      <c r="C502" s="432"/>
      <c r="D502" s="399"/>
      <c r="E502" s="426"/>
      <c r="F502" s="426"/>
      <c r="G502" s="431"/>
      <c r="H502" s="399"/>
      <c r="I502" s="428"/>
      <c r="J502" s="399"/>
    </row>
    <row r="503" spans="1:10" ht="9.75" customHeight="1">
      <c r="A503" s="399"/>
      <c r="B503" s="481" t="s">
        <v>544</v>
      </c>
      <c r="C503" s="432"/>
      <c r="D503" s="399"/>
      <c r="E503" s="426"/>
      <c r="F503" s="426"/>
      <c r="G503" s="431"/>
      <c r="H503" s="399"/>
      <c r="I503" s="428"/>
      <c r="J503" s="399"/>
    </row>
    <row r="504" spans="1:10" ht="9.75" customHeight="1">
      <c r="A504" s="399"/>
      <c r="B504" s="481" t="s">
        <v>545</v>
      </c>
      <c r="C504" s="432"/>
      <c r="D504" s="399"/>
      <c r="E504" s="426"/>
      <c r="F504" s="426"/>
      <c r="G504" s="431"/>
      <c r="H504" s="399"/>
      <c r="I504" s="428"/>
      <c r="J504" s="399"/>
    </row>
    <row r="505" spans="1:10" ht="9.75" customHeight="1">
      <c r="A505" s="399"/>
      <c r="B505" s="481" t="s">
        <v>546</v>
      </c>
      <c r="C505" s="432"/>
      <c r="D505" s="399"/>
      <c r="E505" s="426"/>
      <c r="F505" s="426"/>
      <c r="G505" s="431"/>
      <c r="H505" s="399"/>
      <c r="I505" s="428"/>
      <c r="J505" s="399"/>
    </row>
    <row r="506" spans="1:10" ht="9.75" customHeight="1">
      <c r="A506" s="399"/>
      <c r="B506" s="399"/>
      <c r="C506" s="432"/>
      <c r="D506" s="399" t="s">
        <v>0</v>
      </c>
      <c r="E506" s="426">
        <v>2</v>
      </c>
      <c r="F506" s="426" t="s">
        <v>275</v>
      </c>
      <c r="G506" s="533"/>
      <c r="H506" s="399"/>
      <c r="I506" s="428">
        <f t="shared" si="2"/>
        <v>0</v>
      </c>
      <c r="J506" s="402" t="s">
        <v>243</v>
      </c>
    </row>
    <row r="507" spans="1:10" ht="9.75" customHeight="1">
      <c r="A507" s="399"/>
      <c r="B507" s="399"/>
      <c r="C507" s="432"/>
      <c r="D507" s="399"/>
      <c r="E507" s="426"/>
      <c r="F507" s="426"/>
      <c r="G507" s="431"/>
      <c r="H507" s="399"/>
      <c r="I507" s="428"/>
      <c r="J507" s="399"/>
    </row>
    <row r="508" spans="1:10" ht="9.75" customHeight="1">
      <c r="A508" s="399" t="s">
        <v>547</v>
      </c>
      <c r="B508" s="399" t="s">
        <v>548</v>
      </c>
      <c r="C508" s="399"/>
      <c r="D508" s="399"/>
      <c r="E508" s="399"/>
      <c r="F508" s="399"/>
      <c r="G508" s="399"/>
      <c r="H508" s="399"/>
      <c r="I508" s="428"/>
      <c r="J508" s="399"/>
    </row>
    <row r="509" spans="1:10" ht="9.75" customHeight="1">
      <c r="A509" s="399"/>
      <c r="B509" s="399" t="s">
        <v>549</v>
      </c>
      <c r="C509" s="399"/>
      <c r="D509" s="399"/>
      <c r="E509" s="399"/>
      <c r="F509" s="399"/>
      <c r="G509" s="399"/>
      <c r="H509" s="399"/>
      <c r="I509" s="428"/>
      <c r="J509" s="399"/>
    </row>
    <row r="510" spans="1:10" ht="9.75" customHeight="1">
      <c r="A510" s="399"/>
      <c r="B510" s="399"/>
      <c r="C510" s="432"/>
      <c r="D510" s="399"/>
      <c r="E510" s="426"/>
      <c r="F510" s="426"/>
      <c r="G510" s="431"/>
      <c r="H510" s="399"/>
      <c r="I510" s="428"/>
      <c r="J510" s="399"/>
    </row>
    <row r="511" spans="1:10" ht="9.75" customHeight="1">
      <c r="A511" s="399"/>
      <c r="B511" s="399" t="s">
        <v>437</v>
      </c>
      <c r="C511" s="432"/>
      <c r="D511" s="399" t="s">
        <v>0</v>
      </c>
      <c r="E511" s="426">
        <v>1</v>
      </c>
      <c r="F511" s="426" t="s">
        <v>275</v>
      </c>
      <c r="G511" s="533"/>
      <c r="H511" s="399"/>
      <c r="I511" s="428">
        <f t="shared" si="2"/>
        <v>0</v>
      </c>
      <c r="J511" s="402" t="s">
        <v>243</v>
      </c>
    </row>
    <row r="512" spans="1:10" ht="9.75" customHeight="1">
      <c r="A512" s="399"/>
      <c r="B512" s="399"/>
      <c r="C512" s="432"/>
      <c r="D512" s="399"/>
      <c r="E512" s="426"/>
      <c r="F512" s="426"/>
      <c r="G512" s="431"/>
      <c r="H512" s="399"/>
      <c r="I512" s="428"/>
      <c r="J512" s="399"/>
    </row>
    <row r="513" spans="1:10" ht="9.75" customHeight="1">
      <c r="A513" s="399" t="s">
        <v>550</v>
      </c>
      <c r="B513" s="399" t="s">
        <v>551</v>
      </c>
      <c r="H513" s="399"/>
      <c r="I513" s="428"/>
      <c r="J513" s="399"/>
    </row>
    <row r="514" spans="1:10" ht="9.75" customHeight="1">
      <c r="A514" s="399"/>
      <c r="B514" s="399" t="s">
        <v>444</v>
      </c>
      <c r="H514" s="399"/>
      <c r="I514" s="428"/>
      <c r="J514" s="399"/>
    </row>
    <row r="515" spans="1:10" ht="9.75" customHeight="1">
      <c r="A515" s="399"/>
      <c r="B515" s="399" t="s">
        <v>445</v>
      </c>
      <c r="H515" s="399"/>
      <c r="I515" s="428"/>
      <c r="J515" s="399"/>
    </row>
    <row r="516" spans="1:10" ht="9.75" customHeight="1">
      <c r="A516" s="399"/>
      <c r="H516" s="399"/>
      <c r="I516" s="428"/>
      <c r="J516" s="399"/>
    </row>
    <row r="517" spans="1:10" ht="9.75" customHeight="1">
      <c r="A517" s="399"/>
      <c r="B517" s="399" t="s">
        <v>446</v>
      </c>
      <c r="C517" s="432"/>
      <c r="D517" s="399" t="s">
        <v>0</v>
      </c>
      <c r="E517" s="426">
        <v>1</v>
      </c>
      <c r="F517" s="426" t="s">
        <v>275</v>
      </c>
      <c r="G517" s="533"/>
      <c r="H517" s="399"/>
      <c r="I517" s="428">
        <f t="shared" si="2"/>
        <v>0</v>
      </c>
      <c r="J517" s="402" t="s">
        <v>243</v>
      </c>
    </row>
    <row r="518" spans="1:10" ht="9.75" customHeight="1">
      <c r="A518" s="399"/>
      <c r="B518" s="399"/>
      <c r="C518" s="432"/>
      <c r="D518" s="399"/>
      <c r="E518" s="426"/>
      <c r="F518" s="426"/>
      <c r="G518" s="431"/>
      <c r="H518" s="399"/>
      <c r="I518" s="428"/>
      <c r="J518" s="402"/>
    </row>
    <row r="519" spans="1:10" ht="9.75" customHeight="1">
      <c r="A519" s="434"/>
      <c r="B519" s="440" t="s">
        <v>552</v>
      </c>
      <c r="C519" s="435"/>
      <c r="D519" s="434"/>
      <c r="E519" s="436"/>
      <c r="F519" s="434"/>
      <c r="G519" s="441"/>
      <c r="H519" s="437"/>
      <c r="I519" s="428"/>
      <c r="J519" s="437"/>
    </row>
    <row r="520" spans="1:10" ht="9.75" customHeight="1">
      <c r="A520" s="434"/>
      <c r="B520" s="442"/>
      <c r="C520" s="435"/>
      <c r="D520" s="434"/>
      <c r="E520" s="436"/>
      <c r="F520" s="434"/>
      <c r="G520" s="441"/>
      <c r="H520" s="437"/>
      <c r="I520" s="428"/>
      <c r="J520" s="437"/>
    </row>
    <row r="521" spans="1:10" ht="9.75" customHeight="1">
      <c r="A521" s="399" t="s">
        <v>553</v>
      </c>
      <c r="B521" s="437" t="s">
        <v>554</v>
      </c>
      <c r="C521" s="435"/>
      <c r="D521" s="434"/>
      <c r="E521" s="436"/>
      <c r="F521" s="434"/>
      <c r="G521" s="441"/>
      <c r="H521" s="437"/>
      <c r="I521" s="428"/>
    </row>
    <row r="522" spans="1:10" ht="9.75" customHeight="1">
      <c r="A522" s="434"/>
      <c r="B522" s="437" t="s">
        <v>555</v>
      </c>
      <c r="C522" s="435"/>
      <c r="D522" s="434"/>
      <c r="E522" s="436"/>
      <c r="F522" s="434"/>
      <c r="G522" s="441"/>
      <c r="H522" s="437"/>
      <c r="I522" s="428"/>
      <c r="J522" s="437"/>
    </row>
    <row r="523" spans="1:10" ht="9.75" customHeight="1">
      <c r="A523" s="434"/>
      <c r="B523" s="434"/>
      <c r="C523" s="435"/>
      <c r="D523" s="434"/>
      <c r="E523" s="436"/>
      <c r="F523" s="434"/>
      <c r="G523" s="441"/>
      <c r="H523" s="437"/>
      <c r="I523" s="428"/>
      <c r="J523" s="437"/>
    </row>
    <row r="524" spans="1:10" ht="9.75" customHeight="1">
      <c r="A524" s="434"/>
      <c r="B524" s="399" t="s">
        <v>150</v>
      </c>
      <c r="C524" s="430">
        <v>120</v>
      </c>
      <c r="D524" s="437"/>
      <c r="E524" s="426" t="s">
        <v>275</v>
      </c>
      <c r="F524" s="437"/>
      <c r="G524" s="537"/>
      <c r="H524" s="437"/>
      <c r="I524" s="428">
        <f>C524*G524</f>
        <v>0</v>
      </c>
      <c r="J524" s="402" t="s">
        <v>243</v>
      </c>
    </row>
    <row r="525" spans="1:10" ht="9.75" customHeight="1">
      <c r="A525" s="434"/>
      <c r="B525" s="399"/>
      <c r="C525" s="432"/>
      <c r="D525" s="437"/>
      <c r="E525" s="426"/>
      <c r="F525" s="437"/>
      <c r="G525" s="443"/>
      <c r="H525" s="437"/>
      <c r="I525" s="428"/>
      <c r="J525" s="399"/>
    </row>
    <row r="526" spans="1:10" ht="9.75" customHeight="1">
      <c r="A526" s="399" t="s">
        <v>556</v>
      </c>
      <c r="B526" s="399" t="s">
        <v>557</v>
      </c>
      <c r="C526" s="432"/>
      <c r="D526" s="437"/>
      <c r="E526" s="426"/>
      <c r="F526" s="437"/>
      <c r="G526" s="443"/>
      <c r="H526" s="437"/>
      <c r="I526" s="428"/>
      <c r="J526" s="399"/>
    </row>
    <row r="527" spans="1:10" ht="9.75" customHeight="1">
      <c r="A527" s="434"/>
      <c r="B527" s="399" t="s">
        <v>558</v>
      </c>
      <c r="C527" s="432"/>
      <c r="D527" s="437"/>
      <c r="E527" s="426"/>
      <c r="F527" s="437"/>
      <c r="G527" s="443"/>
      <c r="H527" s="437"/>
      <c r="I527" s="428"/>
      <c r="J527" s="399"/>
    </row>
    <row r="528" spans="1:10" ht="9.75" customHeight="1">
      <c r="A528" s="434"/>
      <c r="B528" s="399" t="s">
        <v>559</v>
      </c>
      <c r="C528" s="432"/>
      <c r="D528" s="437"/>
      <c r="E528" s="426"/>
      <c r="F528" s="437"/>
      <c r="G528" s="443"/>
      <c r="H528" s="437"/>
      <c r="I528" s="428"/>
      <c r="J528" s="399"/>
    </row>
    <row r="529" spans="1:10" ht="9.75" customHeight="1">
      <c r="A529" s="434"/>
      <c r="B529" s="399"/>
      <c r="C529" s="432"/>
      <c r="D529" s="437"/>
      <c r="E529" s="426"/>
      <c r="F529" s="437"/>
      <c r="G529" s="443"/>
      <c r="H529" s="437"/>
      <c r="I529" s="428"/>
      <c r="J529" s="399"/>
    </row>
    <row r="530" spans="1:10" ht="9.75" customHeight="1">
      <c r="A530" s="434"/>
      <c r="B530" s="434" t="s">
        <v>0</v>
      </c>
      <c r="C530" s="463">
        <v>2</v>
      </c>
      <c r="D530" s="434"/>
      <c r="E530" s="436" t="s">
        <v>275</v>
      </c>
      <c r="F530" s="434"/>
      <c r="G530" s="540"/>
      <c r="H530" s="437"/>
      <c r="I530" s="428">
        <f t="shared" ref="I530" si="3">C530*G530</f>
        <v>0</v>
      </c>
      <c r="J530" s="402" t="s">
        <v>243</v>
      </c>
    </row>
    <row r="531" spans="1:10" ht="9.75" customHeight="1">
      <c r="A531" s="434"/>
      <c r="B531" s="434"/>
      <c r="C531" s="463"/>
      <c r="D531" s="434"/>
      <c r="E531" s="436"/>
      <c r="F531" s="434"/>
      <c r="G531" s="441"/>
      <c r="H531" s="437"/>
      <c r="I531" s="428"/>
      <c r="J531" s="399"/>
    </row>
    <row r="532" spans="1:10" ht="9.75" customHeight="1">
      <c r="A532" s="399" t="s">
        <v>560</v>
      </c>
      <c r="B532" s="399" t="s">
        <v>561</v>
      </c>
      <c r="C532" s="463"/>
      <c r="D532" s="434"/>
      <c r="E532" s="436"/>
      <c r="F532" s="434"/>
      <c r="G532" s="441"/>
      <c r="H532" s="437"/>
      <c r="I532" s="428">
        <f>0.1*SUM(I524:I530)</f>
        <v>0</v>
      </c>
      <c r="J532" s="402" t="s">
        <v>243</v>
      </c>
    </row>
    <row r="533" spans="1:10" ht="9.75" customHeight="1">
      <c r="A533" s="399"/>
      <c r="B533" s="399"/>
      <c r="C533" s="463"/>
      <c r="D533" s="434"/>
      <c r="E533" s="436"/>
      <c r="F533" s="434"/>
      <c r="G533" s="441"/>
      <c r="H533" s="437"/>
      <c r="I533" s="428"/>
      <c r="J533" s="399"/>
    </row>
    <row r="534" spans="1:10" ht="9.75" customHeight="1">
      <c r="A534" s="434"/>
      <c r="B534" s="465" t="s">
        <v>562</v>
      </c>
      <c r="C534" s="466"/>
      <c r="D534" s="467"/>
      <c r="E534" s="468"/>
      <c r="F534" s="467"/>
      <c r="G534" s="469"/>
      <c r="H534" s="467"/>
      <c r="I534" s="470">
        <f>I524+I530+I532</f>
        <v>0</v>
      </c>
      <c r="J534" s="482" t="s">
        <v>243</v>
      </c>
    </row>
    <row r="535" spans="1:10" ht="9.75" customHeight="1">
      <c r="A535" s="399"/>
      <c r="B535" s="399"/>
      <c r="C535" s="432"/>
      <c r="D535" s="399"/>
      <c r="E535" s="426"/>
      <c r="F535" s="426"/>
      <c r="G535" s="431"/>
      <c r="H535" s="399"/>
      <c r="I535" s="428"/>
      <c r="J535" s="402"/>
    </row>
    <row r="536" spans="1:10" ht="9.75" customHeight="1">
      <c r="A536" s="399"/>
      <c r="B536" s="399"/>
      <c r="C536" s="432"/>
      <c r="D536" s="399"/>
      <c r="E536" s="426"/>
      <c r="F536" s="426"/>
      <c r="G536" s="431"/>
      <c r="H536" s="399"/>
      <c r="I536" s="428"/>
      <c r="J536" s="402"/>
    </row>
    <row r="537" spans="1:10" ht="9.75" customHeight="1">
      <c r="A537" s="399"/>
      <c r="B537" s="399"/>
      <c r="C537" s="432"/>
      <c r="D537" s="399"/>
      <c r="E537" s="426"/>
      <c r="F537" s="426"/>
      <c r="G537" s="431"/>
      <c r="H537" s="399"/>
      <c r="I537" s="428"/>
      <c r="J537" s="402"/>
    </row>
    <row r="538" spans="1:10" ht="9.75" customHeight="1">
      <c r="A538" s="399"/>
      <c r="B538" s="399"/>
      <c r="C538" s="432"/>
      <c r="D538" s="399"/>
      <c r="E538" s="426"/>
      <c r="F538" s="426"/>
      <c r="G538" s="431"/>
      <c r="H538" s="399"/>
      <c r="I538" s="428"/>
      <c r="J538" s="402"/>
    </row>
    <row r="539" spans="1:10" ht="9.75" customHeight="1">
      <c r="A539" s="399" t="s">
        <v>563</v>
      </c>
      <c r="B539" s="399" t="s">
        <v>564</v>
      </c>
      <c r="C539" s="399"/>
      <c r="D539" s="399"/>
      <c r="E539" s="399"/>
      <c r="F539" s="399"/>
      <c r="G539" s="399"/>
      <c r="H539" s="399"/>
      <c r="I539" s="428"/>
      <c r="J539" s="399"/>
    </row>
    <row r="540" spans="1:10" ht="9.75" customHeight="1">
      <c r="A540" s="399"/>
      <c r="B540" s="399" t="s">
        <v>565</v>
      </c>
      <c r="C540" s="399"/>
      <c r="D540" s="399"/>
      <c r="E540" s="399"/>
      <c r="F540" s="399"/>
      <c r="G540" s="399"/>
      <c r="H540" s="399"/>
      <c r="I540" s="428"/>
      <c r="J540" s="399"/>
    </row>
    <row r="541" spans="1:10" ht="9.75" customHeight="1">
      <c r="A541" s="399"/>
      <c r="B541" s="399"/>
      <c r="C541" s="432"/>
      <c r="D541" s="399"/>
      <c r="E541" s="426"/>
      <c r="F541" s="426"/>
      <c r="G541" s="431"/>
      <c r="H541" s="399"/>
      <c r="I541" s="428"/>
      <c r="J541" s="399"/>
    </row>
    <row r="542" spans="1:10" ht="9.75" customHeight="1">
      <c r="A542" s="399"/>
      <c r="B542" s="399" t="s">
        <v>379</v>
      </c>
      <c r="C542" s="432">
        <v>10</v>
      </c>
      <c r="D542" s="399" t="s">
        <v>380</v>
      </c>
      <c r="E542" s="426"/>
      <c r="F542" s="426"/>
      <c r="G542" s="431"/>
      <c r="H542" s="399"/>
      <c r="I542" s="472">
        <f>0.1*(SUM(I464:I517)+I534)</f>
        <v>0</v>
      </c>
      <c r="J542" s="402" t="s">
        <v>243</v>
      </c>
    </row>
    <row r="543" spans="1:10" ht="9.75" customHeight="1">
      <c r="A543" s="399"/>
      <c r="B543" s="399"/>
      <c r="C543" s="432"/>
      <c r="D543" s="399"/>
      <c r="E543" s="426"/>
      <c r="F543" s="426"/>
      <c r="G543" s="431"/>
      <c r="H543" s="399"/>
      <c r="I543" s="428"/>
      <c r="J543" s="399"/>
    </row>
    <row r="544" spans="1:10" ht="9.75" customHeight="1">
      <c r="A544" s="399"/>
      <c r="B544" s="473" t="s">
        <v>566</v>
      </c>
      <c r="C544" s="474"/>
      <c r="D544" s="416"/>
      <c r="E544" s="475"/>
      <c r="F544" s="475"/>
      <c r="G544" s="476"/>
      <c r="H544" s="416"/>
      <c r="I544" s="477">
        <f>SUM(I464:I517)+I534+I542</f>
        <v>0</v>
      </c>
      <c r="J544" s="478" t="s">
        <v>243</v>
      </c>
    </row>
    <row r="545" spans="1:10" ht="9.75" customHeight="1">
      <c r="A545" s="399"/>
      <c r="B545" s="399"/>
      <c r="C545" s="432"/>
      <c r="D545" s="399"/>
      <c r="E545" s="426"/>
      <c r="F545" s="426"/>
      <c r="G545" s="431"/>
      <c r="H545" s="399"/>
      <c r="I545" s="428"/>
      <c r="J545" s="399"/>
    </row>
    <row r="546" spans="1:10" ht="9.75" customHeight="1">
      <c r="A546" s="399"/>
      <c r="B546" s="399"/>
      <c r="C546" s="432"/>
      <c r="D546" s="399"/>
      <c r="E546" s="426"/>
      <c r="F546" s="426"/>
      <c r="G546" s="431"/>
      <c r="H546" s="399"/>
      <c r="I546" s="428"/>
      <c r="J546" s="399"/>
    </row>
    <row r="547" spans="1:10" ht="9.75" customHeight="1">
      <c r="A547" s="399"/>
      <c r="B547" s="399"/>
      <c r="C547" s="432"/>
      <c r="D547" s="399"/>
      <c r="E547" s="426"/>
      <c r="F547" s="426"/>
      <c r="G547" s="431"/>
      <c r="H547" s="399"/>
      <c r="I547" s="428"/>
      <c r="J547" s="399"/>
    </row>
    <row r="548" spans="1:10" ht="9.75" customHeight="1">
      <c r="A548" s="399"/>
      <c r="B548" s="399"/>
      <c r="C548" s="432"/>
      <c r="D548" s="399"/>
      <c r="E548" s="426"/>
      <c r="F548" s="426"/>
      <c r="G548" s="431"/>
      <c r="H548" s="399"/>
      <c r="I548" s="428"/>
      <c r="J548" s="399"/>
    </row>
    <row r="549" spans="1:10" ht="9.75" customHeight="1">
      <c r="A549" s="399"/>
      <c r="B549" s="399"/>
      <c r="C549" s="432"/>
      <c r="D549" s="399"/>
      <c r="E549" s="426"/>
      <c r="F549" s="426"/>
      <c r="G549" s="431"/>
      <c r="H549" s="399"/>
      <c r="I549" s="428"/>
      <c r="J549" s="399"/>
    </row>
    <row r="550" spans="1:10" ht="9.75" customHeight="1">
      <c r="A550" s="482" t="s">
        <v>567</v>
      </c>
      <c r="B550" s="482"/>
      <c r="C550" s="483"/>
      <c r="D550" s="482"/>
      <c r="E550" s="484"/>
      <c r="F550" s="484"/>
      <c r="G550" s="431"/>
      <c r="H550" s="399"/>
      <c r="I550" s="428"/>
      <c r="J550" s="399"/>
    </row>
    <row r="551" spans="1:10" ht="9.75" customHeight="1">
      <c r="A551" s="399"/>
      <c r="B551" s="399"/>
      <c r="C551" s="432"/>
      <c r="D551" s="399"/>
      <c r="E551" s="426"/>
      <c r="F551" s="426"/>
      <c r="G551" s="431"/>
      <c r="H551" s="399"/>
      <c r="I551" s="428"/>
      <c r="J551" s="399"/>
    </row>
    <row r="552" spans="1:10" ht="9.75" customHeight="1">
      <c r="A552" s="399" t="s">
        <v>568</v>
      </c>
      <c r="B552" s="399" t="s">
        <v>569</v>
      </c>
      <c r="C552" s="432"/>
      <c r="D552" s="399"/>
      <c r="E552" s="426"/>
      <c r="F552" s="426"/>
      <c r="G552" s="431"/>
      <c r="H552" s="399"/>
      <c r="I552" s="428"/>
      <c r="J552" s="399"/>
    </row>
    <row r="553" spans="1:10" ht="9.75" customHeight="1">
      <c r="A553" s="399"/>
      <c r="B553" s="399"/>
      <c r="C553" s="432"/>
      <c r="D553" s="399"/>
      <c r="E553" s="426"/>
      <c r="F553" s="426"/>
      <c r="G553" s="431"/>
      <c r="H553" s="399"/>
      <c r="I553" s="428"/>
      <c r="J553" s="399"/>
    </row>
    <row r="554" spans="1:10" ht="9.75" customHeight="1">
      <c r="A554" s="399" t="s">
        <v>570</v>
      </c>
      <c r="B554" s="399" t="s">
        <v>571</v>
      </c>
      <c r="C554" s="432"/>
      <c r="D554" s="399"/>
      <c r="E554" s="426"/>
      <c r="F554" s="426"/>
      <c r="G554" s="431"/>
      <c r="H554" s="399"/>
      <c r="I554" s="428"/>
      <c r="J554" s="399"/>
    </row>
    <row r="555" spans="1:10" ht="9.75" customHeight="1">
      <c r="A555" s="399"/>
      <c r="B555" s="399" t="s">
        <v>572</v>
      </c>
      <c r="C555" s="432"/>
      <c r="D555" s="399"/>
      <c r="E555" s="426"/>
      <c r="F555" s="426"/>
      <c r="G555" s="431"/>
      <c r="H555" s="399"/>
      <c r="I555" s="428"/>
      <c r="J555" s="399"/>
    </row>
    <row r="556" spans="1:10" ht="9.75" customHeight="1">
      <c r="A556" s="399"/>
      <c r="B556" s="399"/>
      <c r="C556" s="432"/>
      <c r="D556" s="399"/>
      <c r="E556" s="426"/>
      <c r="F556" s="426"/>
      <c r="G556" s="431"/>
      <c r="H556" s="399"/>
      <c r="I556" s="428"/>
      <c r="J556" s="399"/>
    </row>
    <row r="557" spans="1:10" ht="9.75" customHeight="1">
      <c r="A557" s="399"/>
      <c r="B557" s="399" t="s">
        <v>34</v>
      </c>
      <c r="C557" s="485">
        <v>0.57200000000000006</v>
      </c>
      <c r="D557" s="399"/>
      <c r="E557" s="426" t="s">
        <v>275</v>
      </c>
      <c r="F557" s="426"/>
      <c r="G557" s="533"/>
      <c r="H557" s="399"/>
      <c r="I557" s="428">
        <f>C557*G557</f>
        <v>0</v>
      </c>
      <c r="J557" s="402" t="s">
        <v>243</v>
      </c>
    </row>
    <row r="558" spans="1:10" ht="9.75" customHeight="1">
      <c r="A558" s="399"/>
      <c r="B558" s="399"/>
      <c r="C558" s="432"/>
      <c r="D558" s="399"/>
      <c r="E558" s="426"/>
      <c r="F558" s="426"/>
      <c r="G558" s="431"/>
      <c r="H558" s="399"/>
      <c r="I558" s="428"/>
      <c r="J558" s="399"/>
    </row>
    <row r="559" spans="1:10" ht="9.75" customHeight="1">
      <c r="A559" s="399" t="s">
        <v>573</v>
      </c>
      <c r="B559" s="399" t="s">
        <v>574</v>
      </c>
      <c r="C559" s="432"/>
      <c r="D559" s="399"/>
      <c r="E559" s="426"/>
      <c r="F559" s="426"/>
      <c r="G559" s="431"/>
      <c r="H559" s="399"/>
      <c r="I559" s="428"/>
      <c r="J559" s="399"/>
    </row>
    <row r="560" spans="1:10" ht="9.75" customHeight="1">
      <c r="A560" s="399"/>
      <c r="B560" s="399" t="s">
        <v>575</v>
      </c>
      <c r="C560" s="432"/>
      <c r="D560" s="399"/>
      <c r="E560" s="426"/>
      <c r="F560" s="426"/>
      <c r="G560" s="431"/>
      <c r="H560" s="399"/>
      <c r="I560" s="428"/>
      <c r="J560" s="399"/>
    </row>
    <row r="561" spans="1:18" ht="9.75" customHeight="1">
      <c r="A561" s="399"/>
      <c r="B561" s="399"/>
      <c r="C561" s="432"/>
      <c r="D561" s="399"/>
      <c r="E561" s="426"/>
      <c r="F561" s="426"/>
      <c r="G561" s="431"/>
      <c r="H561" s="399"/>
      <c r="I561" s="428"/>
      <c r="J561" s="399"/>
    </row>
    <row r="562" spans="1:18" ht="9.75" customHeight="1">
      <c r="A562" s="399"/>
      <c r="B562" s="399" t="s">
        <v>34</v>
      </c>
      <c r="C562" s="431">
        <v>12.48</v>
      </c>
      <c r="D562" s="399"/>
      <c r="E562" s="426" t="s">
        <v>275</v>
      </c>
      <c r="F562" s="426"/>
      <c r="G562" s="533"/>
      <c r="H562" s="399"/>
      <c r="I562" s="428">
        <f>C562*G562</f>
        <v>0</v>
      </c>
      <c r="J562" s="402" t="s">
        <v>243</v>
      </c>
    </row>
    <row r="563" spans="1:18" ht="9.75" customHeight="1">
      <c r="A563" s="399"/>
      <c r="B563" s="399"/>
      <c r="C563" s="432"/>
      <c r="D563" s="399"/>
      <c r="E563" s="426"/>
      <c r="F563" s="426"/>
      <c r="G563" s="431"/>
      <c r="H563" s="399"/>
      <c r="I563" s="428"/>
      <c r="J563" s="399"/>
    </row>
    <row r="564" spans="1:18" ht="9.75" customHeight="1">
      <c r="A564" s="399" t="s">
        <v>576</v>
      </c>
      <c r="B564" s="399" t="s">
        <v>577</v>
      </c>
      <c r="C564" s="432"/>
      <c r="D564" s="399"/>
      <c r="E564" s="426"/>
      <c r="F564" s="426"/>
      <c r="G564" s="431"/>
      <c r="H564" s="399"/>
      <c r="I564" s="428"/>
      <c r="J564" s="399"/>
    </row>
    <row r="565" spans="1:18" ht="9.75" customHeight="1">
      <c r="A565" s="399"/>
      <c r="B565" s="399" t="s">
        <v>578</v>
      </c>
      <c r="C565" s="432"/>
      <c r="D565" s="399"/>
      <c r="E565" s="426"/>
      <c r="F565" s="426"/>
      <c r="G565" s="431"/>
      <c r="H565" s="399"/>
      <c r="I565" s="428"/>
      <c r="J565" s="399"/>
    </row>
    <row r="566" spans="1:18" ht="9.75" customHeight="1">
      <c r="A566" s="399"/>
      <c r="B566" s="399"/>
      <c r="C566" s="432"/>
      <c r="D566" s="399"/>
      <c r="E566" s="426"/>
      <c r="F566" s="426"/>
      <c r="G566" s="431"/>
      <c r="H566" s="399"/>
      <c r="I566" s="428"/>
      <c r="J566" s="399"/>
    </row>
    <row r="567" spans="1:18" ht="9.75" customHeight="1">
      <c r="A567" s="399"/>
      <c r="B567" s="399" t="s">
        <v>34</v>
      </c>
      <c r="C567" s="431">
        <v>11.232000000000001</v>
      </c>
      <c r="D567" s="399"/>
      <c r="E567" s="426" t="s">
        <v>275</v>
      </c>
      <c r="F567" s="426"/>
      <c r="G567" s="533"/>
      <c r="H567" s="399"/>
      <c r="I567" s="428">
        <f>C567*G567</f>
        <v>0</v>
      </c>
      <c r="J567" s="402" t="s">
        <v>243</v>
      </c>
    </row>
    <row r="568" spans="1:18" ht="9.75" customHeight="1">
      <c r="A568" s="399"/>
      <c r="B568" s="399"/>
      <c r="C568" s="432"/>
      <c r="D568" s="399"/>
      <c r="E568" s="426"/>
      <c r="F568" s="426"/>
      <c r="G568" s="431"/>
      <c r="H568" s="399"/>
      <c r="I568" s="428"/>
      <c r="J568" s="399"/>
    </row>
    <row r="569" spans="1:18" ht="9.75" customHeight="1">
      <c r="A569" s="399" t="s">
        <v>579</v>
      </c>
      <c r="B569" s="399" t="s">
        <v>580</v>
      </c>
      <c r="C569" s="432"/>
      <c r="D569" s="399"/>
      <c r="E569" s="426"/>
      <c r="F569" s="426"/>
      <c r="G569" s="431"/>
      <c r="H569" s="399"/>
      <c r="I569" s="428"/>
      <c r="J569" s="399"/>
    </row>
    <row r="570" spans="1:18" ht="9.75" customHeight="1">
      <c r="A570" s="399"/>
      <c r="B570" s="399"/>
      <c r="C570" s="432"/>
      <c r="D570" s="399"/>
      <c r="E570" s="426"/>
      <c r="F570" s="426"/>
      <c r="G570" s="431"/>
      <c r="H570" s="399"/>
      <c r="I570" s="428"/>
      <c r="J570" s="399"/>
      <c r="L570" s="486"/>
      <c r="M570" s="486"/>
      <c r="N570" s="486"/>
      <c r="O570" s="486"/>
      <c r="P570" s="486"/>
      <c r="Q570" s="486"/>
      <c r="R570" s="486"/>
    </row>
    <row r="571" spans="1:18" ht="9.75" customHeight="1">
      <c r="A571" s="399"/>
      <c r="B571" s="399" t="s">
        <v>39</v>
      </c>
      <c r="C571" s="431">
        <v>5.2</v>
      </c>
      <c r="D571" s="399"/>
      <c r="E571" s="426" t="s">
        <v>275</v>
      </c>
      <c r="F571" s="426"/>
      <c r="G571" s="533"/>
      <c r="H571" s="399"/>
      <c r="I571" s="428">
        <f>C571*G571</f>
        <v>0</v>
      </c>
      <c r="J571" s="402" t="s">
        <v>243</v>
      </c>
      <c r="L571" s="486"/>
      <c r="M571" s="486"/>
      <c r="N571" s="486"/>
      <c r="O571" s="486"/>
      <c r="P571" s="486"/>
      <c r="Q571" s="486"/>
      <c r="R571" s="486"/>
    </row>
    <row r="572" spans="1:18" ht="9.75" customHeight="1">
      <c r="A572" s="399"/>
      <c r="B572" s="399"/>
      <c r="C572" s="432"/>
      <c r="D572" s="399"/>
      <c r="E572" s="426"/>
      <c r="F572" s="426"/>
      <c r="G572" s="431"/>
      <c r="H572" s="399"/>
      <c r="I572" s="428"/>
      <c r="J572" s="399"/>
      <c r="L572" s="486"/>
      <c r="M572" s="486"/>
      <c r="N572" s="486"/>
      <c r="O572" s="486"/>
      <c r="P572" s="486"/>
      <c r="Q572" s="486"/>
      <c r="R572" s="486"/>
    </row>
    <row r="573" spans="1:18" ht="9.75" customHeight="1">
      <c r="A573" s="399" t="s">
        <v>581</v>
      </c>
      <c r="B573" s="399" t="s">
        <v>582</v>
      </c>
      <c r="C573" s="432"/>
      <c r="D573" s="399"/>
      <c r="E573" s="426"/>
      <c r="F573" s="426"/>
      <c r="G573" s="431"/>
      <c r="H573" s="399"/>
      <c r="I573" s="428"/>
      <c r="J573" s="399"/>
      <c r="L573" s="486"/>
      <c r="M573" s="486"/>
      <c r="N573" s="486"/>
      <c r="O573" s="486"/>
      <c r="P573" s="486"/>
      <c r="Q573" s="486"/>
      <c r="R573" s="486"/>
    </row>
    <row r="574" spans="1:18" ht="9.75" customHeight="1">
      <c r="A574" s="399"/>
      <c r="B574" s="399" t="s">
        <v>583</v>
      </c>
      <c r="C574" s="432"/>
      <c r="D574" s="399"/>
      <c r="E574" s="426"/>
      <c r="F574" s="426"/>
      <c r="G574" s="431"/>
      <c r="H574" s="399"/>
      <c r="I574" s="428"/>
      <c r="J574" s="399"/>
      <c r="L574" s="486"/>
      <c r="M574" s="486"/>
      <c r="N574" s="486"/>
      <c r="O574" s="486"/>
      <c r="P574" s="486"/>
      <c r="Q574" s="486"/>
      <c r="R574" s="486"/>
    </row>
    <row r="575" spans="1:18" ht="9.75" customHeight="1">
      <c r="A575" s="399"/>
      <c r="B575" s="399" t="s">
        <v>584</v>
      </c>
      <c r="C575" s="432"/>
      <c r="D575" s="399"/>
      <c r="E575" s="426"/>
      <c r="F575" s="426"/>
      <c r="G575" s="431"/>
      <c r="H575" s="399"/>
      <c r="I575" s="428"/>
      <c r="J575" s="399"/>
      <c r="L575" s="486"/>
      <c r="M575" s="412"/>
      <c r="N575" s="412"/>
      <c r="O575" s="412"/>
      <c r="P575" s="412"/>
      <c r="Q575" s="412"/>
      <c r="R575" s="486"/>
    </row>
    <row r="576" spans="1:18" ht="9.75" customHeight="1">
      <c r="A576" s="399"/>
      <c r="B576" s="399"/>
      <c r="C576" s="432"/>
      <c r="D576" s="399"/>
      <c r="E576" s="426"/>
      <c r="F576" s="426"/>
      <c r="G576" s="431"/>
      <c r="H576" s="399"/>
      <c r="I576" s="428"/>
      <c r="J576" s="399"/>
      <c r="L576" s="486"/>
      <c r="M576" s="486"/>
      <c r="N576" s="486"/>
      <c r="O576" s="486"/>
      <c r="P576" s="486"/>
      <c r="Q576" s="486"/>
      <c r="R576" s="486"/>
    </row>
    <row r="577" spans="1:18" ht="9.75" customHeight="1">
      <c r="A577" s="399"/>
      <c r="B577" s="399" t="s">
        <v>39</v>
      </c>
      <c r="C577" s="425">
        <v>3</v>
      </c>
      <c r="D577" s="399"/>
      <c r="E577" s="426" t="s">
        <v>275</v>
      </c>
      <c r="F577" s="426"/>
      <c r="G577" s="533"/>
      <c r="H577" s="399"/>
      <c r="I577" s="428">
        <f>C577*G577</f>
        <v>0</v>
      </c>
      <c r="J577" s="402" t="s">
        <v>243</v>
      </c>
      <c r="L577" s="486"/>
      <c r="M577" s="486"/>
      <c r="N577" s="486"/>
      <c r="O577" s="486"/>
      <c r="P577" s="486"/>
      <c r="Q577" s="486"/>
      <c r="R577" s="486"/>
    </row>
    <row r="578" spans="1:18" ht="9.75" customHeight="1">
      <c r="A578" s="399"/>
      <c r="B578" s="399"/>
      <c r="C578" s="432"/>
      <c r="D578" s="399"/>
      <c r="E578" s="426"/>
      <c r="F578" s="426"/>
      <c r="G578" s="431"/>
      <c r="H578" s="399"/>
      <c r="I578" s="428"/>
      <c r="J578" s="399"/>
      <c r="L578" s="486"/>
      <c r="M578" s="486"/>
      <c r="N578" s="486"/>
      <c r="O578" s="486"/>
      <c r="P578" s="486"/>
      <c r="Q578" s="486"/>
      <c r="R578" s="486"/>
    </row>
    <row r="579" spans="1:18" ht="9.75" customHeight="1">
      <c r="A579" s="399" t="s">
        <v>585</v>
      </c>
      <c r="B579" s="399" t="s">
        <v>586</v>
      </c>
      <c r="C579" s="432"/>
      <c r="D579" s="399"/>
      <c r="E579" s="426"/>
      <c r="F579" s="426"/>
      <c r="G579" s="431"/>
      <c r="H579" s="399"/>
      <c r="I579" s="428"/>
      <c r="J579" s="399"/>
      <c r="L579" s="486"/>
      <c r="M579" s="486"/>
      <c r="N579" s="486"/>
      <c r="O579" s="486"/>
      <c r="P579" s="486"/>
      <c r="Q579" s="486"/>
      <c r="R579" s="486"/>
    </row>
    <row r="580" spans="1:18" ht="9.75" customHeight="1">
      <c r="A580" s="399"/>
      <c r="B580" s="399"/>
      <c r="C580" s="432"/>
      <c r="D580" s="399"/>
      <c r="E580" s="426"/>
      <c r="F580" s="426"/>
      <c r="G580" s="431"/>
      <c r="H580" s="399"/>
      <c r="I580" s="428"/>
      <c r="J580" s="399"/>
    </row>
    <row r="581" spans="1:18" ht="9.75" customHeight="1">
      <c r="A581" s="399"/>
      <c r="B581" s="399" t="s">
        <v>150</v>
      </c>
      <c r="C581" s="425">
        <v>2.4</v>
      </c>
      <c r="D581" s="399"/>
      <c r="E581" s="426" t="s">
        <v>275</v>
      </c>
      <c r="F581" s="426"/>
      <c r="G581" s="533"/>
      <c r="H581" s="399"/>
      <c r="I581" s="428">
        <f>C581*G581</f>
        <v>0</v>
      </c>
      <c r="J581" s="402" t="s">
        <v>243</v>
      </c>
    </row>
    <row r="582" spans="1:18" ht="9.75" customHeight="1">
      <c r="A582" s="399"/>
      <c r="B582" s="399"/>
      <c r="C582" s="432"/>
      <c r="D582" s="399"/>
      <c r="E582" s="426"/>
      <c r="F582" s="426"/>
      <c r="G582" s="431"/>
      <c r="H582" s="399"/>
      <c r="I582" s="428"/>
      <c r="J582" s="399"/>
    </row>
    <row r="583" spans="1:18" ht="9.75" customHeight="1">
      <c r="A583" s="399" t="s">
        <v>587</v>
      </c>
      <c r="B583" s="399" t="s">
        <v>588</v>
      </c>
      <c r="C583" s="432"/>
      <c r="D583" s="399"/>
      <c r="E583" s="426"/>
      <c r="F583" s="426"/>
      <c r="G583" s="431"/>
      <c r="H583" s="399"/>
      <c r="I583" s="428"/>
      <c r="J583" s="399"/>
    </row>
    <row r="584" spans="1:18" ht="9.75" customHeight="1">
      <c r="A584" s="399"/>
      <c r="B584" s="399" t="s">
        <v>589</v>
      </c>
      <c r="C584" s="432"/>
      <c r="D584" s="399"/>
      <c r="E584" s="426"/>
      <c r="F584" s="426"/>
      <c r="G584" s="431"/>
      <c r="H584" s="399"/>
      <c r="I584" s="428"/>
      <c r="J584" s="399"/>
    </row>
    <row r="585" spans="1:18" ht="9.75" customHeight="1">
      <c r="A585" s="399"/>
      <c r="B585" s="399" t="s">
        <v>590</v>
      </c>
      <c r="C585" s="432"/>
      <c r="D585" s="399"/>
      <c r="E585" s="426"/>
      <c r="F585" s="426"/>
      <c r="G585" s="431"/>
      <c r="H585" s="399"/>
      <c r="I585" s="428"/>
      <c r="J585" s="399"/>
    </row>
    <row r="586" spans="1:18" ht="9.75" customHeight="1">
      <c r="A586" s="399"/>
      <c r="B586" s="399"/>
      <c r="C586" s="432"/>
      <c r="D586" s="399"/>
      <c r="E586" s="426"/>
      <c r="F586" s="426"/>
      <c r="G586" s="431"/>
      <c r="H586" s="399"/>
      <c r="I586" s="428"/>
      <c r="J586" s="399"/>
    </row>
    <row r="587" spans="1:18" ht="9.75" customHeight="1">
      <c r="A587" s="399"/>
      <c r="B587" s="399" t="s">
        <v>0</v>
      </c>
      <c r="C587" s="432">
        <v>2</v>
      </c>
      <c r="D587" s="399"/>
      <c r="E587" s="426" t="s">
        <v>275</v>
      </c>
      <c r="F587" s="426"/>
      <c r="G587" s="533"/>
      <c r="H587" s="399"/>
      <c r="I587" s="428">
        <f>C587*G587</f>
        <v>0</v>
      </c>
      <c r="J587" s="402" t="s">
        <v>243</v>
      </c>
    </row>
    <row r="588" spans="1:18" ht="9.75" customHeight="1">
      <c r="A588" s="399"/>
      <c r="B588" s="399"/>
      <c r="C588" s="432"/>
      <c r="D588" s="399"/>
      <c r="E588" s="426"/>
      <c r="F588" s="426"/>
      <c r="G588" s="431"/>
      <c r="H588" s="399"/>
      <c r="I588" s="428"/>
      <c r="J588" s="399"/>
    </row>
    <row r="589" spans="1:18" ht="9.75" customHeight="1">
      <c r="A589" s="399" t="s">
        <v>591</v>
      </c>
      <c r="B589" s="399" t="s">
        <v>592</v>
      </c>
      <c r="C589" s="432"/>
      <c r="D589" s="399"/>
      <c r="E589" s="426"/>
      <c r="F589" s="426"/>
      <c r="G589" s="431"/>
      <c r="H589" s="399"/>
      <c r="I589" s="428"/>
      <c r="J589" s="399"/>
    </row>
    <row r="590" spans="1:18" ht="9.75" customHeight="1">
      <c r="A590" s="399"/>
      <c r="B590" s="399"/>
      <c r="C590" s="432"/>
      <c r="D590" s="399"/>
      <c r="E590" s="426"/>
      <c r="F590" s="426"/>
      <c r="G590" s="431"/>
      <c r="H590" s="399"/>
      <c r="I590" s="428"/>
      <c r="J590" s="399"/>
    </row>
    <row r="591" spans="1:18" ht="9.75" customHeight="1">
      <c r="A591" s="399"/>
      <c r="B591" s="399" t="s">
        <v>150</v>
      </c>
      <c r="C591" s="425">
        <v>10.4</v>
      </c>
      <c r="D591" s="399"/>
      <c r="E591" s="426" t="s">
        <v>275</v>
      </c>
      <c r="F591" s="426"/>
      <c r="G591" s="533"/>
      <c r="H591" s="399"/>
      <c r="I591" s="428">
        <f>C591*G591</f>
        <v>0</v>
      </c>
      <c r="J591" s="402" t="s">
        <v>243</v>
      </c>
    </row>
    <row r="592" spans="1:18" ht="9.75" customHeight="1">
      <c r="A592" s="399"/>
      <c r="B592" s="399"/>
      <c r="C592" s="432"/>
      <c r="D592" s="399"/>
      <c r="E592" s="426"/>
      <c r="F592" s="426"/>
      <c r="G592" s="431"/>
      <c r="H592" s="399"/>
      <c r="I592" s="428"/>
      <c r="J592" s="399"/>
    </row>
    <row r="593" spans="1:10" ht="9.75" customHeight="1">
      <c r="A593" s="399" t="s">
        <v>593</v>
      </c>
      <c r="B593" s="399" t="s">
        <v>594</v>
      </c>
      <c r="C593" s="432"/>
      <c r="D593" s="399"/>
      <c r="E593" s="426"/>
      <c r="F593" s="426"/>
      <c r="G593" s="431"/>
      <c r="H593" s="399"/>
      <c r="I593" s="428"/>
      <c r="J593" s="399"/>
    </row>
    <row r="594" spans="1:10" ht="9.75" customHeight="1">
      <c r="A594" s="399"/>
      <c r="B594" s="399"/>
      <c r="C594" s="432"/>
      <c r="D594" s="399"/>
      <c r="E594" s="426"/>
      <c r="F594" s="426"/>
      <c r="G594" s="431"/>
      <c r="H594" s="399"/>
      <c r="I594" s="428"/>
      <c r="J594" s="399"/>
    </row>
    <row r="595" spans="1:10" ht="9.75" customHeight="1">
      <c r="A595" s="399"/>
      <c r="B595" s="399" t="s">
        <v>150</v>
      </c>
      <c r="C595" s="431">
        <v>31.2</v>
      </c>
      <c r="D595" s="399"/>
      <c r="E595" s="426" t="s">
        <v>275</v>
      </c>
      <c r="F595" s="426"/>
      <c r="G595" s="533"/>
      <c r="H595" s="399"/>
      <c r="I595" s="428">
        <f>C595*G595</f>
        <v>0</v>
      </c>
      <c r="J595" s="402" t="s">
        <v>243</v>
      </c>
    </row>
    <row r="596" spans="1:10" ht="9.75" customHeight="1">
      <c r="A596" s="399"/>
      <c r="B596" s="399"/>
      <c r="C596" s="432"/>
      <c r="D596" s="399"/>
      <c r="E596" s="426"/>
      <c r="F596" s="426"/>
      <c r="G596" s="431"/>
      <c r="H596" s="399"/>
      <c r="I596" s="428"/>
      <c r="J596" s="399"/>
    </row>
    <row r="597" spans="1:10" ht="9.75" customHeight="1">
      <c r="A597" s="399" t="s">
        <v>595</v>
      </c>
      <c r="B597" s="399" t="s">
        <v>596</v>
      </c>
      <c r="C597" s="432"/>
      <c r="D597" s="399"/>
      <c r="E597" s="426"/>
      <c r="F597" s="426"/>
      <c r="G597" s="431"/>
      <c r="H597" s="399"/>
      <c r="I597" s="428">
        <f>0.1*SUM(I557:I595)</f>
        <v>0</v>
      </c>
      <c r="J597" s="402" t="s">
        <v>243</v>
      </c>
    </row>
    <row r="598" spans="1:10" ht="9.75" customHeight="1">
      <c r="A598" s="399"/>
      <c r="B598" s="399"/>
      <c r="C598" s="432"/>
      <c r="D598" s="399"/>
      <c r="E598" s="426"/>
      <c r="F598" s="426"/>
      <c r="G598" s="431"/>
      <c r="H598" s="399"/>
      <c r="I598" s="428"/>
      <c r="J598" s="399"/>
    </row>
    <row r="599" spans="1:10" ht="9.75" customHeight="1">
      <c r="A599" s="399"/>
      <c r="B599" s="399"/>
      <c r="C599" s="432"/>
      <c r="D599" s="399"/>
      <c r="E599" s="426"/>
      <c r="F599" s="426"/>
      <c r="G599" s="431"/>
      <c r="H599" s="399"/>
      <c r="I599" s="428"/>
      <c r="J599" s="399"/>
    </row>
    <row r="600" spans="1:10" ht="9.75" customHeight="1">
      <c r="A600" s="399"/>
      <c r="B600" s="482" t="s">
        <v>597</v>
      </c>
      <c r="C600" s="483"/>
      <c r="D600" s="482"/>
      <c r="E600" s="484"/>
      <c r="F600" s="484"/>
      <c r="G600" s="487"/>
      <c r="H600" s="482"/>
      <c r="I600" s="445">
        <f>SUM(I557:I597)</f>
        <v>0</v>
      </c>
      <c r="J600" s="482" t="s">
        <v>243</v>
      </c>
    </row>
    <row r="601" spans="1:10" ht="9.75" customHeight="1">
      <c r="A601" s="399"/>
      <c r="B601" s="399"/>
      <c r="C601" s="432"/>
      <c r="D601" s="399"/>
      <c r="E601" s="426"/>
      <c r="F601" s="426"/>
      <c r="G601" s="431"/>
      <c r="H601" s="399"/>
      <c r="I601" s="428"/>
      <c r="J601" s="399"/>
    </row>
    <row r="602" spans="1:10" ht="9.75" customHeight="1">
      <c r="A602" s="399" t="s">
        <v>598</v>
      </c>
      <c r="B602" s="399" t="s">
        <v>599</v>
      </c>
      <c r="C602" s="432"/>
      <c r="D602" s="399"/>
      <c r="E602" s="426"/>
      <c r="F602" s="426"/>
      <c r="G602" s="431"/>
      <c r="H602" s="399"/>
      <c r="I602" s="428"/>
      <c r="J602" s="399"/>
    </row>
    <row r="603" spans="1:10" ht="9.75" customHeight="1">
      <c r="A603" s="399"/>
      <c r="B603" s="399"/>
      <c r="C603" s="432"/>
      <c r="D603" s="399"/>
      <c r="E603" s="426"/>
      <c r="F603" s="426"/>
      <c r="G603" s="431"/>
      <c r="H603" s="399"/>
      <c r="I603" s="428"/>
      <c r="J603" s="399"/>
    </row>
    <row r="604" spans="1:10" ht="9.75" customHeight="1">
      <c r="A604" s="399" t="s">
        <v>600</v>
      </c>
      <c r="B604" s="399" t="s">
        <v>601</v>
      </c>
      <c r="C604" s="432"/>
      <c r="D604" s="399"/>
      <c r="E604" s="426"/>
      <c r="F604" s="426"/>
      <c r="G604" s="431"/>
      <c r="H604" s="399"/>
      <c r="I604" s="428"/>
      <c r="J604" s="399"/>
    </row>
    <row r="605" spans="1:10" ht="9.75" customHeight="1">
      <c r="A605" s="399"/>
      <c r="B605" s="399"/>
      <c r="C605" s="432"/>
      <c r="D605" s="399"/>
      <c r="E605" s="426"/>
      <c r="F605" s="426"/>
      <c r="G605" s="431"/>
      <c r="H605" s="399"/>
      <c r="I605" s="428"/>
      <c r="J605" s="399"/>
    </row>
    <row r="606" spans="1:10" ht="9.75" customHeight="1">
      <c r="A606" s="399"/>
      <c r="B606" s="399" t="s">
        <v>150</v>
      </c>
      <c r="C606" s="432">
        <v>10.608000000000001</v>
      </c>
      <c r="D606" s="399"/>
      <c r="E606" s="426" t="s">
        <v>275</v>
      </c>
      <c r="F606" s="426"/>
      <c r="G606" s="533"/>
      <c r="H606" s="399"/>
      <c r="I606" s="428">
        <f>C606*G606</f>
        <v>0</v>
      </c>
      <c r="J606" s="402" t="s">
        <v>243</v>
      </c>
    </row>
    <row r="607" spans="1:10" ht="9.75" customHeight="1">
      <c r="A607" s="399"/>
      <c r="B607" s="399"/>
      <c r="C607" s="432"/>
      <c r="D607" s="399"/>
      <c r="E607" s="426"/>
      <c r="F607" s="426"/>
      <c r="G607" s="431"/>
      <c r="H607" s="399"/>
      <c r="I607" s="428"/>
      <c r="J607" s="399"/>
    </row>
    <row r="608" spans="1:10" ht="9.75" customHeight="1">
      <c r="A608" s="399" t="s">
        <v>602</v>
      </c>
      <c r="B608" s="399" t="s">
        <v>603</v>
      </c>
      <c r="C608" s="432"/>
      <c r="D608" s="399"/>
      <c r="E608" s="426"/>
      <c r="F608" s="426"/>
      <c r="G608" s="431"/>
      <c r="H608" s="399"/>
      <c r="I608" s="428"/>
      <c r="J608" s="399"/>
    </row>
    <row r="609" spans="1:10" ht="9.75" customHeight="1">
      <c r="A609" s="399"/>
      <c r="B609" s="399"/>
      <c r="C609" s="432"/>
      <c r="D609" s="399"/>
      <c r="E609" s="426"/>
      <c r="F609" s="426"/>
      <c r="G609" s="431"/>
      <c r="H609" s="399"/>
      <c r="I609" s="428"/>
      <c r="J609" s="399"/>
    </row>
    <row r="610" spans="1:10" ht="9.75" customHeight="1">
      <c r="A610" s="399"/>
      <c r="B610" s="399" t="s">
        <v>150</v>
      </c>
      <c r="C610" s="432">
        <v>10.404000000000002</v>
      </c>
      <c r="D610" s="399"/>
      <c r="E610" s="426" t="s">
        <v>275</v>
      </c>
      <c r="F610" s="426"/>
      <c r="G610" s="533"/>
      <c r="H610" s="399"/>
      <c r="I610" s="428">
        <f>C610*G610</f>
        <v>0</v>
      </c>
      <c r="J610" s="402" t="s">
        <v>243</v>
      </c>
    </row>
    <row r="611" spans="1:10" ht="9.75" customHeight="1">
      <c r="A611" s="399"/>
      <c r="B611" s="399"/>
      <c r="C611" s="432"/>
      <c r="D611" s="399"/>
      <c r="E611" s="426"/>
      <c r="F611" s="426"/>
      <c r="G611" s="431"/>
      <c r="H611" s="399"/>
      <c r="I611" s="428"/>
      <c r="J611" s="399"/>
    </row>
    <row r="612" spans="1:10" ht="9.75" customHeight="1">
      <c r="A612" s="399" t="s">
        <v>604</v>
      </c>
      <c r="B612" s="399" t="s">
        <v>605</v>
      </c>
      <c r="C612" s="432"/>
      <c r="D612" s="399"/>
      <c r="E612" s="426"/>
      <c r="F612" s="426"/>
      <c r="G612" s="431"/>
      <c r="H612" s="399"/>
      <c r="I612" s="428"/>
      <c r="J612" s="399"/>
    </row>
    <row r="613" spans="1:10" ht="9.75" customHeight="1">
      <c r="A613" s="399"/>
      <c r="B613" s="399" t="s">
        <v>606</v>
      </c>
      <c r="C613" s="432"/>
      <c r="D613" s="399"/>
      <c r="E613" s="426"/>
      <c r="F613" s="426"/>
      <c r="G613" s="431"/>
      <c r="H613" s="399"/>
      <c r="I613" s="428"/>
      <c r="J613" s="399"/>
    </row>
    <row r="614" spans="1:10" ht="9.75" customHeight="1">
      <c r="A614" s="399"/>
      <c r="B614" s="399"/>
      <c r="C614" s="432"/>
      <c r="D614" s="399"/>
      <c r="E614" s="426"/>
      <c r="F614" s="426"/>
      <c r="G614" s="431"/>
      <c r="H614" s="399"/>
      <c r="I614" s="428"/>
      <c r="J614" s="399"/>
    </row>
    <row r="615" spans="1:10" ht="9.75" customHeight="1">
      <c r="A615" s="399"/>
      <c r="B615" s="399" t="s">
        <v>0</v>
      </c>
      <c r="C615" s="432">
        <v>2</v>
      </c>
      <c r="D615" s="399"/>
      <c r="E615" s="426" t="s">
        <v>275</v>
      </c>
      <c r="F615" s="426"/>
      <c r="G615" s="533"/>
      <c r="H615" s="399"/>
      <c r="I615" s="428">
        <f>C615*G615</f>
        <v>0</v>
      </c>
      <c r="J615" s="402" t="s">
        <v>243</v>
      </c>
    </row>
    <row r="616" spans="1:10" ht="9.75" customHeight="1">
      <c r="A616" s="399"/>
      <c r="B616" s="399"/>
      <c r="C616" s="432"/>
      <c r="D616" s="399"/>
      <c r="E616" s="426"/>
      <c r="F616" s="426"/>
      <c r="G616" s="431"/>
      <c r="H616" s="399"/>
      <c r="I616" s="428"/>
      <c r="J616" s="399"/>
    </row>
    <row r="617" spans="1:10" ht="9.75" customHeight="1">
      <c r="A617" s="399" t="s">
        <v>607</v>
      </c>
      <c r="B617" s="399" t="s">
        <v>608</v>
      </c>
      <c r="C617" s="432"/>
      <c r="D617" s="399"/>
      <c r="E617" s="426"/>
      <c r="F617" s="426"/>
      <c r="G617" s="431"/>
      <c r="H617" s="399"/>
      <c r="I617" s="428"/>
      <c r="J617" s="399"/>
    </row>
    <row r="618" spans="1:10" ht="9.75" customHeight="1">
      <c r="A618" s="399"/>
      <c r="B618" s="399" t="s">
        <v>609</v>
      </c>
      <c r="C618" s="432"/>
      <c r="D618" s="399"/>
      <c r="E618" s="426"/>
      <c r="F618" s="426"/>
      <c r="G618" s="431"/>
      <c r="H618" s="399"/>
      <c r="I618" s="428"/>
      <c r="J618" s="399"/>
    </row>
    <row r="619" spans="1:10" ht="9.75" customHeight="1">
      <c r="A619" s="399"/>
      <c r="B619" s="399" t="s">
        <v>610</v>
      </c>
      <c r="C619" s="432"/>
      <c r="D619" s="399"/>
      <c r="E619" s="426"/>
      <c r="F619" s="426"/>
      <c r="G619" s="431"/>
      <c r="H619" s="399"/>
      <c r="I619" s="428"/>
      <c r="J619" s="399"/>
    </row>
    <row r="620" spans="1:10" ht="9.75" customHeight="1">
      <c r="A620" s="399"/>
      <c r="B620" s="399"/>
      <c r="C620" s="432"/>
      <c r="D620" s="399"/>
      <c r="E620" s="426"/>
      <c r="F620" s="426"/>
      <c r="G620" s="431"/>
      <c r="H620" s="399"/>
      <c r="I620" s="428"/>
      <c r="J620" s="399"/>
    </row>
    <row r="621" spans="1:10" ht="9.75" customHeight="1">
      <c r="A621" s="399"/>
      <c r="B621" s="399" t="s">
        <v>0</v>
      </c>
      <c r="C621" s="432">
        <v>2</v>
      </c>
      <c r="D621" s="399"/>
      <c r="E621" s="426" t="s">
        <v>275</v>
      </c>
      <c r="F621" s="426"/>
      <c r="G621" s="533"/>
      <c r="H621" s="399"/>
      <c r="I621" s="428">
        <f>C621*G621</f>
        <v>0</v>
      </c>
      <c r="J621" s="402" t="s">
        <v>243</v>
      </c>
    </row>
    <row r="622" spans="1:10" ht="9.75" customHeight="1">
      <c r="A622" s="399"/>
      <c r="B622" s="399"/>
      <c r="C622" s="432"/>
      <c r="D622" s="399"/>
      <c r="E622" s="426"/>
      <c r="F622" s="426"/>
      <c r="G622" s="431"/>
      <c r="H622" s="399"/>
      <c r="I622" s="428"/>
      <c r="J622" s="399"/>
    </row>
    <row r="623" spans="1:10" ht="9.75" customHeight="1">
      <c r="A623" s="399" t="s">
        <v>611</v>
      </c>
      <c r="B623" s="399" t="s">
        <v>612</v>
      </c>
      <c r="C623" s="432"/>
      <c r="D623" s="399"/>
      <c r="E623" s="426"/>
      <c r="F623" s="426"/>
      <c r="G623" s="431"/>
      <c r="H623" s="399"/>
      <c r="I623" s="428"/>
      <c r="J623" s="399"/>
    </row>
    <row r="624" spans="1:10" ht="9.75" customHeight="1">
      <c r="A624" s="399"/>
      <c r="B624" s="399" t="s">
        <v>613</v>
      </c>
      <c r="C624" s="432"/>
      <c r="D624" s="399"/>
      <c r="E624" s="426"/>
      <c r="F624" s="426"/>
      <c r="G624" s="431"/>
      <c r="H624" s="399"/>
      <c r="I624" s="428"/>
      <c r="J624" s="399"/>
    </row>
    <row r="625" spans="1:10" ht="9.75" customHeight="1">
      <c r="A625" s="399"/>
      <c r="B625" s="399"/>
      <c r="C625" s="432"/>
      <c r="D625" s="399"/>
      <c r="E625" s="426"/>
      <c r="F625" s="426"/>
      <c r="G625" s="431"/>
      <c r="H625" s="399"/>
      <c r="I625" s="428"/>
      <c r="J625" s="399"/>
    </row>
    <row r="626" spans="1:10" ht="9.75" customHeight="1">
      <c r="A626" s="399"/>
      <c r="B626" s="399" t="s">
        <v>0</v>
      </c>
      <c r="C626" s="432">
        <v>2</v>
      </c>
      <c r="D626" s="399"/>
      <c r="E626" s="426" t="s">
        <v>275</v>
      </c>
      <c r="F626" s="426"/>
      <c r="G626" s="533"/>
      <c r="H626" s="399"/>
      <c r="I626" s="428">
        <f>C626*G626</f>
        <v>0</v>
      </c>
      <c r="J626" s="402" t="s">
        <v>243</v>
      </c>
    </row>
    <row r="627" spans="1:10" ht="9.75" customHeight="1">
      <c r="A627" s="399"/>
      <c r="B627" s="399"/>
      <c r="C627" s="432"/>
      <c r="D627" s="399"/>
      <c r="E627" s="426"/>
      <c r="F627" s="426"/>
      <c r="G627" s="431"/>
      <c r="H627" s="399"/>
      <c r="I627" s="428"/>
      <c r="J627" s="399"/>
    </row>
    <row r="628" spans="1:10" ht="9.75" customHeight="1">
      <c r="A628" s="399"/>
      <c r="B628" s="399"/>
      <c r="C628" s="432"/>
      <c r="D628" s="399"/>
      <c r="E628" s="426"/>
      <c r="F628" s="426"/>
      <c r="G628" s="431"/>
      <c r="H628" s="399"/>
      <c r="I628" s="428"/>
      <c r="J628" s="399"/>
    </row>
    <row r="629" spans="1:10" ht="9.75" customHeight="1">
      <c r="A629" s="399"/>
      <c r="B629" s="399"/>
      <c r="C629" s="432"/>
      <c r="D629" s="399"/>
      <c r="E629" s="426"/>
      <c r="F629" s="426"/>
      <c r="G629" s="431"/>
      <c r="H629" s="399"/>
      <c r="I629" s="428"/>
      <c r="J629" s="399"/>
    </row>
    <row r="630" spans="1:10" ht="9.75" customHeight="1">
      <c r="A630" s="399"/>
      <c r="B630" s="399"/>
      <c r="C630" s="432"/>
      <c r="D630" s="399"/>
      <c r="E630" s="426"/>
      <c r="F630" s="426"/>
      <c r="G630" s="431"/>
      <c r="H630" s="399"/>
      <c r="I630" s="428"/>
      <c r="J630" s="399"/>
    </row>
    <row r="631" spans="1:10" ht="9.75" customHeight="1">
      <c r="A631" s="399"/>
      <c r="B631" s="399"/>
      <c r="C631" s="432"/>
      <c r="D631" s="399"/>
      <c r="E631" s="426"/>
      <c r="F631" s="426"/>
      <c r="G631" s="431"/>
      <c r="H631" s="399"/>
      <c r="I631" s="428"/>
      <c r="J631" s="399"/>
    </row>
    <row r="632" spans="1:10" ht="9.75" customHeight="1">
      <c r="A632" s="399" t="s">
        <v>614</v>
      </c>
      <c r="B632" s="399" t="s">
        <v>615</v>
      </c>
      <c r="C632" s="432"/>
      <c r="D632" s="399"/>
      <c r="E632" s="426"/>
      <c r="F632" s="426"/>
      <c r="G632" s="431"/>
      <c r="H632" s="399"/>
      <c r="I632" s="428"/>
      <c r="J632" s="399"/>
    </row>
    <row r="633" spans="1:10" ht="9.75" customHeight="1">
      <c r="A633" s="399"/>
      <c r="B633" s="399" t="s">
        <v>616</v>
      </c>
      <c r="C633" s="432"/>
      <c r="D633" s="399"/>
      <c r="E633" s="426"/>
      <c r="F633" s="426"/>
      <c r="G633" s="431"/>
      <c r="H633" s="399"/>
      <c r="I633" s="428"/>
      <c r="J633" s="399"/>
    </row>
    <row r="634" spans="1:10" ht="9.75" customHeight="1">
      <c r="A634" s="399"/>
      <c r="B634" s="399" t="s">
        <v>617</v>
      </c>
      <c r="C634" s="432"/>
      <c r="D634" s="399"/>
      <c r="E634" s="426"/>
      <c r="F634" s="426"/>
      <c r="G634" s="431"/>
      <c r="H634" s="399"/>
      <c r="I634" s="428"/>
      <c r="J634" s="399"/>
    </row>
    <row r="635" spans="1:10" ht="9.75" customHeight="1">
      <c r="A635" s="399"/>
      <c r="B635" s="399"/>
      <c r="C635" s="432"/>
      <c r="D635" s="399"/>
      <c r="E635" s="426"/>
      <c r="F635" s="426"/>
      <c r="G635" s="431"/>
      <c r="H635" s="399"/>
      <c r="I635" s="428"/>
      <c r="J635" s="399"/>
    </row>
    <row r="636" spans="1:10" ht="9.75" customHeight="1">
      <c r="A636" s="399"/>
      <c r="B636" s="399" t="s">
        <v>150</v>
      </c>
      <c r="C636" s="432">
        <v>10.608000000000001</v>
      </c>
      <c r="D636" s="399"/>
      <c r="E636" s="426" t="s">
        <v>275</v>
      </c>
      <c r="F636" s="426"/>
      <c r="G636" s="533"/>
      <c r="H636" s="399"/>
      <c r="I636" s="428">
        <f>C636*G636</f>
        <v>0</v>
      </c>
      <c r="J636" s="402" t="s">
        <v>243</v>
      </c>
    </row>
    <row r="637" spans="1:10" ht="9.75" customHeight="1">
      <c r="A637" s="399"/>
      <c r="B637" s="399"/>
      <c r="C637" s="432"/>
      <c r="D637" s="399"/>
      <c r="E637" s="426"/>
      <c r="F637" s="426"/>
      <c r="G637" s="431"/>
      <c r="H637" s="399"/>
      <c r="I637" s="428"/>
      <c r="J637" s="399"/>
    </row>
    <row r="638" spans="1:10" ht="9.75" customHeight="1">
      <c r="A638" s="399" t="s">
        <v>618</v>
      </c>
      <c r="B638" s="399" t="s">
        <v>619</v>
      </c>
      <c r="C638" s="432"/>
      <c r="D638" s="399"/>
      <c r="E638" s="426"/>
      <c r="F638" s="426"/>
      <c r="G638" s="431"/>
      <c r="H638" s="399"/>
      <c r="I638" s="428"/>
      <c r="J638" s="399"/>
    </row>
    <row r="639" spans="1:10" ht="9.75" customHeight="1">
      <c r="A639" s="399"/>
      <c r="B639" s="399" t="s">
        <v>620</v>
      </c>
      <c r="C639" s="432"/>
      <c r="D639" s="399"/>
      <c r="E639" s="426"/>
      <c r="F639" s="426"/>
      <c r="G639" s="431"/>
      <c r="H639" s="399"/>
      <c r="I639" s="428"/>
      <c r="J639" s="399"/>
    </row>
    <row r="640" spans="1:10" ht="9.75" customHeight="1">
      <c r="A640" s="399"/>
      <c r="B640" s="399"/>
      <c r="C640" s="432"/>
      <c r="D640" s="399"/>
      <c r="E640" s="426"/>
      <c r="F640" s="426"/>
      <c r="G640" s="431"/>
      <c r="H640" s="399"/>
      <c r="I640" s="428"/>
      <c r="J640" s="399"/>
    </row>
    <row r="641" spans="1:10" ht="9.75" customHeight="1">
      <c r="A641" s="399"/>
      <c r="B641" s="399" t="s">
        <v>150</v>
      </c>
      <c r="C641" s="432">
        <v>10.608000000000001</v>
      </c>
      <c r="D641" s="399"/>
      <c r="E641" s="426" t="s">
        <v>275</v>
      </c>
      <c r="F641" s="426"/>
      <c r="G641" s="533"/>
      <c r="H641" s="399"/>
      <c r="I641" s="428">
        <f>C641*G641</f>
        <v>0</v>
      </c>
      <c r="J641" s="402" t="s">
        <v>243</v>
      </c>
    </row>
    <row r="642" spans="1:10" ht="9.75" customHeight="1">
      <c r="A642" s="399"/>
      <c r="B642" s="399"/>
      <c r="C642" s="432"/>
      <c r="D642" s="399"/>
      <c r="E642" s="426"/>
      <c r="F642" s="426"/>
      <c r="G642" s="431"/>
      <c r="H642" s="399"/>
      <c r="I642" s="428"/>
      <c r="J642" s="399"/>
    </row>
    <row r="643" spans="1:10" ht="9.75" customHeight="1">
      <c r="A643" s="399" t="s">
        <v>621</v>
      </c>
      <c r="B643" s="399" t="s">
        <v>500</v>
      </c>
      <c r="C643" s="432"/>
      <c r="D643" s="399"/>
      <c r="E643" s="426"/>
      <c r="F643" s="426"/>
      <c r="G643" s="427"/>
      <c r="H643" s="399"/>
      <c r="I643" s="428"/>
      <c r="J643" s="399"/>
    </row>
    <row r="644" spans="1:10" ht="9.75" customHeight="1">
      <c r="A644" s="399"/>
      <c r="B644" s="399"/>
      <c r="C644" s="432"/>
      <c r="D644" s="399"/>
      <c r="E644" s="426"/>
      <c r="F644" s="426"/>
      <c r="G644" s="431"/>
      <c r="H644" s="399"/>
      <c r="I644" s="428"/>
      <c r="J644" s="399"/>
    </row>
    <row r="645" spans="1:10" ht="9.75" customHeight="1">
      <c r="A645" s="399"/>
      <c r="B645" s="399" t="s">
        <v>379</v>
      </c>
      <c r="C645" s="432">
        <v>10</v>
      </c>
      <c r="D645" s="399" t="s">
        <v>380</v>
      </c>
      <c r="E645" s="426"/>
      <c r="F645" s="426"/>
      <c r="G645" s="431"/>
      <c r="H645" s="399"/>
      <c r="I645" s="428">
        <f>0.1*SUM(I606:I641)</f>
        <v>0</v>
      </c>
      <c r="J645" s="402" t="s">
        <v>243</v>
      </c>
    </row>
    <row r="646" spans="1:10" ht="9.75" customHeight="1">
      <c r="A646" s="399"/>
      <c r="B646" s="399"/>
      <c r="C646" s="432"/>
      <c r="D646" s="399"/>
      <c r="E646" s="426"/>
      <c r="F646" s="426"/>
      <c r="G646" s="431"/>
      <c r="H646" s="399"/>
      <c r="I646" s="428"/>
      <c r="J646" s="399"/>
    </row>
    <row r="647" spans="1:10" ht="9.75" customHeight="1">
      <c r="A647" s="399"/>
      <c r="B647" s="399"/>
      <c r="C647" s="432"/>
      <c r="D647" s="399"/>
      <c r="E647" s="426"/>
      <c r="F647" s="426"/>
      <c r="G647" s="431"/>
      <c r="H647" s="399"/>
      <c r="I647" s="428"/>
      <c r="J647" s="399"/>
    </row>
    <row r="648" spans="1:10" ht="9.75" customHeight="1">
      <c r="A648" s="399"/>
      <c r="B648" s="482" t="s">
        <v>622</v>
      </c>
      <c r="C648" s="432"/>
      <c r="D648" s="399"/>
      <c r="E648" s="426"/>
      <c r="F648" s="426"/>
      <c r="G648" s="431"/>
      <c r="H648" s="399"/>
      <c r="I648" s="445">
        <f>SUM(I606:I645)</f>
        <v>0</v>
      </c>
      <c r="J648" s="482" t="s">
        <v>243</v>
      </c>
    </row>
    <row r="649" spans="1:10" ht="9.75" customHeight="1">
      <c r="A649" s="399"/>
      <c r="B649" s="399"/>
      <c r="C649" s="432"/>
      <c r="D649" s="399"/>
      <c r="E649" s="426"/>
      <c r="F649" s="426"/>
      <c r="G649" s="431"/>
      <c r="H649" s="399"/>
      <c r="I649" s="428"/>
      <c r="J649" s="399"/>
    </row>
    <row r="650" spans="1:10" ht="9.75" customHeight="1">
      <c r="A650" s="399"/>
      <c r="B650" s="399"/>
      <c r="C650" s="432"/>
      <c r="D650" s="399"/>
      <c r="E650" s="426"/>
      <c r="F650" s="426"/>
      <c r="G650" s="431"/>
      <c r="H650" s="399"/>
      <c r="I650" s="428"/>
      <c r="J650" s="399"/>
    </row>
    <row r="651" spans="1:10" ht="9.75" customHeight="1">
      <c r="A651" s="399" t="s">
        <v>623</v>
      </c>
      <c r="B651" s="399" t="s">
        <v>624</v>
      </c>
      <c r="C651" s="432"/>
      <c r="D651" s="399"/>
      <c r="E651" s="426"/>
      <c r="F651" s="426"/>
      <c r="G651" s="431"/>
      <c r="H651" s="399"/>
      <c r="I651" s="428"/>
      <c r="J651" s="399"/>
    </row>
    <row r="652" spans="1:10" ht="9.75" customHeight="1">
      <c r="A652" s="399"/>
      <c r="B652" s="399"/>
      <c r="C652" s="432"/>
      <c r="D652" s="399"/>
      <c r="E652" s="426"/>
      <c r="F652" s="426"/>
      <c r="G652" s="431"/>
      <c r="H652" s="399"/>
      <c r="I652" s="428"/>
      <c r="J652" s="399"/>
    </row>
    <row r="653" spans="1:10" ht="9.75" customHeight="1">
      <c r="A653" s="399" t="s">
        <v>625</v>
      </c>
      <c r="B653" s="399" t="s">
        <v>626</v>
      </c>
      <c r="C653" s="479"/>
      <c r="D653" s="399"/>
      <c r="E653" s="426"/>
      <c r="F653" s="426"/>
      <c r="G653" s="431"/>
      <c r="H653" s="399"/>
      <c r="I653" s="428"/>
      <c r="J653" s="399"/>
    </row>
    <row r="654" spans="1:10" ht="9.75" customHeight="1">
      <c r="A654" s="399"/>
      <c r="B654" s="399" t="s">
        <v>627</v>
      </c>
      <c r="C654" s="432"/>
      <c r="D654" s="399"/>
      <c r="E654" s="426"/>
      <c r="F654" s="426"/>
      <c r="G654" s="431"/>
      <c r="H654" s="399"/>
      <c r="I654" s="428"/>
      <c r="J654" s="399"/>
    </row>
    <row r="655" spans="1:10" ht="9.75" customHeight="1">
      <c r="A655" s="399"/>
      <c r="B655" s="399"/>
      <c r="C655" s="432"/>
      <c r="D655" s="399"/>
      <c r="E655" s="426"/>
      <c r="F655" s="426"/>
      <c r="G655" s="431"/>
      <c r="H655" s="399"/>
      <c r="I655" s="428"/>
      <c r="J655" s="399"/>
    </row>
    <row r="656" spans="1:10" ht="9.75" customHeight="1">
      <c r="A656" s="399"/>
      <c r="B656" s="399" t="s">
        <v>628</v>
      </c>
      <c r="C656" s="432"/>
      <c r="D656" s="399">
        <v>2</v>
      </c>
      <c r="E656" s="426" t="s">
        <v>0</v>
      </c>
      <c r="F656" s="426" t="s">
        <v>275</v>
      </c>
      <c r="G656" s="533"/>
      <c r="H656" s="399"/>
      <c r="I656" s="428">
        <f>D656*G656</f>
        <v>0</v>
      </c>
      <c r="J656" s="402" t="s">
        <v>243</v>
      </c>
    </row>
    <row r="657" spans="1:10" ht="9.75" customHeight="1">
      <c r="A657" s="399"/>
      <c r="B657" s="399" t="s">
        <v>628</v>
      </c>
      <c r="C657" s="432"/>
      <c r="D657" s="399"/>
      <c r="E657" s="426"/>
      <c r="F657" s="426"/>
      <c r="G657" s="431"/>
      <c r="H657" s="399"/>
      <c r="I657" s="428"/>
      <c r="J657" s="399"/>
    </row>
    <row r="658" spans="1:10" ht="9.75" customHeight="1">
      <c r="A658" s="399"/>
      <c r="B658" s="399" t="s">
        <v>629</v>
      </c>
      <c r="C658" s="432"/>
      <c r="D658" s="399">
        <v>2</v>
      </c>
      <c r="E658" s="426" t="s">
        <v>0</v>
      </c>
      <c r="F658" s="426" t="s">
        <v>275</v>
      </c>
      <c r="G658" s="533"/>
      <c r="H658" s="399"/>
      <c r="I658" s="428">
        <f t="shared" ref="I658:I663" si="4">D658*G658</f>
        <v>0</v>
      </c>
      <c r="J658" s="402" t="s">
        <v>243</v>
      </c>
    </row>
    <row r="659" spans="1:10" ht="9.75" customHeight="1">
      <c r="A659" s="399"/>
      <c r="B659" s="399" t="s">
        <v>630</v>
      </c>
      <c r="C659" s="432"/>
      <c r="D659" s="399">
        <v>4</v>
      </c>
      <c r="E659" s="426" t="s">
        <v>0</v>
      </c>
      <c r="F659" s="426" t="s">
        <v>275</v>
      </c>
      <c r="G659" s="533"/>
      <c r="H659" s="399"/>
      <c r="I659" s="428">
        <f t="shared" si="4"/>
        <v>0</v>
      </c>
      <c r="J659" s="402" t="s">
        <v>243</v>
      </c>
    </row>
    <row r="660" spans="1:10" ht="9.75" customHeight="1">
      <c r="A660" s="399"/>
      <c r="B660" s="399" t="s">
        <v>631</v>
      </c>
      <c r="C660" s="432"/>
      <c r="D660" s="399">
        <v>4</v>
      </c>
      <c r="E660" s="426" t="s">
        <v>0</v>
      </c>
      <c r="F660" s="426" t="s">
        <v>275</v>
      </c>
      <c r="G660" s="533"/>
      <c r="H660" s="399"/>
      <c r="I660" s="428">
        <f t="shared" si="4"/>
        <v>0</v>
      </c>
      <c r="J660" s="402" t="s">
        <v>243</v>
      </c>
    </row>
    <row r="661" spans="1:10" ht="9.75" customHeight="1">
      <c r="A661" s="399"/>
      <c r="B661" s="399" t="s">
        <v>632</v>
      </c>
      <c r="C661" s="432"/>
      <c r="D661" s="399">
        <v>2</v>
      </c>
      <c r="E661" s="426" t="s">
        <v>0</v>
      </c>
      <c r="F661" s="426" t="s">
        <v>275</v>
      </c>
      <c r="G661" s="533"/>
      <c r="H661" s="399"/>
      <c r="I661" s="428">
        <f t="shared" si="4"/>
        <v>0</v>
      </c>
      <c r="J661" s="402" t="s">
        <v>243</v>
      </c>
    </row>
    <row r="662" spans="1:10" ht="9.75" customHeight="1">
      <c r="A662" s="399"/>
      <c r="B662" s="399" t="s">
        <v>633</v>
      </c>
      <c r="C662" s="432"/>
      <c r="D662" s="399">
        <v>2</v>
      </c>
      <c r="E662" s="426" t="s">
        <v>0</v>
      </c>
      <c r="F662" s="426" t="s">
        <v>275</v>
      </c>
      <c r="G662" s="533"/>
      <c r="H662" s="399"/>
      <c r="I662" s="428">
        <f t="shared" si="4"/>
        <v>0</v>
      </c>
      <c r="J662" s="402" t="s">
        <v>243</v>
      </c>
    </row>
    <row r="663" spans="1:10" ht="9.75" customHeight="1">
      <c r="A663" s="399"/>
      <c r="B663" s="399" t="s">
        <v>634</v>
      </c>
      <c r="C663" s="432"/>
      <c r="D663" s="399">
        <v>4</v>
      </c>
      <c r="E663" s="426" t="s">
        <v>0</v>
      </c>
      <c r="F663" s="426" t="s">
        <v>275</v>
      </c>
      <c r="G663" s="533"/>
      <c r="H663" s="399"/>
      <c r="I663" s="428">
        <f t="shared" si="4"/>
        <v>0</v>
      </c>
      <c r="J663" s="402" t="s">
        <v>243</v>
      </c>
    </row>
    <row r="664" spans="1:10" ht="9.75" customHeight="1">
      <c r="A664" s="399"/>
      <c r="B664" s="399"/>
      <c r="C664" s="432"/>
      <c r="D664" s="399"/>
      <c r="E664" s="399"/>
      <c r="F664" s="426"/>
      <c r="G664" s="431"/>
      <c r="H664" s="399"/>
      <c r="I664" s="428"/>
      <c r="J664" s="399"/>
    </row>
    <row r="665" spans="1:10" ht="9.75" customHeight="1">
      <c r="A665" s="399" t="s">
        <v>635</v>
      </c>
      <c r="B665" s="399" t="s">
        <v>636</v>
      </c>
      <c r="C665" s="432"/>
      <c r="D665" s="399"/>
      <c r="E665" s="399"/>
      <c r="F665" s="426"/>
      <c r="G665" s="431"/>
      <c r="H665" s="399"/>
      <c r="I665" s="428"/>
      <c r="J665" s="399"/>
    </row>
    <row r="666" spans="1:10" ht="9.75" customHeight="1">
      <c r="A666" s="399"/>
      <c r="B666" s="399" t="s">
        <v>637</v>
      </c>
      <c r="C666" s="432"/>
      <c r="D666" s="399"/>
      <c r="E666" s="399"/>
      <c r="F666" s="426"/>
      <c r="G666" s="431"/>
      <c r="H666" s="399"/>
      <c r="I666" s="428">
        <f>0.1*SUM(I656:I663)</f>
        <v>0</v>
      </c>
      <c r="J666" s="402" t="s">
        <v>243</v>
      </c>
    </row>
    <row r="667" spans="1:10" ht="9.75" customHeight="1">
      <c r="A667" s="399"/>
      <c r="B667" s="399"/>
      <c r="C667" s="432"/>
      <c r="D667" s="399"/>
      <c r="E667" s="399"/>
      <c r="F667" s="426"/>
      <c r="G667" s="431"/>
      <c r="H667" s="399"/>
      <c r="I667" s="428"/>
      <c r="J667" s="399"/>
    </row>
    <row r="668" spans="1:10" ht="9.75" customHeight="1">
      <c r="A668" s="399"/>
      <c r="B668" s="399"/>
      <c r="C668" s="432"/>
      <c r="D668" s="399"/>
      <c r="E668" s="399"/>
      <c r="F668" s="426"/>
      <c r="G668" s="431"/>
      <c r="H668" s="399"/>
      <c r="I668" s="428"/>
      <c r="J668" s="399"/>
    </row>
    <row r="669" spans="1:10" ht="9.75" customHeight="1">
      <c r="A669" s="399"/>
      <c r="B669" s="399" t="s">
        <v>566</v>
      </c>
      <c r="C669" s="432"/>
      <c r="D669" s="399"/>
      <c r="E669" s="399"/>
      <c r="F669" s="426"/>
      <c r="G669" s="431"/>
      <c r="H669" s="399"/>
      <c r="I669" s="445">
        <f>SUM(I656:I666)</f>
        <v>0</v>
      </c>
      <c r="J669" s="482" t="s">
        <v>243</v>
      </c>
    </row>
    <row r="670" spans="1:10" ht="9.75" customHeight="1">
      <c r="A670" s="399"/>
      <c r="B670" s="399"/>
      <c r="C670" s="432"/>
      <c r="D670" s="399"/>
      <c r="E670" s="399"/>
      <c r="F670" s="426"/>
      <c r="G670" s="431"/>
      <c r="H670" s="399"/>
      <c r="I670" s="428"/>
      <c r="J670" s="399"/>
    </row>
    <row r="671" spans="1:10" ht="9.75" customHeight="1">
      <c r="A671" s="399"/>
      <c r="B671" s="399"/>
      <c r="C671" s="432"/>
      <c r="D671" s="399"/>
      <c r="E671" s="399"/>
      <c r="F671" s="426"/>
      <c r="G671" s="431"/>
      <c r="H671" s="399"/>
      <c r="I671" s="428"/>
      <c r="J671" s="399"/>
    </row>
    <row r="672" spans="1:10" ht="9.75" customHeight="1">
      <c r="A672" s="399"/>
      <c r="B672" s="488" t="s">
        <v>638</v>
      </c>
      <c r="C672" s="489"/>
      <c r="D672" s="490"/>
      <c r="E672" s="490"/>
      <c r="F672" s="491"/>
      <c r="G672" s="492"/>
      <c r="H672" s="490"/>
      <c r="I672" s="493">
        <f>I669+I648+I600</f>
        <v>0</v>
      </c>
      <c r="J672" s="418" t="s">
        <v>243</v>
      </c>
    </row>
    <row r="673" spans="1:10" ht="9.75" customHeight="1">
      <c r="A673" s="399"/>
      <c r="B673" s="399"/>
      <c r="C673" s="432"/>
      <c r="D673" s="399"/>
      <c r="E673" s="426"/>
      <c r="F673" s="426"/>
      <c r="G673" s="431"/>
      <c r="H673" s="399"/>
      <c r="I673" s="428"/>
      <c r="J673" s="399"/>
    </row>
    <row r="674" spans="1:10" ht="9.75" customHeight="1">
      <c r="A674" s="399"/>
      <c r="B674" s="399"/>
      <c r="C674" s="432"/>
      <c r="D674" s="399"/>
      <c r="E674" s="426"/>
      <c r="F674" s="426"/>
      <c r="G674" s="431"/>
      <c r="H674" s="399"/>
      <c r="I674" s="428"/>
      <c r="J674" s="399"/>
    </row>
    <row r="675" spans="1:10" ht="9.75" customHeight="1">
      <c r="A675" s="399"/>
      <c r="B675" s="399"/>
      <c r="C675" s="432"/>
      <c r="D675" s="399"/>
      <c r="E675" s="426"/>
      <c r="F675" s="426"/>
      <c r="G675" s="431"/>
      <c r="H675" s="399"/>
      <c r="I675" s="428"/>
      <c r="J675" s="399"/>
    </row>
    <row r="676" spans="1:10" ht="9.75" customHeight="1">
      <c r="A676" s="399"/>
      <c r="B676" s="399"/>
      <c r="C676" s="432"/>
      <c r="D676" s="399"/>
      <c r="E676" s="426"/>
      <c r="F676" s="426"/>
      <c r="G676" s="431"/>
      <c r="H676" s="399"/>
      <c r="I676" s="428"/>
      <c r="J676" s="399"/>
    </row>
    <row r="677" spans="1:10" ht="9.75" customHeight="1">
      <c r="A677" s="399"/>
      <c r="B677" s="399"/>
      <c r="C677" s="432"/>
      <c r="D677" s="399"/>
      <c r="E677" s="426"/>
      <c r="F677" s="426"/>
      <c r="G677" s="431"/>
      <c r="H677" s="399"/>
      <c r="I677" s="428"/>
      <c r="J677" s="399"/>
    </row>
    <row r="678" spans="1:10" ht="9.75" customHeight="1">
      <c r="A678" s="399"/>
      <c r="B678" s="494" t="s">
        <v>639</v>
      </c>
      <c r="C678" s="432"/>
      <c r="D678" s="399"/>
      <c r="E678" s="426"/>
      <c r="F678" s="426"/>
      <c r="G678" s="431"/>
      <c r="H678" s="399"/>
      <c r="I678" s="428"/>
      <c r="J678" s="399"/>
    </row>
    <row r="679" spans="1:10" ht="9.75" customHeight="1">
      <c r="A679" s="399"/>
      <c r="B679" s="399"/>
      <c r="C679" s="432"/>
      <c r="D679" s="399"/>
      <c r="E679" s="426"/>
      <c r="F679" s="426"/>
      <c r="G679" s="431"/>
      <c r="H679" s="399"/>
      <c r="I679" s="428"/>
      <c r="J679" s="399"/>
    </row>
    <row r="680" spans="1:10" ht="9.75" customHeight="1">
      <c r="A680" s="399" t="s">
        <v>640</v>
      </c>
      <c r="B680" s="399" t="s">
        <v>504</v>
      </c>
      <c r="C680" s="432"/>
      <c r="D680" s="399"/>
      <c r="E680" s="426"/>
      <c r="F680" s="426"/>
      <c r="G680" s="431"/>
      <c r="H680" s="399"/>
      <c r="I680" s="428"/>
      <c r="J680" s="399"/>
    </row>
    <row r="681" spans="1:10" ht="9.75" customHeight="1">
      <c r="A681" s="399"/>
      <c r="B681" s="399" t="s">
        <v>505</v>
      </c>
      <c r="C681" s="432"/>
      <c r="D681" s="399"/>
      <c r="E681" s="426"/>
      <c r="F681" s="426"/>
      <c r="G681" s="431"/>
      <c r="H681" s="399"/>
      <c r="I681" s="428"/>
      <c r="J681" s="399"/>
    </row>
    <row r="682" spans="1:10" ht="9.75" customHeight="1">
      <c r="A682" s="399"/>
      <c r="B682" s="399" t="s">
        <v>506</v>
      </c>
      <c r="C682" s="432"/>
      <c r="D682" s="399"/>
      <c r="E682" s="426"/>
      <c r="F682" s="426"/>
      <c r="G682" s="431"/>
      <c r="H682" s="399"/>
      <c r="I682" s="428"/>
      <c r="J682" s="399"/>
    </row>
    <row r="683" spans="1:10" ht="9.75" customHeight="1">
      <c r="A683" s="399"/>
      <c r="B683" s="399"/>
      <c r="C683" s="432"/>
      <c r="D683" s="399"/>
      <c r="E683" s="426"/>
      <c r="F683" s="426"/>
      <c r="G683" s="431"/>
      <c r="H683" s="399"/>
      <c r="I683" s="428"/>
      <c r="J683" s="399"/>
    </row>
    <row r="684" spans="1:10" ht="9.75" customHeight="1">
      <c r="A684" s="399"/>
      <c r="B684" s="399" t="s">
        <v>509</v>
      </c>
      <c r="C684" s="479">
        <v>102</v>
      </c>
      <c r="D684" s="399" t="s">
        <v>150</v>
      </c>
      <c r="E684" s="426"/>
      <c r="F684" s="426"/>
      <c r="G684" s="431"/>
      <c r="H684" s="399"/>
      <c r="I684" s="428"/>
      <c r="J684" s="399"/>
    </row>
    <row r="685" spans="1:10" ht="9.75" customHeight="1">
      <c r="A685" s="399"/>
      <c r="B685" s="399"/>
      <c r="C685" s="432"/>
      <c r="D685" s="399"/>
      <c r="E685" s="426"/>
      <c r="F685" s="426"/>
      <c r="G685" s="431"/>
      <c r="H685" s="399"/>
      <c r="I685" s="428"/>
      <c r="J685" s="399"/>
    </row>
    <row r="686" spans="1:10" ht="9.75" customHeight="1">
      <c r="A686" s="399" t="s">
        <v>641</v>
      </c>
      <c r="B686" s="399" t="s">
        <v>511</v>
      </c>
      <c r="C686" s="432"/>
      <c r="D686" s="399"/>
      <c r="E686" s="426"/>
      <c r="F686" s="426"/>
      <c r="G686" s="431"/>
      <c r="H686" s="399"/>
      <c r="I686" s="428"/>
      <c r="J686" s="399"/>
    </row>
    <row r="687" spans="1:10" ht="9.75" customHeight="1">
      <c r="A687" s="399"/>
      <c r="B687" s="399" t="s">
        <v>512</v>
      </c>
      <c r="C687" s="432"/>
      <c r="D687" s="399"/>
      <c r="E687" s="426"/>
      <c r="F687" s="426"/>
      <c r="G687" s="431"/>
      <c r="H687" s="399"/>
      <c r="I687" s="428"/>
      <c r="J687" s="399"/>
    </row>
    <row r="688" spans="1:10" ht="9.75" customHeight="1">
      <c r="A688" s="399"/>
      <c r="B688" s="399" t="s">
        <v>513</v>
      </c>
      <c r="C688" s="432"/>
      <c r="D688" s="399"/>
      <c r="E688" s="426"/>
      <c r="F688" s="426"/>
      <c r="G688" s="431"/>
      <c r="H688" s="399"/>
      <c r="I688" s="428"/>
      <c r="J688" s="399"/>
    </row>
    <row r="689" spans="1:10" ht="9.75" customHeight="1">
      <c r="A689" s="399"/>
      <c r="B689" s="399" t="s">
        <v>514</v>
      </c>
      <c r="C689" s="432"/>
      <c r="D689" s="399"/>
      <c r="E689" s="426"/>
      <c r="F689" s="426"/>
      <c r="G689" s="431"/>
      <c r="H689" s="399"/>
      <c r="I689" s="428"/>
      <c r="J689" s="399"/>
    </row>
    <row r="690" spans="1:10" ht="9.75" customHeight="1">
      <c r="A690" s="399"/>
      <c r="B690" s="399" t="s">
        <v>515</v>
      </c>
      <c r="C690" s="432"/>
      <c r="D690" s="399"/>
      <c r="E690" s="426"/>
      <c r="F690" s="426"/>
      <c r="G690" s="431"/>
      <c r="H690" s="399"/>
      <c r="I690" s="428"/>
      <c r="J690" s="399"/>
    </row>
    <row r="691" spans="1:10" ht="9.75" customHeight="1">
      <c r="A691" s="399"/>
      <c r="B691" s="399" t="s">
        <v>516</v>
      </c>
      <c r="C691" s="432"/>
      <c r="D691" s="399"/>
      <c r="E691" s="426"/>
      <c r="F691" s="426"/>
      <c r="G691" s="431"/>
      <c r="H691" s="399"/>
      <c r="I691" s="428"/>
      <c r="J691" s="399"/>
    </row>
    <row r="692" spans="1:10" ht="9.75" customHeight="1">
      <c r="A692" s="399"/>
      <c r="B692" s="399" t="s">
        <v>517</v>
      </c>
      <c r="C692" s="432"/>
      <c r="D692" s="399"/>
      <c r="E692" s="426"/>
      <c r="F692" s="426"/>
      <c r="G692" s="431"/>
      <c r="H692" s="399"/>
      <c r="I692" s="428"/>
      <c r="J692" s="399"/>
    </row>
    <row r="693" spans="1:10" ht="9.75" customHeight="1">
      <c r="A693" s="399"/>
      <c r="B693" s="399" t="s">
        <v>518</v>
      </c>
      <c r="C693" s="432"/>
      <c r="D693" s="399"/>
      <c r="E693" s="426"/>
      <c r="F693" s="426"/>
      <c r="G693" s="431"/>
      <c r="H693" s="399"/>
      <c r="I693" s="428"/>
      <c r="J693" s="399"/>
    </row>
    <row r="694" spans="1:10" ht="9.75" customHeight="1">
      <c r="A694" s="399"/>
      <c r="B694" s="399"/>
      <c r="C694" s="432"/>
      <c r="D694" s="399"/>
      <c r="E694" s="426"/>
      <c r="F694" s="426"/>
      <c r="G694" s="431"/>
      <c r="H694" s="399"/>
      <c r="I694" s="428"/>
      <c r="J694" s="399"/>
    </row>
    <row r="695" spans="1:10" ht="9.75" customHeight="1">
      <c r="A695" s="399"/>
      <c r="B695" s="399" t="s">
        <v>519</v>
      </c>
      <c r="C695" s="399"/>
      <c r="D695" s="399" t="s">
        <v>0</v>
      </c>
      <c r="E695" s="399">
        <v>4</v>
      </c>
      <c r="F695" s="426"/>
      <c r="G695" s="431"/>
      <c r="H695" s="399"/>
      <c r="I695" s="428"/>
      <c r="J695" s="399"/>
    </row>
    <row r="696" spans="1:10" ht="9.75" customHeight="1">
      <c r="A696" s="399"/>
      <c r="B696" s="399" t="s">
        <v>520</v>
      </c>
      <c r="C696" s="399"/>
      <c r="D696" s="399" t="s">
        <v>0</v>
      </c>
      <c r="E696" s="399">
        <v>3</v>
      </c>
      <c r="F696" s="426"/>
      <c r="G696" s="431"/>
      <c r="H696" s="399"/>
      <c r="I696" s="428"/>
      <c r="J696" s="399"/>
    </row>
    <row r="697" spans="1:10" ht="9.75" customHeight="1">
      <c r="A697" s="399"/>
      <c r="B697" s="399" t="s">
        <v>521</v>
      </c>
      <c r="C697" s="399"/>
      <c r="D697" s="399" t="s">
        <v>0</v>
      </c>
      <c r="E697" s="399">
        <v>1</v>
      </c>
      <c r="F697" s="426"/>
      <c r="G697" s="431"/>
      <c r="H697" s="399"/>
      <c r="I697" s="428"/>
      <c r="J697" s="399"/>
    </row>
    <row r="698" spans="1:10" ht="9.75" customHeight="1">
      <c r="A698" s="399"/>
      <c r="B698" s="399" t="s">
        <v>522</v>
      </c>
      <c r="C698" s="399"/>
      <c r="D698" s="399" t="s">
        <v>0</v>
      </c>
      <c r="E698" s="399">
        <v>1</v>
      </c>
      <c r="F698" s="426"/>
      <c r="G698" s="431"/>
      <c r="H698" s="399"/>
      <c r="I698" s="428"/>
      <c r="J698" s="399"/>
    </row>
    <row r="699" spans="1:10" ht="9.75" customHeight="1">
      <c r="A699" s="399"/>
      <c r="B699" s="399" t="s">
        <v>523</v>
      </c>
      <c r="C699" s="399"/>
      <c r="D699" s="399" t="s">
        <v>0</v>
      </c>
      <c r="E699" s="399">
        <v>1</v>
      </c>
      <c r="F699" s="426"/>
      <c r="G699" s="431"/>
      <c r="H699" s="399"/>
      <c r="I699" s="428"/>
      <c r="J699" s="399"/>
    </row>
    <row r="700" spans="1:10" ht="9.75" customHeight="1">
      <c r="A700" s="399"/>
      <c r="B700" s="399" t="s">
        <v>524</v>
      </c>
      <c r="C700" s="399"/>
      <c r="D700" s="399" t="s">
        <v>0</v>
      </c>
      <c r="E700" s="399">
        <v>1</v>
      </c>
      <c r="F700" s="426"/>
      <c r="G700" s="431"/>
      <c r="H700" s="399"/>
      <c r="I700" s="428"/>
      <c r="J700" s="399"/>
    </row>
    <row r="701" spans="1:10" ht="9.75" customHeight="1">
      <c r="A701" s="399"/>
      <c r="B701" s="399" t="s">
        <v>525</v>
      </c>
      <c r="C701" s="399"/>
      <c r="D701" s="399" t="s">
        <v>0</v>
      </c>
      <c r="E701" s="399">
        <v>1</v>
      </c>
      <c r="F701" s="426"/>
      <c r="G701" s="431"/>
      <c r="H701" s="399"/>
      <c r="I701" s="428"/>
      <c r="J701" s="399"/>
    </row>
    <row r="702" spans="1:10" ht="9.75" customHeight="1">
      <c r="A702" s="399"/>
      <c r="B702" s="399" t="s">
        <v>526</v>
      </c>
      <c r="C702" s="399"/>
      <c r="D702" s="399" t="s">
        <v>0</v>
      </c>
      <c r="E702" s="399">
        <v>1</v>
      </c>
      <c r="F702" s="426"/>
      <c r="G702" s="431"/>
      <c r="H702" s="399"/>
      <c r="I702" s="428"/>
      <c r="J702" s="399"/>
    </row>
    <row r="703" spans="1:10" ht="9.75" customHeight="1">
      <c r="A703" s="399"/>
      <c r="B703" s="399" t="s">
        <v>527</v>
      </c>
      <c r="C703" s="399"/>
      <c r="D703" s="399" t="s">
        <v>0</v>
      </c>
      <c r="E703" s="399">
        <v>2</v>
      </c>
      <c r="F703" s="426"/>
      <c r="G703" s="431"/>
      <c r="H703" s="399"/>
      <c r="I703" s="428"/>
      <c r="J703" s="399"/>
    </row>
    <row r="704" spans="1:10" ht="9.75" customHeight="1">
      <c r="A704" s="399"/>
      <c r="B704" s="399" t="s">
        <v>528</v>
      </c>
      <c r="C704" s="399"/>
      <c r="D704" s="399" t="s">
        <v>0</v>
      </c>
      <c r="E704" s="399">
        <v>1</v>
      </c>
      <c r="F704" s="426"/>
      <c r="G704" s="431"/>
      <c r="H704" s="399"/>
      <c r="I704" s="428"/>
      <c r="J704" s="399"/>
    </row>
    <row r="705" spans="1:10" ht="9.75" customHeight="1">
      <c r="A705" s="399"/>
      <c r="B705" s="399" t="s">
        <v>529</v>
      </c>
      <c r="C705" s="399"/>
      <c r="D705" s="399"/>
      <c r="E705" s="399"/>
      <c r="F705" s="426"/>
      <c r="G705" s="431"/>
      <c r="H705" s="399"/>
      <c r="I705" s="428"/>
      <c r="J705" s="399"/>
    </row>
    <row r="706" spans="1:10" ht="9.75" customHeight="1">
      <c r="A706" s="399"/>
      <c r="B706" s="399" t="s">
        <v>530</v>
      </c>
      <c r="C706" s="399"/>
      <c r="D706" s="399" t="s">
        <v>0</v>
      </c>
      <c r="E706" s="399">
        <v>5</v>
      </c>
      <c r="F706" s="426"/>
      <c r="G706" s="431"/>
      <c r="H706" s="399"/>
      <c r="I706" s="428"/>
      <c r="J706" s="399"/>
    </row>
    <row r="707" spans="1:10" ht="9.75" customHeight="1">
      <c r="A707" s="399"/>
      <c r="B707" s="399" t="s">
        <v>531</v>
      </c>
      <c r="C707" s="399"/>
      <c r="D707" s="399" t="s">
        <v>0</v>
      </c>
      <c r="E707" s="399">
        <v>1</v>
      </c>
      <c r="F707" s="426"/>
      <c r="G707" s="431"/>
      <c r="H707" s="399"/>
      <c r="I707" s="428"/>
      <c r="J707" s="399"/>
    </row>
    <row r="708" spans="1:10" ht="9.75" customHeight="1">
      <c r="A708" s="399"/>
      <c r="B708" s="399" t="s">
        <v>532</v>
      </c>
      <c r="C708" s="399"/>
      <c r="D708" s="399"/>
      <c r="E708" s="399"/>
      <c r="F708" s="426"/>
      <c r="G708" s="431"/>
      <c r="H708" s="399"/>
      <c r="I708" s="428"/>
      <c r="J708" s="399"/>
    </row>
    <row r="709" spans="1:10" ht="9.75" customHeight="1">
      <c r="A709" s="399"/>
      <c r="B709" s="399" t="s">
        <v>533</v>
      </c>
      <c r="C709" s="399"/>
      <c r="D709" s="399" t="s">
        <v>0</v>
      </c>
      <c r="E709" s="399">
        <v>3</v>
      </c>
      <c r="F709" s="426"/>
      <c r="G709" s="431"/>
      <c r="H709" s="399"/>
      <c r="I709" s="428"/>
      <c r="J709" s="399"/>
    </row>
    <row r="710" spans="1:10" ht="9.75" customHeight="1">
      <c r="A710" s="399"/>
      <c r="B710" s="399" t="s">
        <v>534</v>
      </c>
      <c r="C710" s="399"/>
      <c r="D710" s="399"/>
      <c r="E710" s="399"/>
      <c r="F710" s="426"/>
      <c r="G710" s="431"/>
      <c r="H710" s="399"/>
      <c r="I710" s="428"/>
      <c r="J710" s="399"/>
    </row>
    <row r="711" spans="1:10" ht="9.75" customHeight="1">
      <c r="A711" s="399"/>
      <c r="B711" s="399" t="s">
        <v>535</v>
      </c>
      <c r="C711" s="399"/>
      <c r="D711" s="399" t="s">
        <v>0</v>
      </c>
      <c r="E711" s="399">
        <v>1</v>
      </c>
      <c r="F711" s="426"/>
      <c r="G711" s="431"/>
      <c r="H711" s="399"/>
      <c r="I711" s="428"/>
      <c r="J711" s="399"/>
    </row>
    <row r="712" spans="1:10" ht="9.75" customHeight="1">
      <c r="A712" s="399"/>
      <c r="B712" s="399"/>
      <c r="C712" s="399"/>
      <c r="D712" s="399"/>
      <c r="E712" s="399"/>
      <c r="F712" s="426"/>
      <c r="G712" s="431"/>
      <c r="H712" s="399"/>
      <c r="I712" s="428"/>
      <c r="J712" s="399"/>
    </row>
    <row r="713" spans="1:10" ht="9.75" customHeight="1">
      <c r="A713" s="399" t="s">
        <v>642</v>
      </c>
      <c r="B713" s="399" t="s">
        <v>537</v>
      </c>
      <c r="C713" s="399"/>
      <c r="D713" s="399"/>
      <c r="E713" s="399"/>
      <c r="F713" s="426"/>
      <c r="G713" s="431"/>
      <c r="H713" s="399"/>
      <c r="I713" s="428"/>
      <c r="J713" s="399"/>
    </row>
    <row r="714" spans="1:10" ht="9.75" customHeight="1">
      <c r="A714" s="399"/>
      <c r="B714" s="399" t="s">
        <v>538</v>
      </c>
      <c r="C714" s="399"/>
      <c r="D714" s="399"/>
      <c r="E714" s="399"/>
      <c r="F714" s="426"/>
      <c r="G714" s="431"/>
      <c r="H714" s="399"/>
      <c r="I714" s="428"/>
      <c r="J714" s="399"/>
    </row>
    <row r="715" spans="1:10" ht="9.75" customHeight="1">
      <c r="A715" s="399"/>
      <c r="B715" s="399"/>
      <c r="C715" s="399"/>
      <c r="D715" s="399"/>
      <c r="E715" s="399"/>
      <c r="F715" s="426"/>
      <c r="G715" s="431"/>
      <c r="H715" s="399"/>
      <c r="I715" s="428"/>
      <c r="J715" s="399"/>
    </row>
    <row r="716" spans="1:10" ht="9.75" customHeight="1">
      <c r="A716" s="399"/>
      <c r="B716" s="399" t="s">
        <v>437</v>
      </c>
      <c r="C716" s="432"/>
      <c r="D716" s="399" t="s">
        <v>0</v>
      </c>
      <c r="E716" s="399">
        <v>1</v>
      </c>
      <c r="F716" s="426"/>
      <c r="G716" s="431"/>
      <c r="H716" s="399"/>
      <c r="I716" s="428"/>
      <c r="J716" s="399"/>
    </row>
    <row r="717" spans="1:10" ht="9.75" customHeight="1">
      <c r="A717" s="399"/>
      <c r="B717" s="399" t="s">
        <v>438</v>
      </c>
      <c r="C717" s="432"/>
      <c r="D717" s="399" t="s">
        <v>0</v>
      </c>
      <c r="E717" s="399">
        <v>2</v>
      </c>
      <c r="F717" s="426"/>
      <c r="G717" s="431"/>
      <c r="H717" s="399"/>
      <c r="I717" s="428"/>
      <c r="J717" s="399"/>
    </row>
    <row r="718" spans="1:10" ht="9.75" customHeight="1">
      <c r="A718" s="399"/>
      <c r="B718" s="399"/>
      <c r="C718" s="432"/>
      <c r="D718" s="399"/>
      <c r="E718" s="399"/>
      <c r="F718" s="426"/>
      <c r="G718" s="431"/>
      <c r="H718" s="399"/>
      <c r="I718" s="428"/>
      <c r="J718" s="399"/>
    </row>
    <row r="719" spans="1:10" ht="9.75" customHeight="1">
      <c r="A719" s="399" t="s">
        <v>643</v>
      </c>
      <c r="B719" s="399" t="s">
        <v>540</v>
      </c>
      <c r="C719" s="432"/>
      <c r="D719" s="399"/>
      <c r="E719" s="399"/>
      <c r="F719" s="426"/>
      <c r="G719" s="431"/>
      <c r="H719" s="399"/>
      <c r="I719" s="428"/>
      <c r="J719" s="399"/>
    </row>
    <row r="720" spans="1:10" ht="9.75" customHeight="1">
      <c r="A720" s="399"/>
      <c r="B720" s="399" t="s">
        <v>541</v>
      </c>
      <c r="C720" s="432"/>
      <c r="D720" s="399"/>
      <c r="E720" s="399"/>
      <c r="F720" s="426"/>
      <c r="G720" s="431"/>
      <c r="H720" s="399"/>
      <c r="I720" s="428"/>
      <c r="J720" s="399"/>
    </row>
    <row r="721" spans="1:10" ht="9.75" customHeight="1">
      <c r="A721" s="399"/>
      <c r="B721" s="399" t="s">
        <v>542</v>
      </c>
      <c r="C721" s="432"/>
      <c r="D721" s="399"/>
      <c r="E721" s="399"/>
      <c r="F721" s="426"/>
      <c r="G721" s="431"/>
      <c r="H721" s="399"/>
      <c r="I721" s="428"/>
      <c r="J721" s="399"/>
    </row>
    <row r="722" spans="1:10" ht="9.75" customHeight="1">
      <c r="A722" s="399"/>
      <c r="B722" s="399" t="s">
        <v>543</v>
      </c>
      <c r="C722" s="432"/>
      <c r="D722" s="399"/>
      <c r="E722" s="399"/>
      <c r="F722" s="426"/>
      <c r="G722" s="431"/>
      <c r="H722" s="399"/>
      <c r="I722" s="428"/>
      <c r="J722" s="399"/>
    </row>
    <row r="723" spans="1:10" ht="9.75" customHeight="1">
      <c r="A723" s="399"/>
      <c r="B723" s="399" t="s">
        <v>544</v>
      </c>
      <c r="C723" s="432"/>
      <c r="D723" s="399"/>
      <c r="E723" s="399"/>
      <c r="F723" s="426"/>
      <c r="G723" s="431"/>
      <c r="H723" s="399"/>
      <c r="I723" s="428"/>
      <c r="J723" s="399"/>
    </row>
    <row r="724" spans="1:10" ht="9.75" customHeight="1">
      <c r="A724" s="399"/>
      <c r="B724" s="399" t="s">
        <v>545</v>
      </c>
      <c r="C724" s="432"/>
      <c r="D724" s="399"/>
      <c r="E724" s="399"/>
      <c r="F724" s="426"/>
      <c r="G724" s="431"/>
      <c r="H724" s="399"/>
      <c r="I724" s="428"/>
      <c r="J724" s="399"/>
    </row>
    <row r="725" spans="1:10" ht="9.75" customHeight="1">
      <c r="A725" s="399"/>
      <c r="B725" s="399" t="s">
        <v>546</v>
      </c>
      <c r="C725" s="432"/>
      <c r="D725" s="399"/>
      <c r="E725" s="399"/>
      <c r="F725" s="426"/>
      <c r="G725" s="431"/>
      <c r="H725" s="399"/>
      <c r="I725" s="428"/>
      <c r="J725" s="399"/>
    </row>
    <row r="726" spans="1:10" ht="9.75" customHeight="1">
      <c r="A726" s="399"/>
      <c r="B726" s="399"/>
      <c r="C726" s="432"/>
      <c r="D726" s="399" t="s">
        <v>0</v>
      </c>
      <c r="E726" s="399">
        <v>2</v>
      </c>
      <c r="F726" s="426"/>
      <c r="G726" s="431"/>
      <c r="H726" s="399"/>
      <c r="I726" s="428"/>
      <c r="J726" s="399"/>
    </row>
    <row r="727" spans="1:10" ht="9.75" customHeight="1">
      <c r="A727" s="399"/>
      <c r="B727" s="399"/>
      <c r="C727" s="432"/>
      <c r="D727" s="399"/>
      <c r="E727" s="399"/>
      <c r="F727" s="426"/>
      <c r="G727" s="431"/>
      <c r="H727" s="399"/>
      <c r="I727" s="428"/>
      <c r="J727" s="399"/>
    </row>
    <row r="728" spans="1:10" ht="9.75" customHeight="1">
      <c r="A728" s="399" t="s">
        <v>644</v>
      </c>
      <c r="B728" s="399" t="s">
        <v>548</v>
      </c>
      <c r="C728" s="495"/>
      <c r="E728" s="496"/>
      <c r="F728" s="496"/>
      <c r="G728" s="497"/>
      <c r="I728" s="498"/>
    </row>
    <row r="729" spans="1:10" ht="9.75" customHeight="1">
      <c r="A729" s="399"/>
      <c r="B729" s="399" t="s">
        <v>549</v>
      </c>
      <c r="C729" s="495"/>
      <c r="E729" s="496"/>
      <c r="F729" s="496"/>
      <c r="G729" s="497"/>
      <c r="I729" s="498"/>
    </row>
    <row r="730" spans="1:10" ht="9.75" customHeight="1">
      <c r="B730" s="399"/>
      <c r="C730" s="495"/>
      <c r="E730" s="496"/>
      <c r="F730" s="496"/>
      <c r="G730" s="497"/>
      <c r="I730" s="498"/>
    </row>
    <row r="731" spans="1:10" ht="9.75" customHeight="1">
      <c r="B731" s="399" t="s">
        <v>437</v>
      </c>
      <c r="C731" s="495"/>
      <c r="D731" s="399" t="s">
        <v>0</v>
      </c>
      <c r="E731" s="399">
        <v>1</v>
      </c>
      <c r="F731" s="496"/>
      <c r="G731" s="497"/>
      <c r="I731" s="498"/>
    </row>
    <row r="732" spans="1:10" ht="9.75" customHeight="1">
      <c r="B732" s="399"/>
      <c r="C732" s="495"/>
      <c r="D732" s="399"/>
      <c r="E732" s="399"/>
      <c r="F732" s="426"/>
      <c r="G732" s="497"/>
      <c r="I732" s="498"/>
    </row>
    <row r="733" spans="1:10" ht="9.75" customHeight="1">
      <c r="A733" s="399" t="s">
        <v>645</v>
      </c>
      <c r="B733" s="399" t="s">
        <v>551</v>
      </c>
      <c r="C733" s="495"/>
      <c r="E733" s="496"/>
      <c r="F733" s="496"/>
      <c r="G733" s="497"/>
      <c r="I733" s="498"/>
    </row>
    <row r="734" spans="1:10" ht="9.75" customHeight="1">
      <c r="A734" s="399"/>
      <c r="B734" s="399" t="s">
        <v>444</v>
      </c>
      <c r="C734" s="495"/>
      <c r="E734" s="496"/>
      <c r="F734" s="496"/>
      <c r="G734" s="497"/>
      <c r="I734" s="498"/>
    </row>
    <row r="735" spans="1:10" ht="9.75" customHeight="1">
      <c r="B735" s="399" t="s">
        <v>445</v>
      </c>
      <c r="C735" s="495"/>
      <c r="E735" s="496"/>
      <c r="F735" s="496"/>
      <c r="G735" s="497"/>
      <c r="I735" s="498"/>
    </row>
    <row r="736" spans="1:10" ht="9.75" customHeight="1">
      <c r="B736" s="399"/>
      <c r="C736" s="495"/>
      <c r="E736" s="496"/>
      <c r="F736" s="496"/>
      <c r="G736" s="497"/>
      <c r="I736" s="498"/>
    </row>
    <row r="737" spans="2:9" ht="9.75" customHeight="1">
      <c r="B737" s="399" t="s">
        <v>446</v>
      </c>
      <c r="C737" s="495"/>
      <c r="D737" s="399" t="s">
        <v>0</v>
      </c>
      <c r="E737" s="399">
        <v>1</v>
      </c>
      <c r="F737" s="496"/>
      <c r="G737" s="497"/>
      <c r="I737" s="498"/>
    </row>
    <row r="738" spans="2:9" ht="9.75" customHeight="1">
      <c r="B738" s="399"/>
      <c r="C738" s="495"/>
      <c r="E738" s="496"/>
      <c r="F738" s="496"/>
      <c r="G738" s="497"/>
      <c r="I738" s="498"/>
    </row>
    <row r="739" spans="2:9" ht="9.75" customHeight="1">
      <c r="B739" s="399"/>
      <c r="C739" s="495"/>
      <c r="E739" s="496"/>
      <c r="F739" s="496"/>
      <c r="G739" s="497"/>
      <c r="I739" s="498"/>
    </row>
    <row r="740" spans="2:9" ht="9.75" customHeight="1">
      <c r="B740" s="399"/>
      <c r="C740" s="495"/>
      <c r="D740" s="399"/>
      <c r="E740" s="432"/>
      <c r="F740" s="496"/>
      <c r="G740" s="497"/>
      <c r="I740" s="498"/>
    </row>
    <row r="741" spans="2:9" ht="9.75" customHeight="1">
      <c r="C741" s="495"/>
      <c r="E741" s="496"/>
      <c r="F741" s="496"/>
      <c r="G741" s="497"/>
      <c r="I741" s="498"/>
    </row>
    <row r="742" spans="2:9" ht="9.75" customHeight="1">
      <c r="C742" s="495"/>
      <c r="E742" s="496"/>
      <c r="F742" s="496"/>
      <c r="G742" s="497"/>
      <c r="I742" s="498"/>
    </row>
    <row r="743" spans="2:9">
      <c r="C743" s="495"/>
      <c r="E743" s="496"/>
      <c r="F743" s="496"/>
      <c r="G743" s="497"/>
      <c r="I743" s="498"/>
    </row>
    <row r="744" spans="2:9">
      <c r="C744" s="495"/>
      <c r="E744" s="496"/>
      <c r="F744" s="496"/>
      <c r="G744" s="497"/>
      <c r="I744" s="498"/>
    </row>
    <row r="745" spans="2:9">
      <c r="C745" s="495"/>
      <c r="E745" s="496"/>
      <c r="F745" s="496"/>
      <c r="G745" s="497"/>
      <c r="I745" s="498"/>
    </row>
    <row r="746" spans="2:9">
      <c r="C746" s="495"/>
      <c r="E746" s="496"/>
      <c r="F746" s="496"/>
      <c r="G746" s="497"/>
      <c r="I746" s="498"/>
    </row>
    <row r="747" spans="2:9">
      <c r="C747" s="495"/>
      <c r="E747" s="496"/>
      <c r="F747" s="496"/>
      <c r="G747" s="497"/>
      <c r="I747" s="498"/>
    </row>
    <row r="748" spans="2:9">
      <c r="C748" s="495"/>
      <c r="E748" s="496"/>
      <c r="F748" s="496"/>
      <c r="G748" s="497"/>
      <c r="I748" s="498"/>
    </row>
    <row r="749" spans="2:9">
      <c r="C749" s="495"/>
      <c r="E749" s="496"/>
      <c r="F749" s="496"/>
      <c r="G749" s="497"/>
      <c r="I749" s="498"/>
    </row>
    <row r="750" spans="2:9">
      <c r="C750" s="495"/>
      <c r="E750" s="496"/>
      <c r="F750" s="496"/>
      <c r="G750" s="497"/>
      <c r="I750" s="498"/>
    </row>
    <row r="751" spans="2:9">
      <c r="C751" s="495"/>
      <c r="E751" s="496"/>
      <c r="F751" s="496"/>
      <c r="G751" s="497"/>
      <c r="I751" s="498"/>
    </row>
    <row r="752" spans="2:9">
      <c r="C752" s="495"/>
      <c r="E752" s="496"/>
      <c r="F752" s="496"/>
      <c r="G752" s="497"/>
      <c r="I752" s="498"/>
    </row>
    <row r="753" spans="3:9">
      <c r="C753" s="495"/>
      <c r="E753" s="496"/>
      <c r="F753" s="496"/>
      <c r="G753" s="497"/>
      <c r="I753" s="498"/>
    </row>
    <row r="754" spans="3:9">
      <c r="C754" s="495"/>
      <c r="E754" s="496"/>
      <c r="F754" s="496"/>
      <c r="G754" s="497"/>
      <c r="I754" s="498"/>
    </row>
    <row r="755" spans="3:9">
      <c r="C755" s="495"/>
      <c r="E755" s="496"/>
      <c r="F755" s="496"/>
      <c r="G755" s="497"/>
      <c r="I755" s="498"/>
    </row>
    <row r="756" spans="3:9">
      <c r="C756" s="495"/>
      <c r="E756" s="496"/>
      <c r="F756" s="496"/>
      <c r="G756" s="497"/>
      <c r="I756" s="498"/>
    </row>
    <row r="757" spans="3:9">
      <c r="C757" s="495"/>
      <c r="E757" s="496"/>
      <c r="F757" s="496"/>
      <c r="G757" s="497"/>
      <c r="I757" s="498"/>
    </row>
    <row r="758" spans="3:9">
      <c r="C758" s="495"/>
      <c r="E758" s="496"/>
      <c r="F758" s="496"/>
      <c r="G758" s="497"/>
      <c r="I758" s="498"/>
    </row>
    <row r="759" spans="3:9">
      <c r="C759" s="495"/>
      <c r="E759" s="496"/>
      <c r="F759" s="496"/>
      <c r="G759" s="497"/>
      <c r="I759" s="498"/>
    </row>
    <row r="760" spans="3:9">
      <c r="C760" s="495"/>
      <c r="E760" s="496"/>
      <c r="F760" s="496"/>
      <c r="G760" s="497"/>
      <c r="I760" s="498"/>
    </row>
    <row r="761" spans="3:9">
      <c r="C761" s="495"/>
      <c r="E761" s="496"/>
      <c r="F761" s="496"/>
      <c r="G761" s="497"/>
      <c r="I761" s="498"/>
    </row>
    <row r="762" spans="3:9">
      <c r="C762" s="495"/>
      <c r="E762" s="496"/>
      <c r="F762" s="496"/>
      <c r="G762" s="497"/>
      <c r="I762" s="498"/>
    </row>
    <row r="763" spans="3:9">
      <c r="C763" s="495"/>
      <c r="E763" s="496"/>
      <c r="F763" s="496"/>
      <c r="G763" s="497"/>
      <c r="I763" s="498"/>
    </row>
    <row r="764" spans="3:9">
      <c r="C764" s="495"/>
      <c r="E764" s="496"/>
      <c r="F764" s="496"/>
      <c r="G764" s="497"/>
      <c r="I764" s="498"/>
    </row>
    <row r="765" spans="3:9">
      <c r="C765" s="495"/>
      <c r="E765" s="496"/>
      <c r="F765" s="496"/>
      <c r="G765" s="497"/>
      <c r="I765" s="498"/>
    </row>
    <row r="766" spans="3:9">
      <c r="C766" s="495"/>
      <c r="E766" s="496"/>
      <c r="F766" s="496"/>
      <c r="G766" s="497"/>
      <c r="I766" s="498"/>
    </row>
    <row r="767" spans="3:9">
      <c r="C767" s="495"/>
      <c r="E767" s="496"/>
      <c r="F767" s="496"/>
      <c r="G767" s="497"/>
      <c r="I767" s="498"/>
    </row>
    <row r="768" spans="3:9">
      <c r="C768" s="495"/>
      <c r="E768" s="496"/>
      <c r="F768" s="496"/>
      <c r="G768" s="497"/>
      <c r="I768" s="498"/>
    </row>
    <row r="769" spans="3:9">
      <c r="C769" s="495"/>
      <c r="E769" s="496"/>
      <c r="F769" s="496"/>
      <c r="G769" s="497"/>
      <c r="I769" s="498"/>
    </row>
    <row r="770" spans="3:9">
      <c r="C770" s="495"/>
      <c r="E770" s="496"/>
      <c r="F770" s="496"/>
      <c r="G770" s="497"/>
      <c r="I770" s="498"/>
    </row>
    <row r="771" spans="3:9">
      <c r="C771" s="495"/>
      <c r="E771" s="496"/>
      <c r="F771" s="496"/>
      <c r="G771" s="497"/>
      <c r="I771" s="498"/>
    </row>
    <row r="772" spans="3:9">
      <c r="C772" s="495"/>
      <c r="E772" s="496"/>
      <c r="F772" s="496"/>
      <c r="G772" s="497"/>
      <c r="I772" s="498"/>
    </row>
    <row r="773" spans="3:9">
      <c r="C773" s="495"/>
      <c r="E773" s="496"/>
      <c r="F773" s="496"/>
      <c r="G773" s="497"/>
      <c r="I773" s="498"/>
    </row>
    <row r="774" spans="3:9">
      <c r="C774" s="495"/>
      <c r="E774" s="496"/>
      <c r="F774" s="496"/>
      <c r="G774" s="497"/>
      <c r="I774" s="498"/>
    </row>
    <row r="775" spans="3:9">
      <c r="C775" s="495"/>
      <c r="E775" s="496"/>
      <c r="F775" s="496"/>
      <c r="G775" s="497"/>
      <c r="I775" s="498"/>
    </row>
    <row r="776" spans="3:9">
      <c r="C776" s="495"/>
      <c r="E776" s="496"/>
      <c r="F776" s="496"/>
      <c r="G776" s="497"/>
      <c r="I776" s="498"/>
    </row>
    <row r="777" spans="3:9">
      <c r="C777" s="495"/>
      <c r="E777" s="496"/>
      <c r="F777" s="496"/>
      <c r="G777" s="497"/>
      <c r="I777" s="498"/>
    </row>
    <row r="778" spans="3:9">
      <c r="C778" s="495"/>
      <c r="E778" s="496"/>
      <c r="F778" s="496"/>
      <c r="G778" s="497"/>
      <c r="I778" s="498"/>
    </row>
    <row r="779" spans="3:9">
      <c r="C779" s="495"/>
      <c r="E779" s="496"/>
      <c r="F779" s="496"/>
      <c r="G779" s="497"/>
      <c r="I779" s="498"/>
    </row>
    <row r="780" spans="3:9">
      <c r="C780" s="495"/>
      <c r="E780" s="496"/>
      <c r="F780" s="496"/>
      <c r="G780" s="497"/>
      <c r="I780" s="498"/>
    </row>
    <row r="781" spans="3:9">
      <c r="C781" s="495"/>
      <c r="E781" s="496"/>
      <c r="F781" s="496"/>
      <c r="G781" s="497"/>
      <c r="I781" s="498"/>
    </row>
    <row r="782" spans="3:9">
      <c r="C782" s="495"/>
      <c r="E782" s="496"/>
      <c r="F782" s="496"/>
      <c r="G782" s="497"/>
      <c r="I782" s="498"/>
    </row>
    <row r="783" spans="3:9">
      <c r="C783" s="495"/>
      <c r="E783" s="496"/>
      <c r="F783" s="496"/>
      <c r="G783" s="497"/>
      <c r="I783" s="498"/>
    </row>
    <row r="784" spans="3:9">
      <c r="C784" s="495"/>
      <c r="E784" s="496"/>
      <c r="F784" s="496"/>
      <c r="G784" s="497"/>
      <c r="I784" s="498"/>
    </row>
    <row r="785" spans="3:9">
      <c r="C785" s="495"/>
      <c r="E785" s="496"/>
      <c r="F785" s="496"/>
      <c r="G785" s="497"/>
      <c r="I785" s="498"/>
    </row>
    <row r="786" spans="3:9">
      <c r="C786" s="495"/>
      <c r="E786" s="496"/>
      <c r="F786" s="496"/>
      <c r="G786" s="497"/>
      <c r="I786" s="498"/>
    </row>
    <row r="787" spans="3:9">
      <c r="C787" s="495"/>
      <c r="E787" s="496"/>
      <c r="F787" s="496"/>
      <c r="G787" s="497"/>
      <c r="I787" s="498"/>
    </row>
    <row r="788" spans="3:9">
      <c r="C788" s="495"/>
      <c r="E788" s="496"/>
      <c r="F788" s="496"/>
      <c r="G788" s="497"/>
      <c r="I788" s="498"/>
    </row>
    <row r="789" spans="3:9">
      <c r="C789" s="495"/>
      <c r="E789" s="496"/>
      <c r="F789" s="496"/>
      <c r="G789" s="497"/>
      <c r="I789" s="498"/>
    </row>
    <row r="790" spans="3:9">
      <c r="C790" s="495"/>
      <c r="E790" s="496"/>
      <c r="F790" s="496"/>
      <c r="G790" s="497"/>
      <c r="I790" s="498"/>
    </row>
    <row r="791" spans="3:9">
      <c r="C791" s="495"/>
      <c r="E791" s="496"/>
      <c r="F791" s="496"/>
      <c r="G791" s="497"/>
      <c r="I791" s="498"/>
    </row>
    <row r="792" spans="3:9">
      <c r="C792" s="495"/>
      <c r="E792" s="496"/>
      <c r="F792" s="496"/>
      <c r="G792" s="497"/>
      <c r="I792" s="498"/>
    </row>
    <row r="793" spans="3:9">
      <c r="C793" s="495"/>
      <c r="E793" s="496"/>
      <c r="F793" s="496"/>
      <c r="G793" s="497"/>
      <c r="I793" s="498"/>
    </row>
    <row r="794" spans="3:9">
      <c r="C794" s="495"/>
      <c r="E794" s="496"/>
      <c r="F794" s="496"/>
      <c r="G794" s="497"/>
      <c r="I794" s="498"/>
    </row>
    <row r="795" spans="3:9">
      <c r="C795" s="495"/>
      <c r="E795" s="496"/>
      <c r="F795" s="496"/>
      <c r="G795" s="497"/>
      <c r="I795" s="498"/>
    </row>
    <row r="796" spans="3:9">
      <c r="C796" s="495"/>
      <c r="E796" s="496"/>
      <c r="F796" s="496"/>
      <c r="G796" s="497"/>
      <c r="I796" s="498"/>
    </row>
    <row r="797" spans="3:9">
      <c r="C797" s="495"/>
      <c r="E797" s="496"/>
      <c r="F797" s="496"/>
      <c r="G797" s="497"/>
      <c r="I797" s="498"/>
    </row>
    <row r="798" spans="3:9">
      <c r="C798" s="495"/>
      <c r="E798" s="496"/>
      <c r="F798" s="496"/>
      <c r="G798" s="497"/>
      <c r="I798" s="498"/>
    </row>
    <row r="799" spans="3:9">
      <c r="C799" s="495"/>
      <c r="E799" s="496"/>
      <c r="F799" s="496"/>
      <c r="G799" s="497"/>
      <c r="I799" s="498"/>
    </row>
    <row r="800" spans="3:9">
      <c r="C800" s="495"/>
      <c r="E800" s="496"/>
      <c r="F800" s="496"/>
      <c r="G800" s="497"/>
      <c r="I800" s="498"/>
    </row>
    <row r="801" spans="1:13">
      <c r="C801" s="495"/>
      <c r="E801" s="496"/>
      <c r="F801" s="496"/>
      <c r="G801" s="497"/>
      <c r="I801" s="498"/>
    </row>
    <row r="802" spans="1:13">
      <c r="C802" s="495"/>
      <c r="E802" s="496"/>
      <c r="F802" s="496"/>
      <c r="G802" s="497"/>
      <c r="I802" s="498"/>
    </row>
    <row r="803" spans="1:13">
      <c r="C803" s="495"/>
      <c r="E803" s="496"/>
      <c r="F803" s="496"/>
      <c r="G803" s="497"/>
      <c r="I803" s="498"/>
    </row>
    <row r="804" spans="1:13">
      <c r="C804" s="495"/>
      <c r="E804" s="496"/>
      <c r="F804" s="496"/>
      <c r="G804" s="497"/>
      <c r="I804" s="498"/>
    </row>
    <row r="805" spans="1:13">
      <c r="C805" s="495"/>
      <c r="E805" s="496"/>
      <c r="F805" s="496"/>
      <c r="G805" s="497"/>
      <c r="I805" s="498"/>
    </row>
    <row r="806" spans="1:13">
      <c r="A806" s="486"/>
      <c r="B806" s="486"/>
      <c r="C806" s="499"/>
      <c r="D806" s="486"/>
      <c r="E806" s="500"/>
      <c r="F806" s="500"/>
      <c r="G806" s="501"/>
      <c r="H806" s="486"/>
      <c r="I806" s="502"/>
      <c r="J806" s="486"/>
      <c r="K806" s="486"/>
      <c r="L806" s="486"/>
      <c r="M806" s="486"/>
    </row>
    <row r="807" spans="1:13">
      <c r="A807" s="486"/>
      <c r="B807" s="486"/>
      <c r="C807" s="499"/>
      <c r="D807" s="486"/>
      <c r="E807" s="500"/>
      <c r="F807" s="500"/>
      <c r="G807" s="501"/>
      <c r="H807" s="486"/>
      <c r="I807" s="502"/>
      <c r="J807" s="486"/>
      <c r="K807" s="486"/>
      <c r="L807" s="486"/>
      <c r="M807" s="486"/>
    </row>
    <row r="808" spans="1:13">
      <c r="A808" s="409"/>
      <c r="B808" s="503"/>
      <c r="C808" s="409"/>
      <c r="D808" s="409"/>
      <c r="E808" s="409"/>
      <c r="F808" s="409"/>
      <c r="G808" s="409"/>
      <c r="H808" s="409"/>
      <c r="I808" s="504"/>
      <c r="J808" s="409"/>
      <c r="K808" s="409"/>
      <c r="L808" s="409"/>
      <c r="M808" s="486"/>
    </row>
    <row r="809" spans="1:13">
      <c r="A809" s="409"/>
      <c r="B809" s="409"/>
      <c r="C809" s="409"/>
      <c r="D809" s="409"/>
      <c r="E809" s="409"/>
      <c r="F809" s="409"/>
      <c r="G809" s="409"/>
      <c r="H809" s="409"/>
      <c r="I809" s="504"/>
      <c r="J809" s="409"/>
      <c r="K809" s="409"/>
      <c r="L809" s="409"/>
      <c r="M809" s="486"/>
    </row>
    <row r="810" spans="1:13">
      <c r="A810" s="409"/>
      <c r="B810" s="409"/>
      <c r="C810" s="503"/>
      <c r="D810" s="409"/>
      <c r="E810" s="409"/>
      <c r="F810" s="409"/>
      <c r="G810" s="409"/>
      <c r="H810" s="505"/>
      <c r="I810" s="504"/>
      <c r="J810" s="409"/>
      <c r="K810" s="409"/>
      <c r="L810" s="409"/>
      <c r="M810" s="486"/>
    </row>
    <row r="811" spans="1:13">
      <c r="A811" s="409"/>
      <c r="B811" s="409"/>
      <c r="C811" s="503"/>
      <c r="D811" s="409"/>
      <c r="E811" s="409"/>
      <c r="F811" s="409"/>
      <c r="G811" s="409"/>
      <c r="H811" s="505"/>
      <c r="I811" s="504"/>
      <c r="J811" s="409"/>
      <c r="K811" s="409"/>
      <c r="L811" s="409"/>
      <c r="M811" s="486"/>
    </row>
    <row r="812" spans="1:13">
      <c r="A812" s="409"/>
      <c r="B812" s="409"/>
      <c r="C812" s="503"/>
      <c r="D812" s="409"/>
      <c r="E812" s="409"/>
      <c r="F812" s="409"/>
      <c r="G812" s="409"/>
      <c r="H812" s="505"/>
      <c r="I812" s="504"/>
      <c r="J812" s="409"/>
      <c r="K812" s="409"/>
      <c r="L812" s="409"/>
      <c r="M812" s="486"/>
    </row>
    <row r="813" spans="1:13">
      <c r="A813" s="409"/>
      <c r="B813" s="409"/>
      <c r="C813" s="503"/>
      <c r="D813" s="409"/>
      <c r="E813" s="409"/>
      <c r="F813" s="409"/>
      <c r="G813" s="409"/>
      <c r="H813" s="505"/>
      <c r="I813" s="504"/>
      <c r="J813" s="409"/>
      <c r="K813" s="409"/>
      <c r="L813" s="409"/>
      <c r="M813" s="486"/>
    </row>
    <row r="814" spans="1:13">
      <c r="A814" s="409"/>
      <c r="B814" s="409"/>
      <c r="C814" s="503"/>
      <c r="D814" s="409"/>
      <c r="E814" s="409"/>
      <c r="F814" s="409"/>
      <c r="G814" s="409"/>
      <c r="H814" s="505"/>
      <c r="I814" s="504"/>
      <c r="J814" s="409"/>
      <c r="K814" s="409"/>
      <c r="L814" s="409"/>
      <c r="M814" s="486"/>
    </row>
    <row r="815" spans="1:13">
      <c r="A815" s="409"/>
      <c r="B815" s="409"/>
      <c r="C815" s="409"/>
      <c r="D815" s="409"/>
      <c r="E815" s="409"/>
      <c r="F815" s="409"/>
      <c r="G815" s="409"/>
      <c r="H815" s="409"/>
      <c r="I815" s="504"/>
      <c r="J815" s="409"/>
      <c r="K815" s="409"/>
      <c r="L815" s="409"/>
      <c r="M815" s="486"/>
    </row>
    <row r="816" spans="1:13">
      <c r="A816" s="409"/>
      <c r="B816" s="409"/>
      <c r="C816" s="409"/>
      <c r="D816" s="409"/>
      <c r="E816" s="409"/>
      <c r="F816" s="409"/>
      <c r="G816" s="409"/>
      <c r="H816" s="409"/>
      <c r="I816" s="504"/>
      <c r="J816" s="409"/>
      <c r="K816" s="409"/>
      <c r="L816" s="409"/>
      <c r="M816" s="486"/>
    </row>
    <row r="817" spans="1:13">
      <c r="A817" s="409"/>
      <c r="B817" s="409"/>
      <c r="C817" s="409"/>
      <c r="D817" s="409"/>
      <c r="E817" s="409"/>
      <c r="F817" s="409"/>
      <c r="G817" s="409"/>
      <c r="H817" s="409"/>
      <c r="I817" s="504"/>
      <c r="J817" s="409"/>
      <c r="K817" s="409"/>
      <c r="L817" s="409"/>
      <c r="M817" s="486"/>
    </row>
    <row r="818" spans="1:13">
      <c r="A818" s="409"/>
      <c r="B818" s="409"/>
      <c r="C818" s="409"/>
      <c r="D818" s="409"/>
      <c r="E818" s="409"/>
      <c r="F818" s="409"/>
      <c r="G818" s="409"/>
      <c r="H818" s="409"/>
      <c r="I818" s="504"/>
      <c r="J818" s="409"/>
      <c r="K818" s="409"/>
      <c r="L818" s="409"/>
      <c r="M818" s="486"/>
    </row>
    <row r="819" spans="1:13">
      <c r="A819" s="409"/>
      <c r="B819" s="409"/>
      <c r="C819" s="409"/>
      <c r="D819" s="409"/>
      <c r="E819" s="409"/>
      <c r="F819" s="409"/>
      <c r="G819" s="409"/>
      <c r="H819" s="409"/>
      <c r="I819" s="504"/>
      <c r="J819" s="409"/>
      <c r="K819" s="409"/>
      <c r="L819" s="409"/>
      <c r="M819" s="486"/>
    </row>
    <row r="820" spans="1:13">
      <c r="A820" s="409"/>
      <c r="B820" s="506"/>
      <c r="C820" s="409"/>
      <c r="D820" s="409"/>
      <c r="E820" s="409"/>
      <c r="F820" s="409"/>
      <c r="G820" s="409"/>
      <c r="H820" s="409"/>
      <c r="I820" s="504"/>
      <c r="J820" s="409"/>
      <c r="K820" s="409"/>
      <c r="L820" s="409"/>
      <c r="M820" s="486"/>
    </row>
    <row r="821" spans="1:13">
      <c r="A821" s="409"/>
      <c r="B821" s="506"/>
      <c r="C821" s="409"/>
      <c r="D821" s="409"/>
      <c r="E821" s="409"/>
      <c r="F821" s="409"/>
      <c r="G821" s="409"/>
      <c r="H821" s="409"/>
      <c r="I821" s="504"/>
      <c r="J821" s="409"/>
      <c r="K821" s="409"/>
      <c r="L821" s="409"/>
      <c r="M821" s="486"/>
    </row>
    <row r="822" spans="1:13">
      <c r="A822" s="409"/>
      <c r="B822" s="506"/>
      <c r="C822" s="409"/>
      <c r="D822" s="409"/>
      <c r="E822" s="409"/>
      <c r="F822" s="409"/>
      <c r="G822" s="409"/>
      <c r="H822" s="409"/>
      <c r="I822" s="504"/>
      <c r="J822" s="409"/>
      <c r="K822" s="409"/>
      <c r="L822" s="409"/>
      <c r="M822" s="486"/>
    </row>
    <row r="823" spans="1:13">
      <c r="A823" s="409"/>
      <c r="B823" s="506"/>
      <c r="C823" s="409"/>
      <c r="D823" s="409"/>
      <c r="E823" s="409"/>
      <c r="F823" s="409"/>
      <c r="G823" s="409"/>
      <c r="H823" s="409"/>
      <c r="I823" s="504"/>
      <c r="J823" s="409"/>
      <c r="K823" s="409"/>
      <c r="L823" s="409"/>
      <c r="M823" s="486"/>
    </row>
    <row r="824" spans="1:13">
      <c r="A824" s="409"/>
      <c r="B824" s="506"/>
      <c r="C824" s="409"/>
      <c r="D824" s="409"/>
      <c r="E824" s="409"/>
      <c r="F824" s="409"/>
      <c r="G824" s="409"/>
      <c r="H824" s="409"/>
      <c r="I824" s="504"/>
      <c r="J824" s="409"/>
      <c r="K824" s="409"/>
      <c r="L824" s="409"/>
      <c r="M824" s="486"/>
    </row>
    <row r="825" spans="1:13">
      <c r="A825" s="409"/>
      <c r="B825" s="506"/>
      <c r="C825" s="409"/>
      <c r="D825" s="409"/>
      <c r="E825" s="409"/>
      <c r="F825" s="409"/>
      <c r="G825" s="409"/>
      <c r="H825" s="409"/>
      <c r="I825" s="504"/>
      <c r="J825" s="409"/>
      <c r="K825" s="409"/>
      <c r="L825" s="409"/>
      <c r="M825" s="486"/>
    </row>
    <row r="826" spans="1:13">
      <c r="A826" s="409"/>
      <c r="B826" s="506"/>
      <c r="C826" s="409"/>
      <c r="D826" s="409"/>
      <c r="E826" s="409"/>
      <c r="F826" s="409"/>
      <c r="G826" s="409"/>
      <c r="H826" s="409"/>
      <c r="I826" s="504"/>
      <c r="J826" s="409"/>
      <c r="K826" s="409"/>
      <c r="L826" s="409"/>
      <c r="M826" s="486"/>
    </row>
    <row r="827" spans="1:13">
      <c r="A827" s="409"/>
      <c r="B827" s="506"/>
      <c r="C827" s="409"/>
      <c r="D827" s="409"/>
      <c r="E827" s="409"/>
      <c r="F827" s="409"/>
      <c r="G827" s="409"/>
      <c r="H827" s="409"/>
      <c r="I827" s="504"/>
      <c r="J827" s="409"/>
      <c r="K827" s="409"/>
      <c r="L827" s="409"/>
      <c r="M827" s="486"/>
    </row>
    <row r="828" spans="1:13">
      <c r="A828" s="409"/>
      <c r="B828" s="506"/>
      <c r="C828" s="409"/>
      <c r="D828" s="409"/>
      <c r="E828" s="409"/>
      <c r="F828" s="409"/>
      <c r="G828" s="409"/>
      <c r="H828" s="409"/>
      <c r="I828" s="504"/>
      <c r="J828" s="409"/>
      <c r="K828" s="409"/>
      <c r="L828" s="409"/>
      <c r="M828" s="486"/>
    </row>
    <row r="829" spans="1:13">
      <c r="A829" s="409"/>
      <c r="B829" s="506"/>
      <c r="C829" s="409"/>
      <c r="D829" s="409"/>
      <c r="E829" s="409"/>
      <c r="F829" s="409"/>
      <c r="G829" s="409"/>
      <c r="H829" s="409"/>
      <c r="I829" s="504"/>
      <c r="J829" s="409"/>
      <c r="K829" s="409"/>
      <c r="L829" s="409"/>
      <c r="M829" s="486"/>
    </row>
    <row r="830" spans="1:13">
      <c r="A830" s="409"/>
      <c r="B830" s="506"/>
      <c r="C830" s="409"/>
      <c r="D830" s="409"/>
      <c r="E830" s="409"/>
      <c r="F830" s="409"/>
      <c r="G830" s="409"/>
      <c r="H830" s="409"/>
      <c r="I830" s="504"/>
      <c r="J830" s="409"/>
      <c r="K830" s="409"/>
      <c r="L830" s="409"/>
      <c r="M830" s="486"/>
    </row>
    <row r="831" spans="1:13">
      <c r="A831" s="409"/>
      <c r="B831" s="506"/>
      <c r="C831" s="409"/>
      <c r="D831" s="409"/>
      <c r="E831" s="409"/>
      <c r="F831" s="409"/>
      <c r="G831" s="409"/>
      <c r="H831" s="409"/>
      <c r="I831" s="504"/>
      <c r="J831" s="409"/>
      <c r="K831" s="409"/>
      <c r="L831" s="409"/>
      <c r="M831" s="486"/>
    </row>
    <row r="832" spans="1:13">
      <c r="A832" s="409"/>
      <c r="B832" s="506"/>
      <c r="C832" s="409"/>
      <c r="D832" s="409"/>
      <c r="E832" s="409"/>
      <c r="F832" s="409"/>
      <c r="G832" s="409"/>
      <c r="H832" s="409"/>
      <c r="I832" s="504"/>
      <c r="J832" s="409"/>
      <c r="K832" s="409"/>
      <c r="L832" s="409"/>
      <c r="M832" s="486"/>
    </row>
    <row r="833" spans="1:13">
      <c r="A833" s="409"/>
      <c r="B833" s="506"/>
      <c r="C833" s="409"/>
      <c r="D833" s="409"/>
      <c r="E833" s="409"/>
      <c r="F833" s="409"/>
      <c r="G833" s="409"/>
      <c r="H833" s="409"/>
      <c r="I833" s="504"/>
      <c r="J833" s="409"/>
      <c r="K833" s="409"/>
      <c r="L833" s="409"/>
      <c r="M833" s="486"/>
    </row>
    <row r="834" spans="1:13">
      <c r="A834" s="409"/>
      <c r="B834" s="506"/>
      <c r="C834" s="409"/>
      <c r="D834" s="409"/>
      <c r="E834" s="409"/>
      <c r="F834" s="409"/>
      <c r="G834" s="409"/>
      <c r="H834" s="409"/>
      <c r="I834" s="504"/>
      <c r="J834" s="409"/>
      <c r="K834" s="409"/>
      <c r="L834" s="409"/>
      <c r="M834" s="486"/>
    </row>
    <row r="835" spans="1:13">
      <c r="A835" s="409"/>
      <c r="B835" s="506"/>
      <c r="C835" s="409"/>
      <c r="D835" s="409"/>
      <c r="E835" s="409"/>
      <c r="F835" s="409"/>
      <c r="G835" s="409"/>
      <c r="H835" s="409"/>
      <c r="I835" s="504"/>
      <c r="J835" s="409"/>
      <c r="K835" s="409"/>
      <c r="L835" s="409"/>
      <c r="M835" s="486"/>
    </row>
    <row r="836" spans="1:13">
      <c r="A836" s="409"/>
      <c r="B836" s="506"/>
      <c r="C836" s="409"/>
      <c r="D836" s="409"/>
      <c r="E836" s="409"/>
      <c r="F836" s="409"/>
      <c r="G836" s="409"/>
      <c r="H836" s="409"/>
      <c r="I836" s="504"/>
      <c r="J836" s="409"/>
      <c r="K836" s="409"/>
      <c r="L836" s="409"/>
      <c r="M836" s="486"/>
    </row>
    <row r="837" spans="1:13">
      <c r="A837" s="409"/>
      <c r="B837" s="506"/>
      <c r="C837" s="409"/>
      <c r="D837" s="409"/>
      <c r="E837" s="409"/>
      <c r="F837" s="409"/>
      <c r="G837" s="409"/>
      <c r="H837" s="409"/>
      <c r="I837" s="504"/>
      <c r="J837" s="409"/>
      <c r="K837" s="409"/>
      <c r="L837" s="409"/>
      <c r="M837" s="486"/>
    </row>
    <row r="838" spans="1:13">
      <c r="A838" s="409"/>
      <c r="B838" s="506"/>
      <c r="C838" s="409"/>
      <c r="D838" s="409"/>
      <c r="E838" s="409"/>
      <c r="F838" s="409"/>
      <c r="G838" s="409"/>
      <c r="H838" s="409"/>
      <c r="I838" s="504"/>
      <c r="J838" s="409"/>
      <c r="K838" s="409"/>
      <c r="L838" s="409"/>
      <c r="M838" s="486"/>
    </row>
    <row r="839" spans="1:13">
      <c r="A839" s="409"/>
      <c r="B839" s="506"/>
      <c r="C839" s="409"/>
      <c r="D839" s="409"/>
      <c r="E839" s="409"/>
      <c r="F839" s="409"/>
      <c r="G839" s="409"/>
      <c r="H839" s="409"/>
      <c r="I839" s="504"/>
      <c r="J839" s="409"/>
      <c r="K839" s="409"/>
      <c r="L839" s="409"/>
      <c r="M839" s="486"/>
    </row>
    <row r="840" spans="1:13">
      <c r="A840" s="409"/>
      <c r="B840" s="506"/>
      <c r="C840" s="409"/>
      <c r="D840" s="409"/>
      <c r="E840" s="409"/>
      <c r="F840" s="409"/>
      <c r="G840" s="409"/>
      <c r="H840" s="409"/>
      <c r="I840" s="504"/>
      <c r="J840" s="409"/>
      <c r="K840" s="409"/>
      <c r="L840" s="409"/>
      <c r="M840" s="486"/>
    </row>
    <row r="841" spans="1:13">
      <c r="A841" s="409"/>
      <c r="B841" s="506"/>
      <c r="C841" s="409"/>
      <c r="D841" s="409"/>
      <c r="E841" s="409"/>
      <c r="F841" s="409"/>
      <c r="G841" s="409"/>
      <c r="H841" s="409"/>
      <c r="I841" s="504"/>
      <c r="J841" s="409"/>
      <c r="K841" s="409"/>
      <c r="L841" s="409"/>
      <c r="M841" s="486"/>
    </row>
    <row r="842" spans="1:13">
      <c r="A842" s="409"/>
      <c r="B842" s="506"/>
      <c r="C842" s="409"/>
      <c r="D842" s="409"/>
      <c r="E842" s="409"/>
      <c r="F842" s="409"/>
      <c r="G842" s="409"/>
      <c r="H842" s="409"/>
      <c r="I842" s="504"/>
      <c r="J842" s="409"/>
      <c r="K842" s="409"/>
      <c r="L842" s="409"/>
      <c r="M842" s="486"/>
    </row>
    <row r="843" spans="1:13">
      <c r="A843" s="409"/>
      <c r="B843" s="506"/>
      <c r="C843" s="409"/>
      <c r="D843" s="409"/>
      <c r="E843" s="409"/>
      <c r="F843" s="409"/>
      <c r="G843" s="409"/>
      <c r="H843" s="409"/>
      <c r="I843" s="504"/>
      <c r="J843" s="409"/>
      <c r="K843" s="409"/>
      <c r="L843" s="409"/>
      <c r="M843" s="486"/>
    </row>
    <row r="844" spans="1:13">
      <c r="A844" s="409"/>
      <c r="B844" s="506"/>
      <c r="C844" s="409"/>
      <c r="D844" s="409"/>
      <c r="E844" s="409"/>
      <c r="F844" s="409"/>
      <c r="G844" s="409"/>
      <c r="H844" s="409"/>
      <c r="I844" s="504"/>
      <c r="J844" s="409"/>
      <c r="K844" s="409"/>
      <c r="L844" s="409"/>
      <c r="M844" s="486"/>
    </row>
    <row r="845" spans="1:13">
      <c r="A845" s="409"/>
      <c r="B845" s="506"/>
      <c r="C845" s="409"/>
      <c r="D845" s="409"/>
      <c r="E845" s="409"/>
      <c r="F845" s="409"/>
      <c r="G845" s="409"/>
      <c r="H845" s="409"/>
      <c r="I845" s="504"/>
      <c r="J845" s="409"/>
      <c r="K845" s="409"/>
      <c r="L845" s="409"/>
      <c r="M845" s="486"/>
    </row>
    <row r="846" spans="1:13">
      <c r="A846" s="409"/>
      <c r="B846" s="506"/>
      <c r="C846" s="409"/>
      <c r="D846" s="409"/>
      <c r="E846" s="409"/>
      <c r="F846" s="409"/>
      <c r="G846" s="409"/>
      <c r="H846" s="409"/>
      <c r="I846" s="504"/>
      <c r="J846" s="409"/>
      <c r="K846" s="409"/>
      <c r="L846" s="409"/>
      <c r="M846" s="486"/>
    </row>
    <row r="847" spans="1:13">
      <c r="A847" s="409"/>
      <c r="B847" s="506"/>
      <c r="C847" s="409"/>
      <c r="D847" s="409"/>
      <c r="E847" s="409"/>
      <c r="F847" s="409"/>
      <c r="G847" s="507"/>
      <c r="H847" s="409"/>
      <c r="I847" s="504"/>
      <c r="J847" s="409"/>
      <c r="K847" s="409"/>
      <c r="L847" s="409"/>
      <c r="M847" s="486"/>
    </row>
    <row r="848" spans="1:13">
      <c r="A848" s="409"/>
      <c r="B848" s="506"/>
      <c r="C848" s="409"/>
      <c r="D848" s="409"/>
      <c r="E848" s="409"/>
      <c r="F848" s="409"/>
      <c r="G848" s="409"/>
      <c r="H848" s="409"/>
      <c r="I848" s="504"/>
      <c r="J848" s="409"/>
      <c r="K848" s="409"/>
      <c r="L848" s="409"/>
      <c r="M848" s="486"/>
    </row>
    <row r="849" spans="1:13">
      <c r="A849" s="409"/>
      <c r="B849" s="506"/>
      <c r="C849" s="409"/>
      <c r="D849" s="409"/>
      <c r="E849" s="409"/>
      <c r="F849" s="409"/>
      <c r="G849" s="409"/>
      <c r="H849" s="409"/>
      <c r="I849" s="504"/>
      <c r="J849" s="409"/>
      <c r="K849" s="409"/>
      <c r="L849" s="409"/>
      <c r="M849" s="486"/>
    </row>
    <row r="850" spans="1:13">
      <c r="A850" s="409"/>
      <c r="B850" s="506"/>
      <c r="C850" s="409"/>
      <c r="D850" s="409"/>
      <c r="E850" s="409"/>
      <c r="F850" s="409"/>
      <c r="G850" s="409"/>
      <c r="H850" s="409"/>
      <c r="I850" s="504"/>
      <c r="J850" s="409"/>
      <c r="K850" s="409"/>
      <c r="L850" s="409"/>
      <c r="M850" s="486"/>
    </row>
    <row r="851" spans="1:13">
      <c r="A851" s="409"/>
      <c r="B851" s="506"/>
      <c r="C851" s="409"/>
      <c r="D851" s="409"/>
      <c r="E851" s="409"/>
      <c r="F851" s="409"/>
      <c r="G851" s="409"/>
      <c r="H851" s="409"/>
      <c r="I851" s="504"/>
      <c r="J851" s="409"/>
      <c r="K851" s="409"/>
      <c r="L851" s="409"/>
      <c r="M851" s="486"/>
    </row>
    <row r="852" spans="1:13">
      <c r="A852" s="409"/>
      <c r="B852" s="506"/>
      <c r="C852" s="409"/>
      <c r="D852" s="409"/>
      <c r="E852" s="409"/>
      <c r="F852" s="409"/>
      <c r="G852" s="409"/>
      <c r="H852" s="409"/>
      <c r="I852" s="504"/>
      <c r="J852" s="409"/>
      <c r="K852" s="409"/>
      <c r="L852" s="409"/>
      <c r="M852" s="486"/>
    </row>
    <row r="853" spans="1:13">
      <c r="A853" s="409"/>
      <c r="B853" s="506"/>
      <c r="C853" s="409"/>
      <c r="D853" s="409"/>
      <c r="E853" s="409"/>
      <c r="F853" s="409"/>
      <c r="G853" s="409"/>
      <c r="H853" s="409"/>
      <c r="I853" s="504"/>
      <c r="J853" s="409"/>
      <c r="K853" s="409"/>
      <c r="L853" s="409"/>
      <c r="M853" s="486"/>
    </row>
    <row r="854" spans="1:13">
      <c r="A854" s="409"/>
      <c r="B854" s="506"/>
      <c r="C854" s="409"/>
      <c r="D854" s="409"/>
      <c r="E854" s="409"/>
      <c r="F854" s="409"/>
      <c r="G854" s="409"/>
      <c r="H854" s="409"/>
      <c r="I854" s="504"/>
      <c r="J854" s="409"/>
      <c r="K854" s="409"/>
      <c r="L854" s="409"/>
      <c r="M854" s="486"/>
    </row>
    <row r="855" spans="1:13">
      <c r="A855" s="409"/>
      <c r="B855" s="506"/>
      <c r="C855" s="409"/>
      <c r="D855" s="409"/>
      <c r="E855" s="409"/>
      <c r="F855" s="409"/>
      <c r="G855" s="409"/>
      <c r="H855" s="409"/>
      <c r="I855" s="504"/>
      <c r="J855" s="409"/>
      <c r="K855" s="409"/>
      <c r="L855" s="409"/>
      <c r="M855" s="486"/>
    </row>
    <row r="856" spans="1:13">
      <c r="A856" s="409"/>
      <c r="B856" s="506"/>
      <c r="C856" s="409"/>
      <c r="D856" s="409"/>
      <c r="E856" s="409"/>
      <c r="F856" s="409"/>
      <c r="G856" s="409"/>
      <c r="H856" s="409"/>
      <c r="I856" s="504"/>
      <c r="J856" s="409"/>
      <c r="K856" s="409"/>
      <c r="L856" s="409"/>
      <c r="M856" s="486"/>
    </row>
    <row r="857" spans="1:13">
      <c r="A857" s="409"/>
      <c r="B857" s="506"/>
      <c r="C857" s="409"/>
      <c r="D857" s="409"/>
      <c r="E857" s="409"/>
      <c r="F857" s="409"/>
      <c r="G857" s="409"/>
      <c r="H857" s="409"/>
      <c r="I857" s="504"/>
      <c r="J857" s="409"/>
      <c r="K857" s="409"/>
      <c r="L857" s="409"/>
      <c r="M857" s="486"/>
    </row>
    <row r="858" spans="1:13">
      <c r="A858" s="409"/>
      <c r="B858" s="506"/>
      <c r="C858" s="409"/>
      <c r="D858" s="409"/>
      <c r="E858" s="409"/>
      <c r="F858" s="409"/>
      <c r="G858" s="409"/>
      <c r="H858" s="409"/>
      <c r="I858" s="504"/>
      <c r="J858" s="409"/>
      <c r="K858" s="409"/>
      <c r="L858" s="409"/>
      <c r="M858" s="486"/>
    </row>
    <row r="859" spans="1:13">
      <c r="A859" s="409"/>
      <c r="B859" s="506"/>
      <c r="C859" s="409"/>
      <c r="D859" s="409"/>
      <c r="E859" s="409"/>
      <c r="F859" s="409"/>
      <c r="G859" s="409"/>
      <c r="H859" s="409"/>
      <c r="I859" s="504"/>
      <c r="J859" s="409"/>
      <c r="K859" s="409"/>
      <c r="L859" s="409"/>
      <c r="M859" s="486"/>
    </row>
    <row r="860" spans="1:13">
      <c r="A860" s="409"/>
      <c r="B860" s="506"/>
      <c r="C860" s="409"/>
      <c r="D860" s="409"/>
      <c r="E860" s="409"/>
      <c r="F860" s="409"/>
      <c r="G860" s="409"/>
      <c r="H860" s="409"/>
      <c r="I860" s="504"/>
      <c r="J860" s="409"/>
      <c r="K860" s="409"/>
      <c r="L860" s="409"/>
      <c r="M860" s="486"/>
    </row>
    <row r="861" spans="1:13">
      <c r="A861" s="409"/>
      <c r="B861" s="506"/>
      <c r="C861" s="409"/>
      <c r="D861" s="409"/>
      <c r="E861" s="409"/>
      <c r="F861" s="409"/>
      <c r="G861" s="409"/>
      <c r="H861" s="409"/>
      <c r="I861" s="504"/>
      <c r="J861" s="409"/>
      <c r="K861" s="409"/>
      <c r="L861" s="409"/>
      <c r="M861" s="486"/>
    </row>
    <row r="862" spans="1:13">
      <c r="A862" s="409"/>
      <c r="B862" s="506"/>
      <c r="C862" s="409"/>
      <c r="D862" s="409"/>
      <c r="E862" s="409"/>
      <c r="F862" s="409"/>
      <c r="G862" s="409"/>
      <c r="H862" s="409"/>
      <c r="I862" s="504"/>
      <c r="J862" s="409"/>
      <c r="K862" s="409"/>
      <c r="L862" s="409"/>
      <c r="M862" s="486"/>
    </row>
    <row r="863" spans="1:13">
      <c r="A863" s="409"/>
      <c r="B863" s="506"/>
      <c r="C863" s="409"/>
      <c r="D863" s="409"/>
      <c r="E863" s="409"/>
      <c r="F863" s="409"/>
      <c r="G863" s="409"/>
      <c r="H863" s="409"/>
      <c r="I863" s="504"/>
      <c r="J863" s="409"/>
      <c r="K863" s="409"/>
      <c r="L863" s="409"/>
      <c r="M863" s="486"/>
    </row>
    <row r="864" spans="1:13">
      <c r="A864" s="409"/>
      <c r="B864" s="506"/>
      <c r="C864" s="409"/>
      <c r="D864" s="409"/>
      <c r="E864" s="409"/>
      <c r="F864" s="409"/>
      <c r="G864" s="409"/>
      <c r="H864" s="409"/>
      <c r="I864" s="504"/>
      <c r="J864" s="409"/>
      <c r="K864" s="409"/>
      <c r="L864" s="409"/>
      <c r="M864" s="486"/>
    </row>
    <row r="865" spans="1:13">
      <c r="A865" s="409"/>
      <c r="B865" s="506"/>
      <c r="C865" s="409"/>
      <c r="D865" s="409"/>
      <c r="E865" s="409"/>
      <c r="F865" s="409"/>
      <c r="G865" s="409"/>
      <c r="H865" s="409"/>
      <c r="I865" s="504"/>
      <c r="J865" s="409"/>
      <c r="K865" s="409"/>
      <c r="L865" s="409"/>
      <c r="M865" s="486"/>
    </row>
    <row r="866" spans="1:13">
      <c r="A866" s="409"/>
      <c r="B866" s="506"/>
      <c r="C866" s="409"/>
      <c r="D866" s="409"/>
      <c r="E866" s="409"/>
      <c r="F866" s="409"/>
      <c r="G866" s="409"/>
      <c r="H866" s="409"/>
      <c r="I866" s="504"/>
      <c r="J866" s="409"/>
      <c r="K866" s="409"/>
      <c r="L866" s="409"/>
      <c r="M866" s="486"/>
    </row>
    <row r="867" spans="1:13">
      <c r="A867" s="409"/>
      <c r="B867" s="506"/>
      <c r="C867" s="409"/>
      <c r="D867" s="409"/>
      <c r="E867" s="409"/>
      <c r="F867" s="409"/>
      <c r="G867" s="409"/>
      <c r="H867" s="409"/>
      <c r="I867" s="504"/>
      <c r="J867" s="409"/>
      <c r="K867" s="409"/>
      <c r="L867" s="409"/>
      <c r="M867" s="486"/>
    </row>
    <row r="868" spans="1:13">
      <c r="A868" s="409"/>
      <c r="B868" s="506"/>
      <c r="C868" s="409"/>
      <c r="D868" s="409"/>
      <c r="E868" s="409"/>
      <c r="F868" s="409"/>
      <c r="G868" s="409"/>
      <c r="H868" s="409"/>
      <c r="I868" s="504"/>
      <c r="J868" s="409"/>
      <c r="K868" s="409"/>
      <c r="L868" s="409"/>
      <c r="M868" s="486"/>
    </row>
    <row r="869" spans="1:13">
      <c r="A869" s="409"/>
      <c r="B869" s="506"/>
      <c r="C869" s="409"/>
      <c r="D869" s="409"/>
      <c r="E869" s="409"/>
      <c r="F869" s="409"/>
      <c r="G869" s="409"/>
      <c r="H869" s="409"/>
      <c r="I869" s="504"/>
      <c r="J869" s="409"/>
      <c r="K869" s="409"/>
      <c r="L869" s="409"/>
      <c r="M869" s="486"/>
    </row>
    <row r="870" spans="1:13">
      <c r="A870" s="409"/>
      <c r="B870" s="506"/>
      <c r="C870" s="409"/>
      <c r="D870" s="409"/>
      <c r="E870" s="409"/>
      <c r="F870" s="409"/>
      <c r="G870" s="409"/>
      <c r="H870" s="409"/>
      <c r="I870" s="504"/>
      <c r="J870" s="409"/>
      <c r="K870" s="409"/>
      <c r="L870" s="409"/>
      <c r="M870" s="486"/>
    </row>
    <row r="871" spans="1:13">
      <c r="A871" s="409"/>
      <c r="B871" s="506"/>
      <c r="C871" s="409"/>
      <c r="D871" s="409"/>
      <c r="E871" s="409"/>
      <c r="F871" s="409"/>
      <c r="G871" s="409"/>
      <c r="H871" s="409"/>
      <c r="I871" s="504"/>
      <c r="J871" s="409"/>
      <c r="K871" s="409"/>
      <c r="L871" s="409"/>
      <c r="M871" s="486"/>
    </row>
    <row r="872" spans="1:13">
      <c r="A872" s="409"/>
      <c r="B872" s="506"/>
      <c r="C872" s="409"/>
      <c r="D872" s="409"/>
      <c r="E872" s="409"/>
      <c r="F872" s="409"/>
      <c r="G872" s="409"/>
      <c r="H872" s="409"/>
      <c r="I872" s="504"/>
      <c r="J872" s="409"/>
      <c r="K872" s="409"/>
      <c r="L872" s="409"/>
      <c r="M872" s="486"/>
    </row>
    <row r="873" spans="1:13">
      <c r="A873" s="409"/>
      <c r="B873" s="506"/>
      <c r="C873" s="409"/>
      <c r="D873" s="409"/>
      <c r="E873" s="409"/>
      <c r="F873" s="409"/>
      <c r="G873" s="409"/>
      <c r="H873" s="409"/>
      <c r="I873" s="504"/>
      <c r="J873" s="409"/>
      <c r="K873" s="409"/>
      <c r="L873" s="409"/>
      <c r="M873" s="486"/>
    </row>
    <row r="874" spans="1:13">
      <c r="A874" s="409"/>
      <c r="B874" s="506"/>
      <c r="C874" s="409"/>
      <c r="D874" s="409"/>
      <c r="E874" s="409"/>
      <c r="F874" s="409"/>
      <c r="G874" s="409"/>
      <c r="H874" s="409"/>
      <c r="I874" s="504"/>
      <c r="J874" s="409"/>
      <c r="K874" s="409"/>
      <c r="L874" s="409"/>
      <c r="M874" s="486"/>
    </row>
    <row r="875" spans="1:13">
      <c r="A875" s="409"/>
      <c r="B875" s="506"/>
      <c r="C875" s="409"/>
      <c r="D875" s="409"/>
      <c r="E875" s="409"/>
      <c r="F875" s="409"/>
      <c r="G875" s="409"/>
      <c r="H875" s="409"/>
      <c r="I875" s="504"/>
      <c r="J875" s="409"/>
      <c r="K875" s="409"/>
      <c r="L875" s="409"/>
      <c r="M875" s="486"/>
    </row>
    <row r="876" spans="1:13">
      <c r="A876" s="409"/>
      <c r="B876" s="506"/>
      <c r="C876" s="409"/>
      <c r="D876" s="409"/>
      <c r="E876" s="409"/>
      <c r="F876" s="409"/>
      <c r="G876" s="409"/>
      <c r="H876" s="409"/>
      <c r="I876" s="504"/>
      <c r="J876" s="409"/>
      <c r="K876" s="409"/>
      <c r="L876" s="409"/>
      <c r="M876" s="486"/>
    </row>
    <row r="877" spans="1:13">
      <c r="A877" s="409"/>
      <c r="B877" s="506"/>
      <c r="C877" s="409"/>
      <c r="D877" s="409"/>
      <c r="E877" s="409"/>
      <c r="F877" s="409"/>
      <c r="G877" s="409"/>
      <c r="H877" s="409"/>
      <c r="I877" s="504"/>
      <c r="J877" s="409"/>
      <c r="K877" s="409"/>
      <c r="L877" s="409"/>
      <c r="M877" s="486"/>
    </row>
    <row r="878" spans="1:13">
      <c r="A878" s="409"/>
      <c r="B878" s="506"/>
      <c r="C878" s="409"/>
      <c r="D878" s="409"/>
      <c r="E878" s="409"/>
      <c r="F878" s="409"/>
      <c r="G878" s="409"/>
      <c r="H878" s="409"/>
      <c r="I878" s="504"/>
      <c r="J878" s="409"/>
      <c r="K878" s="409"/>
      <c r="L878" s="409"/>
      <c r="M878" s="486"/>
    </row>
    <row r="879" spans="1:13">
      <c r="A879" s="409"/>
      <c r="B879" s="506"/>
      <c r="C879" s="409"/>
      <c r="D879" s="409"/>
      <c r="E879" s="409"/>
      <c r="F879" s="409"/>
      <c r="G879" s="409"/>
      <c r="H879" s="409"/>
      <c r="I879" s="504"/>
      <c r="J879" s="409"/>
      <c r="K879" s="409"/>
      <c r="L879" s="409"/>
      <c r="M879" s="486"/>
    </row>
    <row r="880" spans="1:13">
      <c r="A880" s="409"/>
      <c r="B880" s="506"/>
      <c r="C880" s="409"/>
      <c r="D880" s="409"/>
      <c r="E880" s="409"/>
      <c r="F880" s="409"/>
      <c r="G880" s="409"/>
      <c r="H880" s="409"/>
      <c r="I880" s="504"/>
      <c r="J880" s="409"/>
      <c r="K880" s="409"/>
      <c r="L880" s="409"/>
      <c r="M880" s="486"/>
    </row>
    <row r="881" spans="1:13">
      <c r="A881" s="409"/>
      <c r="B881" s="506"/>
      <c r="C881" s="409"/>
      <c r="D881" s="409"/>
      <c r="E881" s="409"/>
      <c r="F881" s="409"/>
      <c r="G881" s="409"/>
      <c r="H881" s="409"/>
      <c r="I881" s="504"/>
      <c r="J881" s="409"/>
      <c r="K881" s="409"/>
      <c r="L881" s="409"/>
      <c r="M881" s="486"/>
    </row>
    <row r="882" spans="1:13">
      <c r="A882" s="409"/>
      <c r="B882" s="506"/>
      <c r="C882" s="409"/>
      <c r="D882" s="409"/>
      <c r="E882" s="409"/>
      <c r="F882" s="409"/>
      <c r="G882" s="409"/>
      <c r="H882" s="409"/>
      <c r="I882" s="504"/>
      <c r="J882" s="409"/>
      <c r="K882" s="409"/>
      <c r="L882" s="409"/>
      <c r="M882" s="486"/>
    </row>
    <row r="883" spans="1:13">
      <c r="A883" s="409"/>
      <c r="B883" s="506"/>
      <c r="C883" s="409"/>
      <c r="D883" s="409"/>
      <c r="E883" s="409"/>
      <c r="F883" s="409"/>
      <c r="G883" s="409"/>
      <c r="H883" s="409"/>
      <c r="I883" s="504"/>
      <c r="J883" s="409"/>
      <c r="K883" s="409"/>
      <c r="L883" s="409"/>
      <c r="M883" s="486"/>
    </row>
    <row r="884" spans="1:13">
      <c r="A884" s="409"/>
      <c r="B884" s="506"/>
      <c r="C884" s="409"/>
      <c r="D884" s="409"/>
      <c r="E884" s="409"/>
      <c r="F884" s="409"/>
      <c r="G884" s="409"/>
      <c r="H884" s="409"/>
      <c r="I884" s="504"/>
      <c r="J884" s="409"/>
      <c r="K884" s="409"/>
      <c r="L884" s="409"/>
      <c r="M884" s="486"/>
    </row>
    <row r="885" spans="1:13">
      <c r="A885" s="409"/>
      <c r="B885" s="506"/>
      <c r="C885" s="409"/>
      <c r="D885" s="409"/>
      <c r="E885" s="409"/>
      <c r="F885" s="409"/>
      <c r="G885" s="409"/>
      <c r="H885" s="409"/>
      <c r="I885" s="504"/>
      <c r="J885" s="409"/>
      <c r="K885" s="409"/>
      <c r="L885" s="409"/>
      <c r="M885" s="486"/>
    </row>
    <row r="886" spans="1:13">
      <c r="A886" s="409"/>
      <c r="B886" s="506"/>
      <c r="C886" s="409"/>
      <c r="D886" s="409"/>
      <c r="E886" s="409"/>
      <c r="F886" s="409"/>
      <c r="G886" s="409"/>
      <c r="H886" s="409"/>
      <c r="I886" s="504"/>
      <c r="J886" s="409"/>
      <c r="K886" s="409"/>
      <c r="L886" s="409"/>
      <c r="M886" s="486"/>
    </row>
    <row r="887" spans="1:13">
      <c r="A887" s="409"/>
      <c r="B887" s="506"/>
      <c r="C887" s="409"/>
      <c r="D887" s="409"/>
      <c r="E887" s="409"/>
      <c r="F887" s="409"/>
      <c r="G887" s="409"/>
      <c r="H887" s="409"/>
      <c r="I887" s="504"/>
      <c r="J887" s="409"/>
      <c r="K887" s="409"/>
      <c r="L887" s="409"/>
      <c r="M887" s="486"/>
    </row>
    <row r="888" spans="1:13">
      <c r="A888" s="409"/>
      <c r="B888" s="506"/>
      <c r="C888" s="409"/>
      <c r="D888" s="409"/>
      <c r="E888" s="409"/>
      <c r="F888" s="409"/>
      <c r="G888" s="409"/>
      <c r="H888" s="409"/>
      <c r="I888" s="504"/>
      <c r="J888" s="409"/>
      <c r="K888" s="409"/>
      <c r="L888" s="409"/>
      <c r="M888" s="486"/>
    </row>
    <row r="889" spans="1:13">
      <c r="A889" s="409"/>
      <c r="B889" s="506"/>
      <c r="C889" s="409"/>
      <c r="D889" s="409"/>
      <c r="E889" s="409"/>
      <c r="F889" s="409"/>
      <c r="G889" s="409"/>
      <c r="H889" s="409"/>
      <c r="I889" s="504"/>
      <c r="J889" s="409"/>
      <c r="K889" s="508"/>
      <c r="L889" s="409"/>
      <c r="M889" s="486"/>
    </row>
    <row r="890" spans="1:13">
      <c r="A890" s="409"/>
      <c r="B890" s="506"/>
      <c r="C890" s="409"/>
      <c r="D890" s="409"/>
      <c r="E890" s="409"/>
      <c r="F890" s="409"/>
      <c r="G890" s="409"/>
      <c r="H890" s="409"/>
      <c r="I890" s="504"/>
      <c r="J890" s="409"/>
      <c r="K890" s="409"/>
      <c r="L890" s="409"/>
      <c r="M890" s="486"/>
    </row>
    <row r="891" spans="1:13">
      <c r="A891" s="409"/>
      <c r="B891" s="506"/>
      <c r="C891" s="409"/>
      <c r="D891" s="409"/>
      <c r="E891" s="409"/>
      <c r="F891" s="409"/>
      <c r="G891" s="409"/>
      <c r="H891" s="409"/>
      <c r="I891" s="504"/>
      <c r="J891" s="409"/>
      <c r="K891" s="409"/>
      <c r="L891" s="409"/>
      <c r="M891" s="486"/>
    </row>
    <row r="892" spans="1:13">
      <c r="A892" s="409"/>
      <c r="B892" s="506"/>
      <c r="C892" s="409"/>
      <c r="D892" s="409"/>
      <c r="E892" s="409"/>
      <c r="F892" s="409"/>
      <c r="G892" s="409"/>
      <c r="H892" s="409"/>
      <c r="I892" s="504"/>
      <c r="J892" s="409"/>
      <c r="K892" s="409"/>
      <c r="L892" s="409"/>
      <c r="M892" s="486"/>
    </row>
    <row r="893" spans="1:13">
      <c r="A893" s="409"/>
      <c r="B893" s="506"/>
      <c r="C893" s="409"/>
      <c r="D893" s="409"/>
      <c r="E893" s="409"/>
      <c r="F893" s="409"/>
      <c r="G893" s="409"/>
      <c r="H893" s="409"/>
      <c r="I893" s="504"/>
      <c r="J893" s="409"/>
      <c r="K893" s="409"/>
      <c r="L893" s="409"/>
      <c r="M893" s="486"/>
    </row>
    <row r="894" spans="1:13">
      <c r="A894" s="409"/>
      <c r="B894" s="506"/>
      <c r="C894" s="409"/>
      <c r="D894" s="409"/>
      <c r="E894" s="409"/>
      <c r="F894" s="409"/>
      <c r="G894" s="409"/>
      <c r="H894" s="409"/>
      <c r="I894" s="504"/>
      <c r="J894" s="409"/>
      <c r="K894" s="409"/>
      <c r="L894" s="409"/>
      <c r="M894" s="486"/>
    </row>
    <row r="895" spans="1:13">
      <c r="A895" s="409"/>
      <c r="B895" s="506"/>
      <c r="C895" s="409"/>
      <c r="D895" s="409"/>
      <c r="E895" s="409"/>
      <c r="F895" s="409"/>
      <c r="G895" s="409"/>
      <c r="H895" s="409"/>
      <c r="I895" s="504"/>
      <c r="J895" s="409"/>
      <c r="K895" s="409"/>
      <c r="L895" s="409"/>
      <c r="M895" s="486"/>
    </row>
    <row r="896" spans="1:13">
      <c r="A896" s="409"/>
      <c r="B896" s="506"/>
      <c r="C896" s="409"/>
      <c r="D896" s="409"/>
      <c r="E896" s="409"/>
      <c r="F896" s="409"/>
      <c r="G896" s="409"/>
      <c r="H896" s="409"/>
      <c r="I896" s="504"/>
      <c r="J896" s="409"/>
      <c r="K896" s="409"/>
      <c r="L896" s="409"/>
      <c r="M896" s="486"/>
    </row>
    <row r="897" spans="1:13">
      <c r="A897" s="409"/>
      <c r="B897" s="506"/>
      <c r="C897" s="409"/>
      <c r="D897" s="409"/>
      <c r="E897" s="409"/>
      <c r="F897" s="409"/>
      <c r="G897" s="409"/>
      <c r="H897" s="409"/>
      <c r="I897" s="504"/>
      <c r="J897" s="409"/>
      <c r="K897" s="409"/>
      <c r="L897" s="409"/>
      <c r="M897" s="486"/>
    </row>
    <row r="898" spans="1:13">
      <c r="A898" s="409"/>
      <c r="B898" s="506"/>
      <c r="C898" s="409"/>
      <c r="D898" s="409"/>
      <c r="E898" s="409"/>
      <c r="F898" s="409"/>
      <c r="G898" s="409"/>
      <c r="H898" s="409"/>
      <c r="I898" s="504"/>
      <c r="J898" s="409"/>
      <c r="K898" s="409"/>
      <c r="L898" s="409"/>
      <c r="M898" s="486"/>
    </row>
    <row r="899" spans="1:13">
      <c r="A899" s="409"/>
      <c r="B899" s="506"/>
      <c r="C899" s="409"/>
      <c r="D899" s="409"/>
      <c r="E899" s="409"/>
      <c r="F899" s="409"/>
      <c r="G899" s="409"/>
      <c r="H899" s="409"/>
      <c r="I899" s="504"/>
      <c r="J899" s="409"/>
      <c r="K899" s="409"/>
      <c r="L899" s="409"/>
      <c r="M899" s="486"/>
    </row>
    <row r="900" spans="1:13">
      <c r="A900" s="409"/>
      <c r="B900" s="506"/>
      <c r="C900" s="409"/>
      <c r="D900" s="409"/>
      <c r="E900" s="409"/>
      <c r="F900" s="409"/>
      <c r="G900" s="409"/>
      <c r="H900" s="409"/>
      <c r="I900" s="504"/>
      <c r="J900" s="409"/>
      <c r="K900" s="409"/>
      <c r="L900" s="409"/>
      <c r="M900" s="486"/>
    </row>
    <row r="901" spans="1:13">
      <c r="A901" s="409"/>
      <c r="B901" s="506"/>
      <c r="C901" s="409"/>
      <c r="D901" s="409"/>
      <c r="E901" s="409"/>
      <c r="F901" s="409"/>
      <c r="G901" s="409"/>
      <c r="H901" s="409"/>
      <c r="I901" s="504"/>
      <c r="J901" s="409"/>
      <c r="K901" s="409"/>
      <c r="L901" s="409"/>
      <c r="M901" s="486"/>
    </row>
    <row r="902" spans="1:13">
      <c r="A902" s="409"/>
      <c r="B902" s="506"/>
      <c r="C902" s="409"/>
      <c r="D902" s="409"/>
      <c r="E902" s="409"/>
      <c r="F902" s="409"/>
      <c r="G902" s="409"/>
      <c r="H902" s="409"/>
      <c r="I902" s="504"/>
      <c r="J902" s="409"/>
      <c r="K902" s="409"/>
      <c r="L902" s="409"/>
      <c r="M902" s="486"/>
    </row>
    <row r="903" spans="1:13">
      <c r="A903" s="409"/>
      <c r="B903" s="506"/>
      <c r="C903" s="409"/>
      <c r="D903" s="409"/>
      <c r="E903" s="409"/>
      <c r="F903" s="409"/>
      <c r="G903" s="409"/>
      <c r="H903" s="409"/>
      <c r="I903" s="504"/>
      <c r="J903" s="409"/>
      <c r="K903" s="409"/>
      <c r="L903" s="409"/>
      <c r="M903" s="486"/>
    </row>
    <row r="904" spans="1:13">
      <c r="A904" s="409"/>
      <c r="B904" s="506"/>
      <c r="C904" s="409"/>
      <c r="D904" s="409"/>
      <c r="E904" s="409"/>
      <c r="F904" s="409"/>
      <c r="G904" s="409"/>
      <c r="H904" s="409"/>
      <c r="I904" s="504"/>
      <c r="J904" s="409"/>
      <c r="K904" s="409"/>
      <c r="L904" s="409"/>
      <c r="M904" s="486"/>
    </row>
    <row r="905" spans="1:13">
      <c r="A905" s="409"/>
      <c r="B905" s="506"/>
      <c r="C905" s="409"/>
      <c r="D905" s="409"/>
      <c r="E905" s="409"/>
      <c r="F905" s="409"/>
      <c r="G905" s="409"/>
      <c r="H905" s="409"/>
      <c r="I905" s="504"/>
      <c r="J905" s="409"/>
      <c r="K905" s="409"/>
      <c r="L905" s="409"/>
      <c r="M905" s="486"/>
    </row>
    <row r="906" spans="1:13">
      <c r="A906" s="409"/>
      <c r="B906" s="506"/>
      <c r="C906" s="409"/>
      <c r="D906" s="409"/>
      <c r="E906" s="409"/>
      <c r="F906" s="409"/>
      <c r="G906" s="409"/>
      <c r="H906" s="409"/>
      <c r="I906" s="504"/>
      <c r="J906" s="409"/>
      <c r="K906" s="409"/>
      <c r="L906" s="409"/>
      <c r="M906" s="486"/>
    </row>
    <row r="907" spans="1:13">
      <c r="A907" s="409"/>
      <c r="B907" s="506"/>
      <c r="C907" s="409"/>
      <c r="D907" s="409"/>
      <c r="E907" s="409"/>
      <c r="F907" s="409"/>
      <c r="G907" s="409"/>
      <c r="H907" s="409"/>
      <c r="I907" s="504"/>
      <c r="J907" s="409"/>
      <c r="K907" s="409"/>
      <c r="L907" s="409"/>
      <c r="M907" s="486"/>
    </row>
    <row r="908" spans="1:13">
      <c r="A908" s="409"/>
      <c r="B908" s="506"/>
      <c r="C908" s="409"/>
      <c r="D908" s="409"/>
      <c r="E908" s="409"/>
      <c r="F908" s="409"/>
      <c r="G908" s="409"/>
      <c r="H908" s="409"/>
      <c r="I908" s="504"/>
      <c r="J908" s="409"/>
      <c r="K908" s="409"/>
      <c r="L908" s="409"/>
      <c r="M908" s="486"/>
    </row>
    <row r="909" spans="1:13">
      <c r="A909" s="409"/>
      <c r="B909" s="506"/>
      <c r="C909" s="409"/>
      <c r="D909" s="409"/>
      <c r="E909" s="409"/>
      <c r="F909" s="409"/>
      <c r="G909" s="409"/>
      <c r="H909" s="409"/>
      <c r="I909" s="504"/>
      <c r="J909" s="409"/>
      <c r="K909" s="409"/>
      <c r="L909" s="409"/>
      <c r="M909" s="486"/>
    </row>
    <row r="910" spans="1:13">
      <c r="A910" s="409"/>
      <c r="B910" s="506"/>
      <c r="C910" s="409"/>
      <c r="D910" s="409"/>
      <c r="E910" s="409"/>
      <c r="F910" s="409"/>
      <c r="G910" s="409"/>
      <c r="H910" s="409"/>
      <c r="I910" s="504"/>
      <c r="J910" s="409"/>
      <c r="K910" s="409"/>
      <c r="L910" s="409"/>
      <c r="M910" s="486"/>
    </row>
    <row r="911" spans="1:13">
      <c r="A911" s="409"/>
      <c r="B911" s="506"/>
      <c r="C911" s="409"/>
      <c r="D911" s="409"/>
      <c r="E911" s="409"/>
      <c r="F911" s="409"/>
      <c r="G911" s="409"/>
      <c r="H911" s="409"/>
      <c r="I911" s="504"/>
      <c r="J911" s="409"/>
      <c r="K911" s="409"/>
      <c r="L911" s="409"/>
      <c r="M911" s="486"/>
    </row>
    <row r="912" spans="1:13">
      <c r="A912" s="409"/>
      <c r="B912" s="506"/>
      <c r="C912" s="409"/>
      <c r="D912" s="409"/>
      <c r="E912" s="409"/>
      <c r="F912" s="409"/>
      <c r="G912" s="409"/>
      <c r="H912" s="409"/>
      <c r="I912" s="504"/>
      <c r="J912" s="409"/>
      <c r="K912" s="409"/>
      <c r="L912" s="409"/>
      <c r="M912" s="486"/>
    </row>
    <row r="913" spans="1:13">
      <c r="A913" s="409"/>
      <c r="B913" s="506"/>
      <c r="C913" s="409"/>
      <c r="D913" s="409"/>
      <c r="E913" s="409"/>
      <c r="F913" s="409"/>
      <c r="G913" s="409"/>
      <c r="H913" s="409"/>
      <c r="I913" s="504"/>
      <c r="J913" s="409"/>
      <c r="K913" s="409"/>
      <c r="L913" s="409"/>
      <c r="M913" s="486"/>
    </row>
    <row r="914" spans="1:13">
      <c r="A914" s="409"/>
      <c r="B914" s="506"/>
      <c r="C914" s="409"/>
      <c r="D914" s="409"/>
      <c r="E914" s="409"/>
      <c r="F914" s="409"/>
      <c r="G914" s="409"/>
      <c r="H914" s="409"/>
      <c r="I914" s="504"/>
      <c r="J914" s="409"/>
      <c r="K914" s="409"/>
      <c r="L914" s="409"/>
      <c r="M914" s="486"/>
    </row>
    <row r="915" spans="1:13">
      <c r="A915" s="409"/>
      <c r="B915" s="506"/>
      <c r="C915" s="409"/>
      <c r="D915" s="409"/>
      <c r="E915" s="409"/>
      <c r="F915" s="409"/>
      <c r="G915" s="409"/>
      <c r="H915" s="409"/>
      <c r="I915" s="504"/>
      <c r="J915" s="409"/>
      <c r="K915" s="409"/>
      <c r="L915" s="409"/>
      <c r="M915" s="486"/>
    </row>
    <row r="916" spans="1:13">
      <c r="A916" s="409"/>
      <c r="B916" s="506"/>
      <c r="C916" s="409"/>
      <c r="D916" s="409"/>
      <c r="E916" s="409"/>
      <c r="F916" s="409"/>
      <c r="G916" s="409"/>
      <c r="H916" s="409"/>
      <c r="I916" s="504"/>
      <c r="J916" s="409"/>
      <c r="K916" s="409"/>
      <c r="L916" s="409"/>
      <c r="M916" s="486"/>
    </row>
    <row r="917" spans="1:13">
      <c r="A917" s="409"/>
      <c r="B917" s="506"/>
      <c r="C917" s="409"/>
      <c r="D917" s="409"/>
      <c r="E917" s="409"/>
      <c r="F917" s="409"/>
      <c r="G917" s="409"/>
      <c r="H917" s="409"/>
      <c r="I917" s="504"/>
      <c r="J917" s="409"/>
      <c r="K917" s="409"/>
      <c r="L917" s="409"/>
      <c r="M917" s="486"/>
    </row>
    <row r="918" spans="1:13">
      <c r="A918" s="509"/>
      <c r="B918" s="506"/>
      <c r="C918" s="409"/>
      <c r="D918" s="409"/>
      <c r="E918" s="409"/>
      <c r="F918" s="409"/>
      <c r="G918" s="409"/>
      <c r="H918" s="409"/>
      <c r="I918" s="504"/>
      <c r="J918" s="409"/>
      <c r="K918" s="409"/>
      <c r="L918" s="409"/>
      <c r="M918" s="486"/>
    </row>
    <row r="919" spans="1:13">
      <c r="A919" s="409"/>
      <c r="B919" s="506"/>
      <c r="C919" s="409"/>
      <c r="D919" s="409"/>
      <c r="E919" s="409"/>
      <c r="F919" s="409"/>
      <c r="G919" s="409"/>
      <c r="H919" s="409"/>
      <c r="I919" s="504"/>
      <c r="J919" s="409"/>
      <c r="K919" s="409"/>
      <c r="L919" s="409"/>
      <c r="M919" s="486"/>
    </row>
    <row r="920" spans="1:13">
      <c r="A920" s="409"/>
      <c r="B920" s="506"/>
      <c r="C920" s="409"/>
      <c r="D920" s="409"/>
      <c r="E920" s="409"/>
      <c r="F920" s="409"/>
      <c r="G920" s="409"/>
      <c r="H920" s="409"/>
      <c r="I920" s="504"/>
      <c r="J920" s="409"/>
      <c r="K920" s="409"/>
      <c r="L920" s="409"/>
      <c r="M920" s="486"/>
    </row>
    <row r="921" spans="1:13">
      <c r="A921" s="409"/>
      <c r="B921" s="506"/>
      <c r="C921" s="409"/>
      <c r="D921" s="409"/>
      <c r="E921" s="409"/>
      <c r="F921" s="409"/>
      <c r="G921" s="409"/>
      <c r="H921" s="409"/>
      <c r="I921" s="504"/>
      <c r="J921" s="409"/>
      <c r="K921" s="409"/>
      <c r="L921" s="409"/>
      <c r="M921" s="486"/>
    </row>
    <row r="922" spans="1:13">
      <c r="A922" s="409"/>
      <c r="B922" s="506"/>
      <c r="C922" s="409"/>
      <c r="D922" s="409"/>
      <c r="E922" s="409"/>
      <c r="F922" s="409"/>
      <c r="G922" s="409"/>
      <c r="H922" s="409"/>
      <c r="I922" s="504"/>
      <c r="J922" s="409"/>
      <c r="K922" s="409"/>
      <c r="L922" s="409"/>
      <c r="M922" s="486"/>
    </row>
    <row r="923" spans="1:13">
      <c r="A923" s="409"/>
      <c r="B923" s="506"/>
      <c r="C923" s="409"/>
      <c r="D923" s="409"/>
      <c r="E923" s="409"/>
      <c r="F923" s="409"/>
      <c r="G923" s="409"/>
      <c r="H923" s="409"/>
      <c r="I923" s="504"/>
      <c r="J923" s="409"/>
      <c r="K923" s="409"/>
      <c r="L923" s="409"/>
      <c r="M923" s="486"/>
    </row>
    <row r="924" spans="1:13">
      <c r="A924" s="409"/>
      <c r="B924" s="506"/>
      <c r="C924" s="409"/>
      <c r="D924" s="409"/>
      <c r="E924" s="409"/>
      <c r="F924" s="409"/>
      <c r="G924" s="409"/>
      <c r="H924" s="409"/>
      <c r="I924" s="504"/>
      <c r="J924" s="409"/>
      <c r="K924" s="409"/>
      <c r="L924" s="409"/>
      <c r="M924" s="486"/>
    </row>
    <row r="925" spans="1:13">
      <c r="A925" s="409"/>
      <c r="B925" s="506"/>
      <c r="C925" s="409"/>
      <c r="D925" s="409"/>
      <c r="E925" s="409"/>
      <c r="F925" s="409"/>
      <c r="G925" s="409"/>
      <c r="H925" s="409"/>
      <c r="I925" s="504"/>
      <c r="J925" s="409"/>
      <c r="K925" s="409"/>
      <c r="L925" s="409"/>
      <c r="M925" s="486"/>
    </row>
    <row r="926" spans="1:13">
      <c r="A926" s="409"/>
      <c r="B926" s="506"/>
      <c r="C926" s="409"/>
      <c r="D926" s="409"/>
      <c r="E926" s="409"/>
      <c r="F926" s="409"/>
      <c r="G926" s="409"/>
      <c r="H926" s="409"/>
      <c r="I926" s="504"/>
      <c r="J926" s="409"/>
      <c r="K926" s="409"/>
      <c r="L926" s="409"/>
      <c r="M926" s="486"/>
    </row>
    <row r="927" spans="1:13">
      <c r="A927" s="409"/>
      <c r="B927" s="506"/>
      <c r="C927" s="409"/>
      <c r="D927" s="409"/>
      <c r="E927" s="409"/>
      <c r="F927" s="409"/>
      <c r="G927" s="409"/>
      <c r="H927" s="409"/>
      <c r="I927" s="504"/>
      <c r="J927" s="409"/>
      <c r="K927" s="409"/>
      <c r="L927" s="409"/>
      <c r="M927" s="486"/>
    </row>
    <row r="928" spans="1:13">
      <c r="A928" s="409"/>
      <c r="B928" s="506"/>
      <c r="C928" s="409"/>
      <c r="D928" s="409"/>
      <c r="E928" s="409"/>
      <c r="F928" s="409"/>
      <c r="G928" s="409"/>
      <c r="H928" s="409"/>
      <c r="I928" s="504"/>
      <c r="J928" s="409"/>
      <c r="K928" s="409"/>
      <c r="L928" s="409"/>
      <c r="M928" s="486"/>
    </row>
    <row r="929" spans="1:13">
      <c r="A929" s="409"/>
      <c r="B929" s="506"/>
      <c r="C929" s="409"/>
      <c r="D929" s="409"/>
      <c r="E929" s="409"/>
      <c r="F929" s="409"/>
      <c r="G929" s="409"/>
      <c r="H929" s="409"/>
      <c r="I929" s="504"/>
      <c r="J929" s="409"/>
      <c r="K929" s="409"/>
      <c r="L929" s="409"/>
      <c r="M929" s="486"/>
    </row>
    <row r="930" spans="1:13">
      <c r="A930" s="409"/>
      <c r="B930" s="506"/>
      <c r="C930" s="409"/>
      <c r="D930" s="409"/>
      <c r="E930" s="409"/>
      <c r="F930" s="409"/>
      <c r="G930" s="409"/>
      <c r="H930" s="409"/>
      <c r="I930" s="504"/>
      <c r="J930" s="409"/>
      <c r="K930" s="409"/>
      <c r="L930" s="409"/>
      <c r="M930" s="486"/>
    </row>
    <row r="931" spans="1:13">
      <c r="A931" s="409"/>
      <c r="B931" s="506"/>
      <c r="C931" s="409"/>
      <c r="D931" s="409"/>
      <c r="E931" s="409"/>
      <c r="F931" s="409"/>
      <c r="G931" s="409"/>
      <c r="H931" s="409"/>
      <c r="I931" s="504"/>
      <c r="J931" s="409"/>
      <c r="K931" s="409"/>
      <c r="L931" s="409"/>
      <c r="M931" s="486"/>
    </row>
    <row r="932" spans="1:13">
      <c r="A932" s="409"/>
      <c r="B932" s="506"/>
      <c r="C932" s="409"/>
      <c r="D932" s="409"/>
      <c r="E932" s="409"/>
      <c r="F932" s="409"/>
      <c r="G932" s="409"/>
      <c r="H932" s="409"/>
      <c r="I932" s="504"/>
      <c r="J932" s="409"/>
      <c r="K932" s="409"/>
      <c r="L932" s="409"/>
      <c r="M932" s="486"/>
    </row>
    <row r="933" spans="1:13">
      <c r="A933" s="409"/>
      <c r="B933" s="506"/>
      <c r="C933" s="409"/>
      <c r="D933" s="409"/>
      <c r="E933" s="409"/>
      <c r="F933" s="409"/>
      <c r="G933" s="409"/>
      <c r="H933" s="409"/>
      <c r="I933" s="504"/>
      <c r="J933" s="409"/>
      <c r="K933" s="409"/>
      <c r="L933" s="409"/>
      <c r="M933" s="486"/>
    </row>
    <row r="934" spans="1:13">
      <c r="A934" s="409"/>
      <c r="B934" s="506"/>
      <c r="C934" s="409"/>
      <c r="D934" s="409"/>
      <c r="E934" s="409"/>
      <c r="F934" s="409"/>
      <c r="G934" s="409"/>
      <c r="H934" s="409"/>
      <c r="I934" s="504"/>
      <c r="J934" s="409"/>
      <c r="K934" s="409"/>
      <c r="L934" s="409"/>
      <c r="M934" s="486"/>
    </row>
    <row r="935" spans="1:13">
      <c r="A935" s="409"/>
      <c r="B935" s="506"/>
      <c r="C935" s="409"/>
      <c r="D935" s="409"/>
      <c r="E935" s="409"/>
      <c r="F935" s="409"/>
      <c r="G935" s="409"/>
      <c r="H935" s="409"/>
      <c r="I935" s="504"/>
      <c r="J935" s="409"/>
      <c r="K935" s="409"/>
      <c r="L935" s="409"/>
      <c r="M935" s="486"/>
    </row>
    <row r="936" spans="1:13">
      <c r="A936" s="409"/>
      <c r="B936" s="506"/>
      <c r="C936" s="409"/>
      <c r="D936" s="409"/>
      <c r="E936" s="409"/>
      <c r="F936" s="409"/>
      <c r="G936" s="409"/>
      <c r="H936" s="409"/>
      <c r="I936" s="504"/>
      <c r="J936" s="409"/>
      <c r="K936" s="409"/>
      <c r="L936" s="409"/>
      <c r="M936" s="486"/>
    </row>
    <row r="937" spans="1:13">
      <c r="A937" s="409"/>
      <c r="B937" s="506"/>
      <c r="C937" s="409"/>
      <c r="D937" s="409"/>
      <c r="E937" s="409"/>
      <c r="F937" s="409"/>
      <c r="G937" s="409"/>
      <c r="H937" s="409"/>
      <c r="I937" s="504"/>
      <c r="J937" s="409"/>
      <c r="K937" s="409"/>
      <c r="L937" s="409"/>
      <c r="M937" s="486"/>
    </row>
    <row r="938" spans="1:13">
      <c r="A938" s="409"/>
      <c r="B938" s="506"/>
      <c r="C938" s="409"/>
      <c r="D938" s="409"/>
      <c r="E938" s="409"/>
      <c r="F938" s="409"/>
      <c r="G938" s="409"/>
      <c r="H938" s="409"/>
      <c r="I938" s="504"/>
      <c r="J938" s="409"/>
      <c r="K938" s="409"/>
      <c r="L938" s="409"/>
      <c r="M938" s="486"/>
    </row>
    <row r="939" spans="1:13">
      <c r="A939" s="409"/>
      <c r="B939" s="506"/>
      <c r="C939" s="409"/>
      <c r="D939" s="409"/>
      <c r="E939" s="409"/>
      <c r="F939" s="409"/>
      <c r="G939" s="409"/>
      <c r="H939" s="409"/>
      <c r="I939" s="504"/>
      <c r="J939" s="409"/>
      <c r="K939" s="409"/>
      <c r="L939" s="409"/>
      <c r="M939" s="486"/>
    </row>
    <row r="940" spans="1:13">
      <c r="A940" s="409"/>
      <c r="B940" s="506"/>
      <c r="C940" s="409"/>
      <c r="D940" s="409"/>
      <c r="E940" s="409"/>
      <c r="F940" s="409"/>
      <c r="G940" s="409"/>
      <c r="H940" s="409"/>
      <c r="I940" s="504"/>
      <c r="J940" s="409"/>
      <c r="K940" s="409"/>
      <c r="L940" s="409"/>
      <c r="M940" s="486"/>
    </row>
    <row r="941" spans="1:13">
      <c r="A941" s="409"/>
      <c r="B941" s="506"/>
      <c r="C941" s="409"/>
      <c r="D941" s="409"/>
      <c r="E941" s="409"/>
      <c r="F941" s="409"/>
      <c r="G941" s="409"/>
      <c r="H941" s="409"/>
      <c r="I941" s="504"/>
      <c r="J941" s="409"/>
      <c r="K941" s="409"/>
      <c r="L941" s="409"/>
      <c r="M941" s="486"/>
    </row>
    <row r="942" spans="1:13">
      <c r="A942" s="409"/>
      <c r="B942" s="506"/>
      <c r="C942" s="409"/>
      <c r="D942" s="409"/>
      <c r="E942" s="409"/>
      <c r="F942" s="409"/>
      <c r="G942" s="409"/>
      <c r="H942" s="409"/>
      <c r="I942" s="504"/>
      <c r="J942" s="409"/>
      <c r="K942" s="409"/>
      <c r="L942" s="409"/>
      <c r="M942" s="486"/>
    </row>
    <row r="943" spans="1:13">
      <c r="A943" s="409"/>
      <c r="B943" s="506"/>
      <c r="C943" s="409"/>
      <c r="D943" s="409"/>
      <c r="E943" s="409"/>
      <c r="F943" s="409"/>
      <c r="G943" s="409"/>
      <c r="H943" s="409"/>
      <c r="I943" s="504"/>
      <c r="J943" s="409"/>
      <c r="K943" s="409"/>
      <c r="L943" s="409"/>
      <c r="M943" s="486"/>
    </row>
    <row r="944" spans="1:13">
      <c r="A944" s="409"/>
      <c r="B944" s="506"/>
      <c r="C944" s="409"/>
      <c r="D944" s="409"/>
      <c r="E944" s="409"/>
      <c r="F944" s="409"/>
      <c r="G944" s="409"/>
      <c r="H944" s="409"/>
      <c r="I944" s="504"/>
      <c r="J944" s="409"/>
      <c r="K944" s="409"/>
      <c r="L944" s="409"/>
      <c r="M944" s="486"/>
    </row>
    <row r="945" spans="1:13">
      <c r="A945" s="409"/>
      <c r="B945" s="506"/>
      <c r="C945" s="409"/>
      <c r="D945" s="409"/>
      <c r="E945" s="409"/>
      <c r="F945" s="409"/>
      <c r="G945" s="409"/>
      <c r="H945" s="409"/>
      <c r="I945" s="504"/>
      <c r="J945" s="409"/>
      <c r="K945" s="409"/>
      <c r="L945" s="409"/>
      <c r="M945" s="486"/>
    </row>
    <row r="946" spans="1:13">
      <c r="A946" s="409"/>
      <c r="B946" s="506"/>
      <c r="C946" s="409"/>
      <c r="D946" s="409"/>
      <c r="E946" s="409"/>
      <c r="F946" s="409"/>
      <c r="G946" s="409"/>
      <c r="H946" s="409"/>
      <c r="I946" s="504"/>
      <c r="J946" s="409"/>
      <c r="K946" s="409"/>
      <c r="L946" s="409"/>
      <c r="M946" s="486"/>
    </row>
    <row r="947" spans="1:13">
      <c r="A947" s="409"/>
      <c r="B947" s="506"/>
      <c r="C947" s="409"/>
      <c r="D947" s="409"/>
      <c r="E947" s="409"/>
      <c r="F947" s="409"/>
      <c r="G947" s="409"/>
      <c r="H947" s="409"/>
      <c r="I947" s="504"/>
      <c r="J947" s="409"/>
      <c r="K947" s="409"/>
      <c r="L947" s="409"/>
      <c r="M947" s="486"/>
    </row>
    <row r="948" spans="1:13">
      <c r="A948" s="409"/>
      <c r="B948" s="506"/>
      <c r="C948" s="409"/>
      <c r="D948" s="409"/>
      <c r="E948" s="409"/>
      <c r="F948" s="409"/>
      <c r="G948" s="409"/>
      <c r="H948" s="409"/>
      <c r="I948" s="504"/>
      <c r="J948" s="409"/>
      <c r="K948" s="409"/>
      <c r="L948" s="409"/>
      <c r="M948" s="486"/>
    </row>
    <row r="949" spans="1:13">
      <c r="A949" s="409"/>
      <c r="B949" s="506"/>
      <c r="C949" s="409"/>
      <c r="D949" s="409"/>
      <c r="E949" s="409"/>
      <c r="F949" s="409"/>
      <c r="G949" s="409"/>
      <c r="H949" s="409"/>
      <c r="I949" s="504"/>
      <c r="J949" s="409"/>
      <c r="K949" s="409"/>
      <c r="L949" s="409"/>
      <c r="M949" s="486"/>
    </row>
    <row r="950" spans="1:13">
      <c r="A950" s="409"/>
      <c r="B950" s="506"/>
      <c r="C950" s="409"/>
      <c r="D950" s="409"/>
      <c r="E950" s="409"/>
      <c r="F950" s="409"/>
      <c r="G950" s="409"/>
      <c r="H950" s="409"/>
      <c r="I950" s="504"/>
      <c r="J950" s="409"/>
      <c r="K950" s="409"/>
      <c r="L950" s="409"/>
      <c r="M950" s="486"/>
    </row>
    <row r="951" spans="1:13">
      <c r="A951" s="409"/>
      <c r="B951" s="506"/>
      <c r="C951" s="409"/>
      <c r="D951" s="409"/>
      <c r="E951" s="409"/>
      <c r="F951" s="409"/>
      <c r="G951" s="409"/>
      <c r="H951" s="409"/>
      <c r="I951" s="504"/>
      <c r="J951" s="409"/>
      <c r="K951" s="409"/>
      <c r="L951" s="409"/>
      <c r="M951" s="486"/>
    </row>
    <row r="952" spans="1:13">
      <c r="A952" s="409"/>
      <c r="B952" s="506"/>
      <c r="C952" s="409"/>
      <c r="D952" s="409"/>
      <c r="E952" s="409"/>
      <c r="F952" s="409"/>
      <c r="G952" s="409"/>
      <c r="H952" s="409"/>
      <c r="I952" s="504"/>
      <c r="J952" s="409"/>
      <c r="K952" s="409"/>
      <c r="L952" s="409"/>
      <c r="M952" s="486"/>
    </row>
    <row r="953" spans="1:13">
      <c r="A953" s="409"/>
      <c r="B953" s="506"/>
      <c r="C953" s="409"/>
      <c r="D953" s="409"/>
      <c r="E953" s="409"/>
      <c r="F953" s="409"/>
      <c r="G953" s="409"/>
      <c r="H953" s="409"/>
      <c r="I953" s="504"/>
      <c r="J953" s="409"/>
      <c r="K953" s="409"/>
      <c r="L953" s="409"/>
      <c r="M953" s="486"/>
    </row>
    <row r="954" spans="1:13">
      <c r="A954" s="409"/>
      <c r="B954" s="506"/>
      <c r="C954" s="409"/>
      <c r="D954" s="409"/>
      <c r="E954" s="409"/>
      <c r="F954" s="409"/>
      <c r="G954" s="409"/>
      <c r="H954" s="409"/>
      <c r="I954" s="504"/>
      <c r="J954" s="409"/>
      <c r="K954" s="409"/>
      <c r="L954" s="409"/>
      <c r="M954" s="486"/>
    </row>
    <row r="955" spans="1:13">
      <c r="A955" s="409"/>
      <c r="B955" s="506"/>
      <c r="C955" s="409"/>
      <c r="D955" s="409"/>
      <c r="E955" s="409"/>
      <c r="F955" s="409"/>
      <c r="G955" s="409"/>
      <c r="H955" s="409"/>
      <c r="I955" s="504"/>
      <c r="J955" s="409"/>
      <c r="K955" s="409"/>
      <c r="L955" s="409"/>
      <c r="M955" s="486"/>
    </row>
    <row r="956" spans="1:13">
      <c r="A956" s="409"/>
      <c r="B956" s="506"/>
      <c r="C956" s="409"/>
      <c r="D956" s="409"/>
      <c r="E956" s="409"/>
      <c r="F956" s="409"/>
      <c r="G956" s="409"/>
      <c r="H956" s="409"/>
      <c r="I956" s="504"/>
      <c r="J956" s="409"/>
      <c r="K956" s="409"/>
      <c r="L956" s="409"/>
      <c r="M956" s="486"/>
    </row>
    <row r="957" spans="1:13">
      <c r="A957" s="409"/>
      <c r="B957" s="506"/>
      <c r="C957" s="409"/>
      <c r="D957" s="409"/>
      <c r="E957" s="409"/>
      <c r="F957" s="409"/>
      <c r="G957" s="409"/>
      <c r="H957" s="409"/>
      <c r="I957" s="504"/>
      <c r="J957" s="409"/>
      <c r="K957" s="409"/>
      <c r="L957" s="409"/>
      <c r="M957" s="486"/>
    </row>
    <row r="958" spans="1:13">
      <c r="A958" s="409"/>
      <c r="B958" s="506"/>
      <c r="C958" s="409"/>
      <c r="D958" s="409"/>
      <c r="E958" s="409"/>
      <c r="F958" s="409"/>
      <c r="G958" s="409"/>
      <c r="H958" s="409"/>
      <c r="I958" s="504"/>
      <c r="J958" s="409"/>
      <c r="K958" s="409"/>
      <c r="L958" s="409"/>
      <c r="M958" s="486"/>
    </row>
    <row r="959" spans="1:13">
      <c r="A959" s="409"/>
      <c r="B959" s="506"/>
      <c r="C959" s="409"/>
      <c r="D959" s="409"/>
      <c r="E959" s="409"/>
      <c r="F959" s="409"/>
      <c r="G959" s="409"/>
      <c r="H959" s="409"/>
      <c r="I959" s="504"/>
      <c r="J959" s="409"/>
      <c r="K959" s="409"/>
      <c r="L959" s="409"/>
      <c r="M959" s="486"/>
    </row>
    <row r="960" spans="1:13">
      <c r="A960" s="409"/>
      <c r="B960" s="506"/>
      <c r="C960" s="409"/>
      <c r="D960" s="409"/>
      <c r="E960" s="409"/>
      <c r="F960" s="409"/>
      <c r="G960" s="409"/>
      <c r="H960" s="409"/>
      <c r="I960" s="504"/>
      <c r="J960" s="409"/>
      <c r="K960" s="409"/>
      <c r="L960" s="409"/>
      <c r="M960" s="486"/>
    </row>
    <row r="961" spans="1:13">
      <c r="A961" s="409"/>
      <c r="B961" s="506"/>
      <c r="C961" s="409"/>
      <c r="D961" s="409"/>
      <c r="E961" s="409"/>
      <c r="F961" s="409"/>
      <c r="G961" s="409"/>
      <c r="H961" s="409"/>
      <c r="I961" s="504"/>
      <c r="J961" s="409"/>
      <c r="K961" s="409"/>
      <c r="L961" s="409"/>
      <c r="M961" s="486"/>
    </row>
    <row r="962" spans="1:13">
      <c r="A962" s="409"/>
      <c r="B962" s="506"/>
      <c r="C962" s="409"/>
      <c r="D962" s="409"/>
      <c r="E962" s="409"/>
      <c r="F962" s="409"/>
      <c r="G962" s="409"/>
      <c r="H962" s="409"/>
      <c r="I962" s="504"/>
      <c r="J962" s="409"/>
      <c r="K962" s="409"/>
      <c r="L962" s="409"/>
      <c r="M962" s="486"/>
    </row>
    <row r="963" spans="1:13">
      <c r="A963" s="409"/>
      <c r="B963" s="506"/>
      <c r="C963" s="409"/>
      <c r="D963" s="409"/>
      <c r="E963" s="409"/>
      <c r="F963" s="409"/>
      <c r="G963" s="409"/>
      <c r="H963" s="409"/>
      <c r="I963" s="504"/>
      <c r="J963" s="409"/>
      <c r="K963" s="409"/>
      <c r="L963" s="409"/>
      <c r="M963" s="486"/>
    </row>
    <row r="964" spans="1:13">
      <c r="A964" s="409"/>
      <c r="B964" s="506"/>
      <c r="C964" s="409"/>
      <c r="D964" s="409"/>
      <c r="E964" s="409"/>
      <c r="F964" s="409"/>
      <c r="G964" s="409"/>
      <c r="H964" s="409"/>
      <c r="I964" s="504"/>
      <c r="J964" s="409"/>
      <c r="K964" s="409"/>
      <c r="L964" s="409"/>
      <c r="M964" s="486"/>
    </row>
    <row r="965" spans="1:13">
      <c r="A965" s="409"/>
      <c r="B965" s="506"/>
      <c r="C965" s="409"/>
      <c r="D965" s="409"/>
      <c r="E965" s="409"/>
      <c r="F965" s="409"/>
      <c r="G965" s="409"/>
      <c r="H965" s="409"/>
      <c r="I965" s="504"/>
      <c r="J965" s="409"/>
      <c r="K965" s="409"/>
      <c r="L965" s="409"/>
      <c r="M965" s="486"/>
    </row>
    <row r="966" spans="1:13">
      <c r="A966" s="409"/>
      <c r="B966" s="506"/>
      <c r="C966" s="409"/>
      <c r="D966" s="409"/>
      <c r="E966" s="409"/>
      <c r="F966" s="409"/>
      <c r="G966" s="409"/>
      <c r="H966" s="409"/>
      <c r="I966" s="504"/>
      <c r="J966" s="409"/>
      <c r="K966" s="409"/>
      <c r="L966" s="409"/>
      <c r="M966" s="486"/>
    </row>
    <row r="967" spans="1:13">
      <c r="A967" s="409"/>
      <c r="B967" s="506"/>
      <c r="C967" s="409"/>
      <c r="D967" s="409"/>
      <c r="E967" s="409"/>
      <c r="F967" s="409"/>
      <c r="G967" s="409"/>
      <c r="H967" s="409"/>
      <c r="I967" s="504"/>
      <c r="J967" s="409"/>
      <c r="K967" s="409"/>
      <c r="L967" s="409"/>
      <c r="M967" s="486"/>
    </row>
    <row r="968" spans="1:13">
      <c r="A968" s="409"/>
      <c r="B968" s="506"/>
      <c r="C968" s="409"/>
      <c r="D968" s="409"/>
      <c r="E968" s="409"/>
      <c r="F968" s="409"/>
      <c r="G968" s="409"/>
      <c r="H968" s="409"/>
      <c r="I968" s="504"/>
      <c r="J968" s="409"/>
      <c r="K968" s="409"/>
      <c r="L968" s="409"/>
      <c r="M968" s="486"/>
    </row>
    <row r="969" spans="1:13">
      <c r="A969" s="409"/>
      <c r="B969" s="506"/>
      <c r="C969" s="409"/>
      <c r="D969" s="409"/>
      <c r="E969" s="409"/>
      <c r="F969" s="409"/>
      <c r="G969" s="409"/>
      <c r="H969" s="409"/>
      <c r="I969" s="504"/>
      <c r="J969" s="409"/>
      <c r="K969" s="409"/>
      <c r="L969" s="409"/>
      <c r="M969" s="486"/>
    </row>
    <row r="970" spans="1:13">
      <c r="A970" s="409"/>
      <c r="B970" s="506"/>
      <c r="C970" s="409"/>
      <c r="D970" s="409"/>
      <c r="E970" s="409"/>
      <c r="F970" s="409"/>
      <c r="G970" s="409"/>
      <c r="H970" s="409"/>
      <c r="I970" s="504"/>
      <c r="J970" s="409"/>
      <c r="K970" s="409"/>
      <c r="L970" s="409"/>
      <c r="M970" s="486"/>
    </row>
    <row r="971" spans="1:13">
      <c r="A971" s="409"/>
      <c r="B971" s="506"/>
      <c r="C971" s="409"/>
      <c r="D971" s="409"/>
      <c r="E971" s="409"/>
      <c r="F971" s="409"/>
      <c r="G971" s="409"/>
      <c r="H971" s="409"/>
      <c r="I971" s="504"/>
      <c r="J971" s="409"/>
      <c r="K971" s="409"/>
      <c r="L971" s="409"/>
      <c r="M971" s="486"/>
    </row>
    <row r="972" spans="1:13">
      <c r="A972" s="409"/>
      <c r="B972" s="506"/>
      <c r="C972" s="409"/>
      <c r="D972" s="409"/>
      <c r="E972" s="409"/>
      <c r="F972" s="409"/>
      <c r="G972" s="409"/>
      <c r="H972" s="409"/>
      <c r="I972" s="504"/>
      <c r="J972" s="409"/>
      <c r="K972" s="409"/>
      <c r="L972" s="409"/>
      <c r="M972" s="486"/>
    </row>
    <row r="973" spans="1:13">
      <c r="A973" s="409"/>
      <c r="B973" s="506"/>
      <c r="C973" s="409"/>
      <c r="D973" s="409"/>
      <c r="E973" s="409"/>
      <c r="F973" s="409"/>
      <c r="G973" s="409"/>
      <c r="H973" s="409"/>
      <c r="I973" s="504"/>
      <c r="J973" s="409"/>
      <c r="K973" s="409"/>
      <c r="L973" s="409"/>
      <c r="M973" s="486"/>
    </row>
    <row r="974" spans="1:13">
      <c r="A974" s="409"/>
      <c r="B974" s="506"/>
      <c r="C974" s="409"/>
      <c r="D974" s="409"/>
      <c r="E974" s="409"/>
      <c r="F974" s="409"/>
      <c r="G974" s="409"/>
      <c r="H974" s="409"/>
      <c r="I974" s="504"/>
      <c r="J974" s="409"/>
      <c r="K974" s="409"/>
      <c r="L974" s="409"/>
      <c r="M974" s="486"/>
    </row>
    <row r="975" spans="1:13">
      <c r="A975" s="409"/>
      <c r="B975" s="506"/>
      <c r="C975" s="409"/>
      <c r="D975" s="409"/>
      <c r="E975" s="409"/>
      <c r="F975" s="409"/>
      <c r="G975" s="409"/>
      <c r="H975" s="409"/>
      <c r="I975" s="504"/>
      <c r="J975" s="409"/>
      <c r="K975" s="409"/>
      <c r="L975" s="409"/>
      <c r="M975" s="486"/>
    </row>
    <row r="976" spans="1:13">
      <c r="A976" s="409"/>
      <c r="B976" s="506"/>
      <c r="C976" s="409"/>
      <c r="D976" s="409"/>
      <c r="E976" s="409"/>
      <c r="F976" s="409"/>
      <c r="G976" s="409"/>
      <c r="H976" s="409"/>
      <c r="I976" s="504"/>
      <c r="J976" s="409"/>
      <c r="K976" s="409"/>
      <c r="L976" s="409"/>
      <c r="M976" s="486"/>
    </row>
    <row r="977" spans="1:13">
      <c r="A977" s="409"/>
      <c r="B977" s="506"/>
      <c r="C977" s="409"/>
      <c r="D977" s="409"/>
      <c r="E977" s="409"/>
      <c r="F977" s="409"/>
      <c r="G977" s="409"/>
      <c r="H977" s="409"/>
      <c r="I977" s="504"/>
      <c r="J977" s="409"/>
      <c r="K977" s="409"/>
      <c r="L977" s="409"/>
      <c r="M977" s="486"/>
    </row>
    <row r="978" spans="1:13">
      <c r="A978" s="409"/>
      <c r="B978" s="506"/>
      <c r="C978" s="409"/>
      <c r="D978" s="409"/>
      <c r="E978" s="409"/>
      <c r="F978" s="409"/>
      <c r="G978" s="409"/>
      <c r="H978" s="409"/>
      <c r="I978" s="504"/>
      <c r="J978" s="409"/>
      <c r="K978" s="409"/>
      <c r="L978" s="409"/>
      <c r="M978" s="486"/>
    </row>
    <row r="979" spans="1:13">
      <c r="A979" s="409"/>
      <c r="B979" s="506"/>
      <c r="C979" s="409"/>
      <c r="D979" s="409"/>
      <c r="E979" s="409"/>
      <c r="F979" s="409"/>
      <c r="G979" s="409"/>
      <c r="H979" s="409"/>
      <c r="I979" s="504"/>
      <c r="J979" s="409"/>
      <c r="K979" s="409"/>
      <c r="L979" s="409"/>
      <c r="M979" s="486"/>
    </row>
    <row r="980" spans="1:13">
      <c r="A980" s="409"/>
      <c r="B980" s="506"/>
      <c r="C980" s="409"/>
      <c r="D980" s="409"/>
      <c r="E980" s="409"/>
      <c r="F980" s="409"/>
      <c r="G980" s="409"/>
      <c r="H980" s="409"/>
      <c r="I980" s="504"/>
      <c r="J980" s="409"/>
      <c r="K980" s="409"/>
      <c r="L980" s="409"/>
      <c r="M980" s="486"/>
    </row>
    <row r="981" spans="1:13">
      <c r="A981" s="409"/>
      <c r="B981" s="506"/>
      <c r="C981" s="409"/>
      <c r="D981" s="409"/>
      <c r="E981" s="409"/>
      <c r="F981" s="409"/>
      <c r="G981" s="409"/>
      <c r="H981" s="409"/>
      <c r="I981" s="504"/>
      <c r="J981" s="409"/>
      <c r="K981" s="409"/>
      <c r="L981" s="409"/>
      <c r="M981" s="486"/>
    </row>
    <row r="982" spans="1:13">
      <c r="A982" s="409"/>
      <c r="B982" s="506"/>
      <c r="C982" s="409"/>
      <c r="D982" s="409"/>
      <c r="E982" s="409"/>
      <c r="F982" s="409"/>
      <c r="G982" s="409"/>
      <c r="H982" s="409"/>
      <c r="I982" s="504"/>
      <c r="J982" s="409"/>
      <c r="K982" s="409"/>
      <c r="L982" s="409"/>
      <c r="M982" s="486"/>
    </row>
    <row r="983" spans="1:13">
      <c r="A983" s="409"/>
      <c r="B983" s="506"/>
      <c r="C983" s="409"/>
      <c r="D983" s="409"/>
      <c r="E983" s="409"/>
      <c r="F983" s="409"/>
      <c r="G983" s="409"/>
      <c r="H983" s="409"/>
      <c r="I983" s="504"/>
      <c r="J983" s="409"/>
      <c r="K983" s="409"/>
      <c r="L983" s="409"/>
      <c r="M983" s="486"/>
    </row>
    <row r="984" spans="1:13">
      <c r="A984" s="409"/>
      <c r="B984" s="506"/>
      <c r="C984" s="409"/>
      <c r="D984" s="409"/>
      <c r="E984" s="409"/>
      <c r="F984" s="409"/>
      <c r="G984" s="409"/>
      <c r="H984" s="409"/>
      <c r="I984" s="504"/>
      <c r="J984" s="409"/>
      <c r="K984" s="409"/>
      <c r="L984" s="409"/>
      <c r="M984" s="486"/>
    </row>
    <row r="985" spans="1:13">
      <c r="A985" s="409"/>
      <c r="B985" s="506"/>
      <c r="C985" s="409"/>
      <c r="D985" s="409"/>
      <c r="E985" s="409"/>
      <c r="F985" s="409"/>
      <c r="G985" s="409"/>
      <c r="H985" s="409"/>
      <c r="I985" s="504"/>
      <c r="J985" s="409"/>
      <c r="K985" s="409"/>
      <c r="L985" s="409"/>
      <c r="M985" s="486"/>
    </row>
    <row r="986" spans="1:13">
      <c r="A986" s="409"/>
      <c r="B986" s="506"/>
      <c r="C986" s="409"/>
      <c r="D986" s="409"/>
      <c r="E986" s="409"/>
      <c r="F986" s="409"/>
      <c r="G986" s="409"/>
      <c r="H986" s="409"/>
      <c r="I986" s="504"/>
      <c r="J986" s="409"/>
      <c r="K986" s="409"/>
      <c r="L986" s="409"/>
      <c r="M986" s="486"/>
    </row>
    <row r="987" spans="1:13">
      <c r="A987" s="409"/>
      <c r="B987" s="506"/>
      <c r="C987" s="409"/>
      <c r="D987" s="409"/>
      <c r="E987" s="409"/>
      <c r="F987" s="409"/>
      <c r="G987" s="409"/>
      <c r="H987" s="409"/>
      <c r="I987" s="504"/>
      <c r="J987" s="409"/>
      <c r="K987" s="409"/>
      <c r="L987" s="409"/>
      <c r="M987" s="486"/>
    </row>
    <row r="988" spans="1:13">
      <c r="A988" s="409"/>
      <c r="B988" s="506"/>
      <c r="C988" s="409"/>
      <c r="D988" s="409"/>
      <c r="E988" s="409"/>
      <c r="F988" s="409"/>
      <c r="G988" s="409"/>
      <c r="H988" s="409"/>
      <c r="I988" s="504"/>
      <c r="J988" s="409"/>
      <c r="K988" s="409"/>
      <c r="L988" s="409"/>
      <c r="M988" s="486"/>
    </row>
    <row r="989" spans="1:13">
      <c r="A989" s="409"/>
      <c r="B989" s="506"/>
      <c r="C989" s="409"/>
      <c r="D989" s="409"/>
      <c r="E989" s="409"/>
      <c r="F989" s="409"/>
      <c r="G989" s="409"/>
      <c r="H989" s="409"/>
      <c r="I989" s="504"/>
      <c r="J989" s="409"/>
      <c r="K989" s="409"/>
      <c r="L989" s="409"/>
      <c r="M989" s="486"/>
    </row>
    <row r="990" spans="1:13">
      <c r="A990" s="409"/>
      <c r="B990" s="506"/>
      <c r="C990" s="409"/>
      <c r="D990" s="409"/>
      <c r="E990" s="409"/>
      <c r="F990" s="409"/>
      <c r="G990" s="409"/>
      <c r="H990" s="409"/>
      <c r="I990" s="504"/>
      <c r="J990" s="409"/>
      <c r="K990" s="409"/>
      <c r="L990" s="409"/>
      <c r="M990" s="486"/>
    </row>
    <row r="991" spans="1:13">
      <c r="A991" s="409"/>
      <c r="B991" s="506"/>
      <c r="C991" s="409"/>
      <c r="D991" s="409"/>
      <c r="E991" s="409"/>
      <c r="F991" s="409"/>
      <c r="G991" s="409"/>
      <c r="H991" s="409"/>
      <c r="I991" s="504"/>
      <c r="J991" s="409"/>
      <c r="K991" s="409"/>
      <c r="L991" s="409"/>
      <c r="M991" s="486"/>
    </row>
    <row r="992" spans="1:13">
      <c r="A992" s="409"/>
      <c r="B992" s="506"/>
      <c r="C992" s="409"/>
      <c r="D992" s="409"/>
      <c r="E992" s="409"/>
      <c r="F992" s="409"/>
      <c r="G992" s="409"/>
      <c r="H992" s="409"/>
      <c r="I992" s="504"/>
      <c r="J992" s="409"/>
      <c r="K992" s="409"/>
      <c r="L992" s="409"/>
      <c r="M992" s="486"/>
    </row>
    <row r="993" spans="1:13">
      <c r="A993" s="409"/>
      <c r="B993" s="506"/>
      <c r="C993" s="409"/>
      <c r="D993" s="409"/>
      <c r="E993" s="409"/>
      <c r="F993" s="409"/>
      <c r="G993" s="409"/>
      <c r="H993" s="409"/>
      <c r="I993" s="504"/>
      <c r="J993" s="409"/>
      <c r="K993" s="409"/>
      <c r="L993" s="409"/>
      <c r="M993" s="486"/>
    </row>
    <row r="994" spans="1:13">
      <c r="A994" s="409"/>
      <c r="B994" s="506"/>
      <c r="C994" s="409"/>
      <c r="D994" s="409"/>
      <c r="E994" s="409"/>
      <c r="F994" s="409"/>
      <c r="G994" s="409"/>
      <c r="H994" s="409"/>
      <c r="I994" s="504"/>
      <c r="J994" s="409"/>
      <c r="K994" s="409"/>
      <c r="L994" s="409"/>
      <c r="M994" s="486"/>
    </row>
    <row r="995" spans="1:13">
      <c r="A995" s="409"/>
      <c r="B995" s="506"/>
      <c r="C995" s="409"/>
      <c r="D995" s="409"/>
      <c r="E995" s="409"/>
      <c r="F995" s="409"/>
      <c r="G995" s="510"/>
      <c r="H995" s="409"/>
      <c r="I995" s="504"/>
      <c r="J995" s="409"/>
      <c r="K995" s="409"/>
      <c r="L995" s="409"/>
      <c r="M995" s="486"/>
    </row>
    <row r="996" spans="1:13">
      <c r="A996" s="409"/>
      <c r="B996" s="506"/>
      <c r="C996" s="409"/>
      <c r="D996" s="409"/>
      <c r="E996" s="409"/>
      <c r="F996" s="409"/>
      <c r="G996" s="510"/>
      <c r="H996" s="409"/>
      <c r="I996" s="504"/>
      <c r="J996" s="409"/>
      <c r="K996" s="409"/>
      <c r="L996" s="409"/>
      <c r="M996" s="486"/>
    </row>
    <row r="997" spans="1:13">
      <c r="A997" s="409"/>
      <c r="B997" s="506"/>
      <c r="C997" s="409"/>
      <c r="D997" s="409"/>
      <c r="E997" s="409"/>
      <c r="F997" s="409"/>
      <c r="G997" s="510"/>
      <c r="H997" s="409"/>
      <c r="I997" s="504"/>
      <c r="J997" s="409"/>
      <c r="K997" s="409"/>
      <c r="L997" s="409"/>
      <c r="M997" s="486"/>
    </row>
    <row r="998" spans="1:13">
      <c r="A998" s="409"/>
      <c r="B998" s="506"/>
      <c r="C998" s="409"/>
      <c r="D998" s="409"/>
      <c r="E998" s="409"/>
      <c r="F998" s="409"/>
      <c r="G998" s="510"/>
      <c r="H998" s="409"/>
      <c r="I998" s="504"/>
      <c r="J998" s="409"/>
      <c r="K998" s="409"/>
      <c r="L998" s="409"/>
      <c r="M998" s="486"/>
    </row>
    <row r="999" spans="1:13">
      <c r="A999" s="409"/>
      <c r="B999" s="506"/>
      <c r="C999" s="409"/>
      <c r="D999" s="409"/>
      <c r="E999" s="409"/>
      <c r="F999" s="409"/>
      <c r="G999" s="510"/>
      <c r="H999" s="409"/>
      <c r="I999" s="504"/>
      <c r="J999" s="409"/>
      <c r="K999" s="409"/>
      <c r="L999" s="409"/>
      <c r="M999" s="486"/>
    </row>
    <row r="1000" spans="1:13">
      <c r="A1000" s="409"/>
      <c r="B1000" s="506"/>
      <c r="C1000" s="409"/>
      <c r="D1000" s="409"/>
      <c r="E1000" s="409"/>
      <c r="F1000" s="409"/>
      <c r="G1000" s="409"/>
      <c r="H1000" s="409"/>
      <c r="I1000" s="504"/>
      <c r="J1000" s="409"/>
      <c r="K1000" s="409"/>
      <c r="L1000" s="409"/>
      <c r="M1000" s="486"/>
    </row>
    <row r="1001" spans="1:13">
      <c r="A1001" s="409"/>
      <c r="B1001" s="506"/>
      <c r="C1001" s="409"/>
      <c r="D1001" s="409"/>
      <c r="E1001" s="409"/>
      <c r="F1001" s="409"/>
      <c r="G1001" s="409"/>
      <c r="H1001" s="409"/>
      <c r="I1001" s="504"/>
      <c r="J1001" s="409"/>
      <c r="K1001" s="409"/>
      <c r="L1001" s="409"/>
      <c r="M1001" s="486"/>
    </row>
    <row r="1002" spans="1:13">
      <c r="A1002" s="409"/>
      <c r="B1002" s="506"/>
      <c r="C1002" s="409"/>
      <c r="D1002" s="409"/>
      <c r="E1002" s="409"/>
      <c r="F1002" s="409"/>
      <c r="G1002" s="510"/>
      <c r="H1002" s="409"/>
      <c r="I1002" s="504"/>
      <c r="J1002" s="409"/>
      <c r="K1002" s="409"/>
      <c r="L1002" s="409"/>
      <c r="M1002" s="486"/>
    </row>
    <row r="1003" spans="1:13">
      <c r="A1003" s="409"/>
      <c r="B1003" s="506"/>
      <c r="C1003" s="409"/>
      <c r="D1003" s="409"/>
      <c r="E1003" s="409"/>
      <c r="F1003" s="409"/>
      <c r="G1003" s="510"/>
      <c r="H1003" s="409"/>
      <c r="I1003" s="504"/>
      <c r="J1003" s="409"/>
      <c r="K1003" s="409"/>
      <c r="L1003" s="409"/>
      <c r="M1003" s="486"/>
    </row>
    <row r="1004" spans="1:13">
      <c r="A1004" s="409"/>
      <c r="B1004" s="506"/>
      <c r="C1004" s="409"/>
      <c r="D1004" s="409"/>
      <c r="E1004" s="409"/>
      <c r="F1004" s="409"/>
      <c r="G1004" s="510"/>
      <c r="H1004" s="409"/>
      <c r="I1004" s="504"/>
      <c r="J1004" s="409"/>
      <c r="K1004" s="409"/>
      <c r="L1004" s="409"/>
      <c r="M1004" s="486"/>
    </row>
    <row r="1005" spans="1:13">
      <c r="A1005" s="409"/>
      <c r="B1005" s="506"/>
      <c r="C1005" s="409"/>
      <c r="D1005" s="409"/>
      <c r="E1005" s="409"/>
      <c r="F1005" s="409"/>
      <c r="G1005" s="510"/>
      <c r="H1005" s="409"/>
      <c r="I1005" s="504"/>
      <c r="J1005" s="409"/>
      <c r="K1005" s="409"/>
      <c r="L1005" s="409"/>
      <c r="M1005" s="486"/>
    </row>
    <row r="1006" spans="1:13">
      <c r="A1006" s="409"/>
      <c r="B1006" s="506"/>
      <c r="C1006" s="503"/>
      <c r="D1006" s="409"/>
      <c r="E1006" s="510"/>
      <c r="F1006" s="409"/>
      <c r="G1006" s="409"/>
      <c r="H1006" s="409"/>
      <c r="I1006" s="504"/>
      <c r="J1006" s="409"/>
      <c r="K1006" s="409"/>
      <c r="L1006" s="409"/>
      <c r="M1006" s="486"/>
    </row>
    <row r="1007" spans="1:13">
      <c r="A1007" s="409"/>
      <c r="B1007" s="506"/>
      <c r="C1007" s="503"/>
      <c r="D1007" s="409"/>
      <c r="E1007" s="510"/>
      <c r="F1007" s="409"/>
      <c r="G1007" s="409"/>
      <c r="H1007" s="409"/>
      <c r="I1007" s="504"/>
      <c r="J1007" s="409"/>
      <c r="K1007" s="409"/>
      <c r="L1007" s="409"/>
      <c r="M1007" s="486"/>
    </row>
    <row r="1008" spans="1:13">
      <c r="A1008" s="409"/>
      <c r="B1008" s="506"/>
      <c r="C1008" s="503"/>
      <c r="D1008" s="409"/>
      <c r="E1008" s="510"/>
      <c r="F1008" s="409"/>
      <c r="G1008" s="409"/>
      <c r="H1008" s="409"/>
      <c r="I1008" s="504"/>
      <c r="J1008" s="409"/>
      <c r="K1008" s="409"/>
      <c r="L1008" s="409"/>
      <c r="M1008" s="486"/>
    </row>
    <row r="1009" spans="1:13">
      <c r="A1009" s="409"/>
      <c r="B1009" s="506"/>
      <c r="C1009" s="409"/>
      <c r="D1009" s="409"/>
      <c r="E1009" s="510"/>
      <c r="F1009" s="409"/>
      <c r="G1009" s="409"/>
      <c r="H1009" s="409"/>
      <c r="I1009" s="504"/>
      <c r="J1009" s="409"/>
      <c r="K1009" s="409"/>
      <c r="L1009" s="409"/>
      <c r="M1009" s="486"/>
    </row>
    <row r="1010" spans="1:13">
      <c r="A1010" s="409"/>
      <c r="B1010" s="506"/>
      <c r="C1010" s="409"/>
      <c r="D1010" s="409"/>
      <c r="E1010" s="409"/>
      <c r="F1010" s="409"/>
      <c r="G1010" s="510"/>
      <c r="H1010" s="409"/>
      <c r="I1010" s="504"/>
      <c r="J1010" s="409"/>
      <c r="K1010" s="409"/>
      <c r="L1010" s="409"/>
      <c r="M1010" s="486"/>
    </row>
    <row r="1011" spans="1:13">
      <c r="A1011" s="409"/>
      <c r="B1011" s="506"/>
      <c r="C1011" s="409"/>
      <c r="D1011" s="409"/>
      <c r="E1011" s="409"/>
      <c r="F1011" s="409"/>
      <c r="G1011" s="510"/>
      <c r="H1011" s="409"/>
      <c r="I1011" s="504"/>
      <c r="J1011" s="409"/>
      <c r="K1011" s="409"/>
      <c r="L1011" s="409"/>
      <c r="M1011" s="486"/>
    </row>
    <row r="1012" spans="1:13">
      <c r="A1012" s="409"/>
      <c r="B1012" s="506"/>
      <c r="C1012" s="409"/>
      <c r="D1012" s="409"/>
      <c r="E1012" s="409"/>
      <c r="F1012" s="409"/>
      <c r="G1012" s="409"/>
      <c r="H1012" s="409"/>
      <c r="I1012" s="504"/>
      <c r="J1012" s="409"/>
      <c r="K1012" s="409"/>
      <c r="L1012" s="409"/>
      <c r="M1012" s="486"/>
    </row>
    <row r="1013" spans="1:13">
      <c r="A1013" s="409"/>
      <c r="B1013" s="506"/>
      <c r="C1013" s="409"/>
      <c r="D1013" s="409"/>
      <c r="E1013" s="409"/>
      <c r="F1013" s="409"/>
      <c r="G1013" s="510"/>
      <c r="H1013" s="409"/>
      <c r="I1013" s="504"/>
      <c r="J1013" s="409"/>
      <c r="K1013" s="409"/>
      <c r="L1013" s="409"/>
      <c r="M1013" s="486"/>
    </row>
    <row r="1014" spans="1:13">
      <c r="A1014" s="409"/>
      <c r="B1014" s="506"/>
      <c r="C1014" s="409"/>
      <c r="D1014" s="409"/>
      <c r="E1014" s="409"/>
      <c r="F1014" s="409"/>
      <c r="G1014" s="409"/>
      <c r="H1014" s="409"/>
      <c r="I1014" s="504"/>
      <c r="J1014" s="409"/>
      <c r="K1014" s="409"/>
      <c r="L1014" s="409"/>
      <c r="M1014" s="486"/>
    </row>
    <row r="1015" spans="1:13">
      <c r="A1015" s="409"/>
      <c r="B1015" s="506"/>
      <c r="C1015" s="409"/>
      <c r="D1015" s="409"/>
      <c r="E1015" s="409"/>
      <c r="F1015" s="409"/>
      <c r="G1015" s="409"/>
      <c r="H1015" s="409"/>
      <c r="I1015" s="504"/>
      <c r="J1015" s="409"/>
      <c r="K1015" s="409"/>
      <c r="L1015" s="409"/>
      <c r="M1015" s="486"/>
    </row>
    <row r="1016" spans="1:13">
      <c r="A1016" s="486"/>
      <c r="B1016" s="486"/>
      <c r="C1016" s="486"/>
      <c r="D1016" s="486"/>
      <c r="E1016" s="486"/>
      <c r="F1016" s="486"/>
      <c r="G1016" s="486"/>
      <c r="H1016" s="486"/>
      <c r="I1016" s="511"/>
      <c r="J1016" s="486"/>
      <c r="K1016" s="486"/>
      <c r="L1016" s="486"/>
      <c r="M1016" s="486"/>
    </row>
  </sheetData>
  <sheetProtection password="F0C7" sheet="1" objects="1" scenarios="1"/>
  <protectedRanges>
    <protectedRange sqref="G89:G669" name="Cena na enoto"/>
    <protectedRange sqref="I27:I36" name="Ocena"/>
  </protectedRanges>
  <pageMargins left="0.83" right="0.75" top="0.49" bottom="0.42" header="0" footer="0"/>
  <pageSetup paperSize="9" scale="94" orientation="portrait" r:id="rId1"/>
  <headerFooter alignWithMargins="0">
    <oddHeader>&amp;L&amp;8projektiran cevovod NL DN100&amp;R&amp;8št. projekta: 87/09
št. načrta: 249/D-09-PGD</oddHeader>
    <oddFooter>&amp;L&amp;4KOMUNALA PROJEKT d.o.o.
Prušnikova 95, 1210 Ljubljana-Šentvid&amp;R&amp;4&amp;F</oddFooter>
  </headerFooter>
  <rowBreaks count="4" manualBreakCount="4">
    <brk id="77" max="9" man="1"/>
    <brk id="517" max="9" man="1"/>
    <brk id="587" max="9" man="1"/>
    <brk id="672"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12</vt:i4>
      </vt:variant>
    </vt:vector>
  </HeadingPairs>
  <TitlesOfParts>
    <vt:vector size="21" baseType="lpstr">
      <vt:lpstr>REKAPITULACIJA </vt:lpstr>
      <vt:lpstr>CESTA_1_FAZA</vt:lpstr>
      <vt:lpstr>CESTA_2_FAZA</vt:lpstr>
      <vt:lpstr>CESTA_3_FAZA</vt:lpstr>
      <vt:lpstr>KANALIZACIJA_1_faza</vt:lpstr>
      <vt:lpstr>KANALIZACIJA_2_faza</vt:lpstr>
      <vt:lpstr>KANALIZACIJA_3_faza</vt:lpstr>
      <vt:lpstr>JAVNA_RAZSVETLJAVA_GRADBENI_DEL</vt:lpstr>
      <vt:lpstr>vodovod NL DN100</vt:lpstr>
      <vt:lpstr>CESTA_1_FAZA!Področje_tiskanja</vt:lpstr>
      <vt:lpstr>CESTA_2_FAZA!Področje_tiskanja</vt:lpstr>
      <vt:lpstr>CESTA_3_FAZA!Področje_tiskanja</vt:lpstr>
      <vt:lpstr>JAVNA_RAZSVETLJAVA_GRADBENI_DEL!Področje_tiskanja</vt:lpstr>
      <vt:lpstr>KANALIZACIJA_1_faza!Področje_tiskanja</vt:lpstr>
      <vt:lpstr>KANALIZACIJA_2_faza!Področje_tiskanja</vt:lpstr>
      <vt:lpstr>KANALIZACIJA_3_faza!Področje_tiskanja</vt:lpstr>
      <vt:lpstr>'REKAPITULACIJA '!Področje_tiskanja</vt:lpstr>
      <vt:lpstr>'vodovod NL DN100'!Področje_tiskanja</vt:lpstr>
      <vt:lpstr>CESTA_1_FAZA!Tiskanje_naslovov</vt:lpstr>
      <vt:lpstr>CESTA_2_FAZA!Tiskanje_naslovov</vt:lpstr>
      <vt:lpstr>CESTA_3_FAZA!Tiskanje_naslovov</vt:lpstr>
    </vt:vector>
  </TitlesOfParts>
  <Company>KONO d.o.o.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Gapa</dc:creator>
  <cp:lastModifiedBy>Peter Berglez</cp:lastModifiedBy>
  <cp:lastPrinted>2013-06-13T13:31:13Z</cp:lastPrinted>
  <dcterms:created xsi:type="dcterms:W3CDTF">2001-03-04T23:36:13Z</dcterms:created>
  <dcterms:modified xsi:type="dcterms:W3CDTF">2013-06-27T10:51:06Z</dcterms:modified>
</cp:coreProperties>
</file>