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15" windowWidth="15195" windowHeight="7290" tabRatio="693" firstSheet="3" activeTab="4"/>
  </bookViews>
  <sheets>
    <sheet name="MLEKO IN ML. IZD." sheetId="2" r:id="rId1"/>
    <sheet name="MESO IN MESNI IZD." sheetId="4" r:id="rId2"/>
    <sheet name="RIBE" sheetId="5" r:id="rId3"/>
    <sheet name="JAJCA" sheetId="6" r:id="rId4"/>
    <sheet name="SADJE, ZELENJAVA" sheetId="7" r:id="rId5"/>
    <sheet name="ZAM. IN KONZ. SADJE IN ZEL." sheetId="8" r:id="rId6"/>
    <sheet name="SOKOVI" sheetId="9" r:id="rId7"/>
    <sheet name="ŽITA, MLEVSKI IZD." sheetId="10" r:id="rId8"/>
    <sheet name="ZAM. IZD. IZ TESTA" sheetId="11" r:id="rId9"/>
    <sheet name="KRUH IN IZD." sheetId="12" r:id="rId10"/>
    <sheet name="OSTALO PREH. BLAGO" sheetId="13" r:id="rId11"/>
    <sheet name="EKO ŽIVILA" sheetId="3" r:id="rId12"/>
  </sheets>
  <calcPr calcId="145621"/>
</workbook>
</file>

<file path=xl/calcChain.xml><?xml version="1.0" encoding="utf-8"?>
<calcChain xmlns="http://schemas.openxmlformats.org/spreadsheetml/2006/main">
  <c r="K21" i="13" l="1"/>
  <c r="J21" i="13"/>
  <c r="G170" i="12"/>
  <c r="G171" i="12"/>
  <c r="G172" i="12"/>
  <c r="I139" i="12"/>
  <c r="H139" i="12"/>
  <c r="G139" i="12"/>
  <c r="H171" i="12" l="1"/>
  <c r="I171" i="12" s="1"/>
  <c r="G19" i="8"/>
  <c r="I19" i="8" s="1"/>
  <c r="H19" i="8"/>
  <c r="G87" i="13"/>
  <c r="I87" i="13" s="1"/>
  <c r="H87" i="13"/>
  <c r="G20" i="13"/>
  <c r="H20" i="13" s="1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20" i="7"/>
  <c r="A21" i="7"/>
  <c r="A22" i="7"/>
  <c r="A23" i="7"/>
  <c r="A24" i="7"/>
  <c r="A25" i="7"/>
  <c r="A26" i="7"/>
  <c r="A19" i="7"/>
  <c r="I20" i="13" l="1"/>
  <c r="H37" i="3"/>
  <c r="H35" i="3"/>
  <c r="H29" i="3"/>
  <c r="H30" i="3"/>
  <c r="H31" i="3"/>
  <c r="H32" i="3"/>
  <c r="H33" i="3"/>
  <c r="H34" i="3"/>
  <c r="H28" i="3"/>
  <c r="H9" i="3"/>
  <c r="H10" i="3"/>
  <c r="H11" i="3"/>
  <c r="H12" i="3"/>
  <c r="H13" i="3"/>
  <c r="H14" i="3"/>
  <c r="H15" i="3"/>
  <c r="H16" i="3"/>
  <c r="H17" i="3"/>
  <c r="H18" i="3"/>
  <c r="H19" i="3"/>
  <c r="H8" i="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57" i="13"/>
  <c r="H54" i="13"/>
  <c r="H53" i="13"/>
  <c r="H23" i="13"/>
  <c r="H8" i="13"/>
  <c r="H196" i="12"/>
  <c r="H193" i="12"/>
  <c r="H194" i="12"/>
  <c r="H195" i="12"/>
  <c r="H192" i="12"/>
  <c r="H190" i="12"/>
  <c r="H183" i="12"/>
  <c r="H184" i="12"/>
  <c r="H185" i="12"/>
  <c r="H186" i="12"/>
  <c r="H187" i="12"/>
  <c r="H188" i="12"/>
  <c r="H189" i="12"/>
  <c r="H182" i="12"/>
  <c r="H170" i="12"/>
  <c r="H138" i="12"/>
  <c r="H141" i="12"/>
  <c r="H142" i="12"/>
  <c r="H143" i="12"/>
  <c r="H144" i="12"/>
  <c r="H145" i="12"/>
  <c r="H146" i="12"/>
  <c r="H147" i="12"/>
  <c r="H148" i="12"/>
  <c r="H149" i="12"/>
  <c r="H150" i="12"/>
  <c r="H151" i="12"/>
  <c r="H152" i="12"/>
  <c r="H153" i="12"/>
  <c r="H154" i="12"/>
  <c r="H155" i="12"/>
  <c r="H156" i="12"/>
  <c r="H157" i="12"/>
  <c r="H158" i="12"/>
  <c r="H159" i="12"/>
  <c r="H160" i="12"/>
  <c r="H161" i="12"/>
  <c r="H162" i="12"/>
  <c r="H163" i="12"/>
  <c r="H164" i="12"/>
  <c r="H137" i="12"/>
  <c r="H135" i="12"/>
  <c r="H96" i="12"/>
  <c r="H97" i="12"/>
  <c r="H98" i="12"/>
  <c r="H99" i="12"/>
  <c r="H100" i="12"/>
  <c r="H101" i="12"/>
  <c r="H102" i="12"/>
  <c r="H103" i="12"/>
  <c r="H104" i="12"/>
  <c r="H105" i="12"/>
  <c r="H106" i="12"/>
  <c r="H107" i="12"/>
  <c r="H108" i="12"/>
  <c r="H109" i="12"/>
  <c r="H110" i="12"/>
  <c r="H111" i="12"/>
  <c r="H112" i="12"/>
  <c r="H113" i="12"/>
  <c r="H114" i="12"/>
  <c r="H115" i="12"/>
  <c r="H116" i="12"/>
  <c r="H117" i="12"/>
  <c r="H118" i="12"/>
  <c r="H119" i="12"/>
  <c r="H120" i="12"/>
  <c r="H121" i="12"/>
  <c r="H122" i="12"/>
  <c r="H123" i="12"/>
  <c r="H124" i="12"/>
  <c r="H125" i="12"/>
  <c r="H126" i="12"/>
  <c r="H127" i="12"/>
  <c r="H128" i="12"/>
  <c r="H129" i="12"/>
  <c r="H130" i="12"/>
  <c r="H131" i="12"/>
  <c r="H132" i="12"/>
  <c r="H133" i="12"/>
  <c r="H134" i="12"/>
  <c r="H95" i="12"/>
  <c r="H93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24" i="12"/>
  <c r="H22" i="12"/>
  <c r="H15" i="12"/>
  <c r="H16" i="12"/>
  <c r="H17" i="12"/>
  <c r="H18" i="12"/>
  <c r="H19" i="12"/>
  <c r="H20" i="12"/>
  <c r="H21" i="12"/>
  <c r="H14" i="12"/>
  <c r="H12" i="12"/>
  <c r="H9" i="12"/>
  <c r="H10" i="12"/>
  <c r="H11" i="12"/>
  <c r="H8" i="12"/>
  <c r="H45" i="11"/>
  <c r="H46" i="11"/>
  <c r="H47" i="11"/>
  <c r="H48" i="11"/>
  <c r="H49" i="11"/>
  <c r="H44" i="11"/>
  <c r="H40" i="11"/>
  <c r="H41" i="11"/>
  <c r="H39" i="11"/>
  <c r="H35" i="11"/>
  <c r="H36" i="11"/>
  <c r="H34" i="11"/>
  <c r="H31" i="11"/>
  <c r="H30" i="11"/>
  <c r="H28" i="11"/>
  <c r="H24" i="11"/>
  <c r="H25" i="11"/>
  <c r="H26" i="11"/>
  <c r="H27" i="11"/>
  <c r="H23" i="11"/>
  <c r="H19" i="11"/>
  <c r="H20" i="11"/>
  <c r="H18" i="11"/>
  <c r="H9" i="11"/>
  <c r="H10" i="11"/>
  <c r="H11" i="11"/>
  <c r="H12" i="11"/>
  <c r="H13" i="11"/>
  <c r="H14" i="11"/>
  <c r="H15" i="11"/>
  <c r="H8" i="11"/>
  <c r="H67" i="10"/>
  <c r="H68" i="10"/>
  <c r="H66" i="10"/>
  <c r="H64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46" i="10"/>
  <c r="H44" i="10"/>
  <c r="H36" i="10"/>
  <c r="H37" i="10"/>
  <c r="H38" i="10"/>
  <c r="H39" i="10"/>
  <c r="H40" i="10"/>
  <c r="H41" i="10"/>
  <c r="H42" i="10"/>
  <c r="H43" i="10"/>
  <c r="H35" i="10"/>
  <c r="H33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19" i="10"/>
  <c r="H17" i="10"/>
  <c r="H9" i="10"/>
  <c r="H10" i="10"/>
  <c r="H11" i="10"/>
  <c r="H12" i="10"/>
  <c r="H13" i="10"/>
  <c r="H14" i="10"/>
  <c r="H15" i="10"/>
  <c r="H16" i="10"/>
  <c r="H8" i="10"/>
  <c r="H69" i="8"/>
  <c r="H64" i="8"/>
  <c r="H65" i="8"/>
  <c r="H66" i="8"/>
  <c r="H67" i="8"/>
  <c r="H68" i="8"/>
  <c r="H63" i="8"/>
  <c r="H61" i="8"/>
  <c r="H51" i="8"/>
  <c r="H52" i="8"/>
  <c r="H53" i="8"/>
  <c r="H54" i="8"/>
  <c r="H55" i="8"/>
  <c r="H56" i="8"/>
  <c r="H57" i="8"/>
  <c r="H58" i="8"/>
  <c r="H59" i="8"/>
  <c r="H60" i="8"/>
  <c r="H50" i="8"/>
  <c r="H48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29" i="8"/>
  <c r="H9" i="8"/>
  <c r="H10" i="8"/>
  <c r="H11" i="8"/>
  <c r="H12" i="8"/>
  <c r="H13" i="8"/>
  <c r="H14" i="8"/>
  <c r="H15" i="8"/>
  <c r="H16" i="8"/>
  <c r="H17" i="8"/>
  <c r="H18" i="8"/>
  <c r="H20" i="8"/>
  <c r="H21" i="8"/>
  <c r="H22" i="8"/>
  <c r="H23" i="8"/>
  <c r="H24" i="8"/>
  <c r="H25" i="8"/>
  <c r="H26" i="8"/>
  <c r="H8" i="8"/>
  <c r="K120" i="7"/>
  <c r="J120" i="7"/>
  <c r="G115" i="7"/>
  <c r="G116" i="7"/>
  <c r="H116" i="7" s="1"/>
  <c r="G117" i="7"/>
  <c r="G118" i="7"/>
  <c r="H118" i="7" s="1"/>
  <c r="G119" i="7"/>
  <c r="H8" i="6"/>
  <c r="H21" i="5"/>
  <c r="H19" i="5"/>
  <c r="H9" i="5"/>
  <c r="H10" i="5"/>
  <c r="H11" i="5"/>
  <c r="H12" i="5"/>
  <c r="H13" i="5"/>
  <c r="H14" i="5"/>
  <c r="H15" i="5"/>
  <c r="H16" i="5"/>
  <c r="H17" i="5"/>
  <c r="H18" i="5"/>
  <c r="H8" i="5"/>
  <c r="H62" i="4"/>
  <c r="H59" i="4"/>
  <c r="H60" i="4"/>
  <c r="H61" i="4"/>
  <c r="H58" i="4"/>
  <c r="H56" i="4"/>
  <c r="H52" i="4"/>
  <c r="H53" i="4"/>
  <c r="H54" i="4"/>
  <c r="H55" i="4"/>
  <c r="H51" i="4"/>
  <c r="H49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32" i="4"/>
  <c r="H30" i="4"/>
  <c r="H21" i="4"/>
  <c r="H22" i="4"/>
  <c r="H23" i="4"/>
  <c r="H24" i="4"/>
  <c r="H25" i="4"/>
  <c r="H26" i="4"/>
  <c r="H27" i="4"/>
  <c r="H28" i="4"/>
  <c r="H29" i="4"/>
  <c r="H20" i="4"/>
  <c r="H18" i="4"/>
  <c r="H9" i="4"/>
  <c r="H10" i="4"/>
  <c r="H11" i="4"/>
  <c r="H12" i="4"/>
  <c r="H13" i="4"/>
  <c r="H14" i="4"/>
  <c r="H15" i="4"/>
  <c r="H16" i="4"/>
  <c r="H17" i="4"/>
  <c r="H8" i="4"/>
  <c r="H67" i="2"/>
  <c r="H64" i="2"/>
  <c r="H65" i="2"/>
  <c r="H66" i="2"/>
  <c r="H63" i="2"/>
  <c r="H61" i="2"/>
  <c r="H57" i="2"/>
  <c r="H58" i="2"/>
  <c r="H59" i="2"/>
  <c r="H60" i="2"/>
  <c r="H56" i="2"/>
  <c r="H54" i="2"/>
  <c r="H43" i="2"/>
  <c r="H44" i="2"/>
  <c r="H45" i="2"/>
  <c r="H46" i="2"/>
  <c r="H47" i="2"/>
  <c r="H48" i="2"/>
  <c r="H49" i="2"/>
  <c r="H50" i="2"/>
  <c r="H51" i="2"/>
  <c r="H52" i="2"/>
  <c r="H53" i="2"/>
  <c r="H42" i="2"/>
  <c r="H40" i="2"/>
  <c r="H31" i="2"/>
  <c r="H32" i="2"/>
  <c r="H33" i="2"/>
  <c r="H34" i="2"/>
  <c r="H35" i="2"/>
  <c r="H36" i="2"/>
  <c r="H37" i="2"/>
  <c r="H38" i="2"/>
  <c r="H39" i="2"/>
  <c r="H30" i="2"/>
  <c r="H28" i="2"/>
  <c r="H18" i="2"/>
  <c r="H19" i="2"/>
  <c r="H20" i="2"/>
  <c r="H21" i="2"/>
  <c r="H22" i="2"/>
  <c r="H23" i="2"/>
  <c r="H24" i="2"/>
  <c r="H25" i="2"/>
  <c r="H26" i="2"/>
  <c r="H27" i="2"/>
  <c r="H17" i="2"/>
  <c r="H15" i="2"/>
  <c r="H9" i="2"/>
  <c r="H10" i="2"/>
  <c r="H11" i="2"/>
  <c r="H12" i="2"/>
  <c r="H13" i="2"/>
  <c r="H14" i="2"/>
  <c r="H8" i="2"/>
  <c r="H119" i="7" l="1"/>
  <c r="I119" i="7" s="1"/>
  <c r="H117" i="7"/>
  <c r="I117" i="7" s="1"/>
  <c r="H115" i="7"/>
  <c r="I115" i="7" s="1"/>
  <c r="I118" i="7"/>
  <c r="I116" i="7"/>
  <c r="J38" i="3"/>
  <c r="J35" i="3"/>
  <c r="J26" i="3"/>
  <c r="J20" i="3"/>
  <c r="G37" i="3"/>
  <c r="G29" i="3"/>
  <c r="G30" i="3"/>
  <c r="G31" i="3"/>
  <c r="G32" i="3"/>
  <c r="G33" i="3"/>
  <c r="G34" i="3"/>
  <c r="G28" i="3"/>
  <c r="G23" i="3"/>
  <c r="H23" i="3" s="1"/>
  <c r="G24" i="3"/>
  <c r="H24" i="3" s="1"/>
  <c r="G25" i="3"/>
  <c r="H25" i="3" s="1"/>
  <c r="G22" i="3"/>
  <c r="H22" i="3" s="1"/>
  <c r="G9" i="3"/>
  <c r="G10" i="3"/>
  <c r="G11" i="3"/>
  <c r="G12" i="3"/>
  <c r="G13" i="3"/>
  <c r="G14" i="3"/>
  <c r="G15" i="3"/>
  <c r="G16" i="3"/>
  <c r="G17" i="3"/>
  <c r="G18" i="3"/>
  <c r="G19" i="3"/>
  <c r="G8" i="3"/>
  <c r="K156" i="13"/>
  <c r="J156" i="13"/>
  <c r="I57" i="13"/>
  <c r="I81" i="13"/>
  <c r="I130" i="13"/>
  <c r="I146" i="13"/>
  <c r="G58" i="13"/>
  <c r="H58" i="13" s="1"/>
  <c r="G59" i="13"/>
  <c r="H59" i="13" s="1"/>
  <c r="G60" i="13"/>
  <c r="H60" i="13" s="1"/>
  <c r="G61" i="13"/>
  <c r="H61" i="13" s="1"/>
  <c r="G62" i="13"/>
  <c r="H62" i="13" s="1"/>
  <c r="G63" i="13"/>
  <c r="H63" i="13" s="1"/>
  <c r="G64" i="13"/>
  <c r="H64" i="13" s="1"/>
  <c r="G65" i="13"/>
  <c r="H65" i="13" s="1"/>
  <c r="G66" i="13"/>
  <c r="H66" i="13" s="1"/>
  <c r="G67" i="13"/>
  <c r="H67" i="13" s="1"/>
  <c r="G68" i="13"/>
  <c r="H68" i="13" s="1"/>
  <c r="G69" i="13"/>
  <c r="H69" i="13" s="1"/>
  <c r="G70" i="13"/>
  <c r="H70" i="13" s="1"/>
  <c r="G71" i="13"/>
  <c r="H71" i="13" s="1"/>
  <c r="G72" i="13"/>
  <c r="H72" i="13" s="1"/>
  <c r="G73" i="13"/>
  <c r="G74" i="13"/>
  <c r="H74" i="13" s="1"/>
  <c r="G75" i="13"/>
  <c r="H75" i="13" s="1"/>
  <c r="G76" i="13"/>
  <c r="H76" i="13" s="1"/>
  <c r="G77" i="13"/>
  <c r="H77" i="13" s="1"/>
  <c r="G78" i="13"/>
  <c r="H78" i="13" s="1"/>
  <c r="G79" i="13"/>
  <c r="H79" i="13" s="1"/>
  <c r="G80" i="13"/>
  <c r="H80" i="13" s="1"/>
  <c r="G81" i="13"/>
  <c r="H81" i="13" s="1"/>
  <c r="G82" i="13"/>
  <c r="H82" i="13" s="1"/>
  <c r="G83" i="13"/>
  <c r="H83" i="13" s="1"/>
  <c r="G84" i="13"/>
  <c r="H84" i="13" s="1"/>
  <c r="G85" i="13"/>
  <c r="H85" i="13" s="1"/>
  <c r="G86" i="13"/>
  <c r="H86" i="13" s="1"/>
  <c r="G88" i="13"/>
  <c r="H88" i="13" s="1"/>
  <c r="G89" i="13"/>
  <c r="H89" i="13" s="1"/>
  <c r="G90" i="13"/>
  <c r="G91" i="13"/>
  <c r="H91" i="13" s="1"/>
  <c r="G92" i="13"/>
  <c r="H92" i="13" s="1"/>
  <c r="G93" i="13"/>
  <c r="H93" i="13" s="1"/>
  <c r="G94" i="13"/>
  <c r="H94" i="13" s="1"/>
  <c r="G95" i="13"/>
  <c r="H95" i="13" s="1"/>
  <c r="G96" i="13"/>
  <c r="H96" i="13" s="1"/>
  <c r="G97" i="13"/>
  <c r="H97" i="13" s="1"/>
  <c r="G98" i="13"/>
  <c r="G99" i="13"/>
  <c r="H99" i="13" s="1"/>
  <c r="G100" i="13"/>
  <c r="H100" i="13" s="1"/>
  <c r="G101" i="13"/>
  <c r="H101" i="13" s="1"/>
  <c r="G102" i="13"/>
  <c r="H102" i="13" s="1"/>
  <c r="G103" i="13"/>
  <c r="H103" i="13" s="1"/>
  <c r="G104" i="13"/>
  <c r="H104" i="13" s="1"/>
  <c r="G105" i="13"/>
  <c r="H105" i="13" s="1"/>
  <c r="G106" i="13"/>
  <c r="G107" i="13"/>
  <c r="H107" i="13" s="1"/>
  <c r="G108" i="13"/>
  <c r="H108" i="13" s="1"/>
  <c r="G109" i="13"/>
  <c r="H109" i="13" s="1"/>
  <c r="G110" i="13"/>
  <c r="H110" i="13" s="1"/>
  <c r="G111" i="13"/>
  <c r="H111" i="13" s="1"/>
  <c r="G112" i="13"/>
  <c r="H112" i="13" s="1"/>
  <c r="G113" i="13"/>
  <c r="H113" i="13" s="1"/>
  <c r="G114" i="13"/>
  <c r="G115" i="13"/>
  <c r="H115" i="13" s="1"/>
  <c r="G116" i="13"/>
  <c r="H116" i="13" s="1"/>
  <c r="G117" i="13"/>
  <c r="H117" i="13" s="1"/>
  <c r="G118" i="13"/>
  <c r="H118" i="13" s="1"/>
  <c r="G119" i="13"/>
  <c r="H119" i="13" s="1"/>
  <c r="G120" i="13"/>
  <c r="H120" i="13" s="1"/>
  <c r="G121" i="13"/>
  <c r="H121" i="13" s="1"/>
  <c r="G122" i="13"/>
  <c r="H122" i="13" s="1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I138" i="13" s="1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I154" i="13" s="1"/>
  <c r="G155" i="13"/>
  <c r="G57" i="13"/>
  <c r="K55" i="13"/>
  <c r="J55" i="13"/>
  <c r="G54" i="13"/>
  <c r="G53" i="13"/>
  <c r="K51" i="13"/>
  <c r="J51" i="13"/>
  <c r="I45" i="13"/>
  <c r="G24" i="13"/>
  <c r="H24" i="13" s="1"/>
  <c r="G25" i="13"/>
  <c r="H25" i="13" s="1"/>
  <c r="G26" i="13"/>
  <c r="H26" i="13" s="1"/>
  <c r="G27" i="13"/>
  <c r="H27" i="13" s="1"/>
  <c r="G28" i="13"/>
  <c r="H28" i="13" s="1"/>
  <c r="G29" i="13"/>
  <c r="H29" i="13" s="1"/>
  <c r="G30" i="13"/>
  <c r="H30" i="13" s="1"/>
  <c r="G31" i="13"/>
  <c r="H31" i="13" s="1"/>
  <c r="G32" i="13"/>
  <c r="H32" i="13" s="1"/>
  <c r="G33" i="13"/>
  <c r="H33" i="13" s="1"/>
  <c r="G34" i="13"/>
  <c r="H34" i="13" s="1"/>
  <c r="G35" i="13"/>
  <c r="G36" i="13"/>
  <c r="H36" i="13" s="1"/>
  <c r="G37" i="13"/>
  <c r="H37" i="13" s="1"/>
  <c r="G38" i="13"/>
  <c r="H38" i="13" s="1"/>
  <c r="G39" i="13"/>
  <c r="H39" i="13" s="1"/>
  <c r="G40" i="13"/>
  <c r="H40" i="13" s="1"/>
  <c r="G41" i="13"/>
  <c r="H41" i="13" s="1"/>
  <c r="G42" i="13"/>
  <c r="H42" i="13" s="1"/>
  <c r="G43" i="13"/>
  <c r="H43" i="13" s="1"/>
  <c r="G44" i="13"/>
  <c r="H44" i="13" s="1"/>
  <c r="G45" i="13"/>
  <c r="H45" i="13" s="1"/>
  <c r="G46" i="13"/>
  <c r="H46" i="13" s="1"/>
  <c r="G47" i="13"/>
  <c r="H47" i="13" s="1"/>
  <c r="G48" i="13"/>
  <c r="H48" i="13" s="1"/>
  <c r="G49" i="13"/>
  <c r="H49" i="13" s="1"/>
  <c r="G50" i="13"/>
  <c r="H50" i="13" s="1"/>
  <c r="G23" i="13"/>
  <c r="G9" i="13"/>
  <c r="G10" i="13"/>
  <c r="H10" i="13" s="1"/>
  <c r="G11" i="13"/>
  <c r="H11" i="13" s="1"/>
  <c r="G12" i="13"/>
  <c r="H12" i="13" s="1"/>
  <c r="G13" i="13"/>
  <c r="H13" i="13" s="1"/>
  <c r="G14" i="13"/>
  <c r="H14" i="13" s="1"/>
  <c r="G15" i="13"/>
  <c r="H15" i="13" s="1"/>
  <c r="G16" i="13"/>
  <c r="H16" i="13" s="1"/>
  <c r="G17" i="13"/>
  <c r="H17" i="13" s="1"/>
  <c r="G18" i="13"/>
  <c r="H18" i="13" s="1"/>
  <c r="G19" i="13"/>
  <c r="H19" i="13" s="1"/>
  <c r="G8" i="13"/>
  <c r="K196" i="12"/>
  <c r="J196" i="12"/>
  <c r="G193" i="12"/>
  <c r="I193" i="12" s="1"/>
  <c r="G194" i="12"/>
  <c r="I194" i="12" s="1"/>
  <c r="G195" i="12"/>
  <c r="G192" i="12"/>
  <c r="K190" i="12"/>
  <c r="J190" i="12"/>
  <c r="G183" i="12"/>
  <c r="G184" i="12"/>
  <c r="G185" i="12"/>
  <c r="G186" i="12"/>
  <c r="G187" i="12"/>
  <c r="G188" i="12"/>
  <c r="G189" i="12"/>
  <c r="G182" i="12"/>
  <c r="K180" i="12"/>
  <c r="J180" i="12"/>
  <c r="G168" i="12"/>
  <c r="H168" i="12" s="1"/>
  <c r="G169" i="12"/>
  <c r="H169" i="12" s="1"/>
  <c r="G173" i="12"/>
  <c r="G174" i="12"/>
  <c r="H174" i="12" s="1"/>
  <c r="G175" i="12"/>
  <c r="H175" i="12" s="1"/>
  <c r="G176" i="12"/>
  <c r="H176" i="12" s="1"/>
  <c r="G177" i="12"/>
  <c r="H177" i="12" s="1"/>
  <c r="G178" i="12"/>
  <c r="H178" i="12" s="1"/>
  <c r="G179" i="12"/>
  <c r="H179" i="12" s="1"/>
  <c r="G167" i="12"/>
  <c r="H167" i="12" s="1"/>
  <c r="K165" i="12"/>
  <c r="J165" i="12"/>
  <c r="I148" i="12"/>
  <c r="I157" i="12"/>
  <c r="I137" i="12"/>
  <c r="G138" i="12"/>
  <c r="G140" i="12"/>
  <c r="H140" i="12" s="1"/>
  <c r="G141" i="12"/>
  <c r="I141" i="12" s="1"/>
  <c r="G142" i="12"/>
  <c r="G143" i="12"/>
  <c r="G144" i="12"/>
  <c r="G145" i="12"/>
  <c r="I145" i="12" s="1"/>
  <c r="G146" i="12"/>
  <c r="G147" i="12"/>
  <c r="G148" i="12"/>
  <c r="G149" i="12"/>
  <c r="I149" i="12" s="1"/>
  <c r="G150" i="12"/>
  <c r="G151" i="12"/>
  <c r="G152" i="12"/>
  <c r="G153" i="12"/>
  <c r="I153" i="12" s="1"/>
  <c r="G154" i="12"/>
  <c r="I154" i="12" s="1"/>
  <c r="G155" i="12"/>
  <c r="G156" i="12"/>
  <c r="G157" i="12"/>
  <c r="G158" i="12"/>
  <c r="G159" i="12"/>
  <c r="G160" i="12"/>
  <c r="G161" i="12"/>
  <c r="I161" i="12" s="1"/>
  <c r="G162" i="12"/>
  <c r="G163" i="12"/>
  <c r="G164" i="12"/>
  <c r="G137" i="12"/>
  <c r="K135" i="12"/>
  <c r="J135" i="12"/>
  <c r="I113" i="12"/>
  <c r="I125" i="12"/>
  <c r="G96" i="12"/>
  <c r="G97" i="12"/>
  <c r="G98" i="12"/>
  <c r="I98" i="12" s="1"/>
  <c r="G99" i="12"/>
  <c r="I99" i="12" s="1"/>
  <c r="G100" i="12"/>
  <c r="G101" i="12"/>
  <c r="G102" i="12"/>
  <c r="I102" i="12" s="1"/>
  <c r="G103" i="12"/>
  <c r="I103" i="12" s="1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I115" i="12" s="1"/>
  <c r="G116" i="12"/>
  <c r="G117" i="12"/>
  <c r="G118" i="12"/>
  <c r="G119" i="12"/>
  <c r="I119" i="12" s="1"/>
  <c r="G120" i="12"/>
  <c r="G121" i="12"/>
  <c r="G122" i="12"/>
  <c r="G123" i="12"/>
  <c r="G124" i="12"/>
  <c r="G125" i="12"/>
  <c r="G126" i="12"/>
  <c r="G127" i="12"/>
  <c r="G128" i="12"/>
  <c r="G129" i="12"/>
  <c r="G130" i="12"/>
  <c r="I130" i="12" s="1"/>
  <c r="G131" i="12"/>
  <c r="I131" i="12" s="1"/>
  <c r="G132" i="12"/>
  <c r="G133" i="12"/>
  <c r="G134" i="12"/>
  <c r="I134" i="12" s="1"/>
  <c r="G95" i="12"/>
  <c r="K93" i="12"/>
  <c r="J93" i="12"/>
  <c r="I42" i="12"/>
  <c r="I74" i="12"/>
  <c r="G25" i="12"/>
  <c r="G26" i="12"/>
  <c r="G27" i="12"/>
  <c r="G28" i="12"/>
  <c r="G29" i="12"/>
  <c r="G30" i="12"/>
  <c r="I30" i="12" s="1"/>
  <c r="G31" i="12"/>
  <c r="G32" i="12"/>
  <c r="G33" i="12"/>
  <c r="G34" i="12"/>
  <c r="I34" i="12" s="1"/>
  <c r="G35" i="12"/>
  <c r="G36" i="12"/>
  <c r="G37" i="12"/>
  <c r="G38" i="12"/>
  <c r="G39" i="12"/>
  <c r="G40" i="12"/>
  <c r="G41" i="12"/>
  <c r="G42" i="12"/>
  <c r="G43" i="12"/>
  <c r="G44" i="12"/>
  <c r="G45" i="12"/>
  <c r="G46" i="12"/>
  <c r="I46" i="12" s="1"/>
  <c r="G47" i="12"/>
  <c r="G48" i="12"/>
  <c r="G49" i="12"/>
  <c r="G50" i="12"/>
  <c r="I50" i="12" s="1"/>
  <c r="G51" i="12"/>
  <c r="G52" i="12"/>
  <c r="G53" i="12"/>
  <c r="G54" i="12"/>
  <c r="I54" i="12" s="1"/>
  <c r="G55" i="12"/>
  <c r="G56" i="12"/>
  <c r="G57" i="12"/>
  <c r="G58" i="12"/>
  <c r="G59" i="12"/>
  <c r="G60" i="12"/>
  <c r="G61" i="12"/>
  <c r="G62" i="12"/>
  <c r="I62" i="12" s="1"/>
  <c r="G63" i="12"/>
  <c r="G64" i="12"/>
  <c r="G65" i="12"/>
  <c r="G66" i="12"/>
  <c r="I66" i="12" s="1"/>
  <c r="G67" i="12"/>
  <c r="G68" i="12"/>
  <c r="G69" i="12"/>
  <c r="G70" i="12"/>
  <c r="G71" i="12"/>
  <c r="G72" i="12"/>
  <c r="G73" i="12"/>
  <c r="G74" i="12"/>
  <c r="G75" i="12"/>
  <c r="G76" i="12"/>
  <c r="G77" i="12"/>
  <c r="G78" i="12"/>
  <c r="I78" i="12" s="1"/>
  <c r="G79" i="12"/>
  <c r="G80" i="12"/>
  <c r="G81" i="12"/>
  <c r="G82" i="12"/>
  <c r="I82" i="12" s="1"/>
  <c r="G83" i="12"/>
  <c r="G84" i="12"/>
  <c r="G85" i="12"/>
  <c r="G86" i="12"/>
  <c r="I86" i="12" s="1"/>
  <c r="G87" i="12"/>
  <c r="G88" i="12"/>
  <c r="G89" i="12"/>
  <c r="G90" i="12"/>
  <c r="G91" i="12"/>
  <c r="G92" i="12"/>
  <c r="G24" i="12"/>
  <c r="K22" i="12"/>
  <c r="J22" i="12"/>
  <c r="G15" i="12"/>
  <c r="I15" i="12" s="1"/>
  <c r="G16" i="12"/>
  <c r="G17" i="12"/>
  <c r="G18" i="12"/>
  <c r="G19" i="12"/>
  <c r="G20" i="12"/>
  <c r="G21" i="12"/>
  <c r="G14" i="12"/>
  <c r="K12" i="12"/>
  <c r="J12" i="12"/>
  <c r="G9" i="12"/>
  <c r="G10" i="12"/>
  <c r="G11" i="12"/>
  <c r="G8" i="12"/>
  <c r="K50" i="11"/>
  <c r="J50" i="11"/>
  <c r="K42" i="11"/>
  <c r="J42" i="11"/>
  <c r="K37" i="11"/>
  <c r="J37" i="11"/>
  <c r="K32" i="11"/>
  <c r="J32" i="11"/>
  <c r="K28" i="11"/>
  <c r="J28" i="11"/>
  <c r="K21" i="11"/>
  <c r="J21" i="11"/>
  <c r="K16" i="11"/>
  <c r="J16" i="11"/>
  <c r="G45" i="11"/>
  <c r="I45" i="11" s="1"/>
  <c r="G46" i="11"/>
  <c r="G47" i="11"/>
  <c r="G48" i="11"/>
  <c r="G49" i="11"/>
  <c r="G44" i="11"/>
  <c r="I44" i="11" s="1"/>
  <c r="G40" i="11"/>
  <c r="G41" i="11"/>
  <c r="I41" i="11" s="1"/>
  <c r="G39" i="11"/>
  <c r="I39" i="11" s="1"/>
  <c r="G35" i="11"/>
  <c r="G36" i="11"/>
  <c r="I36" i="11" s="1"/>
  <c r="G34" i="11"/>
  <c r="I34" i="11" s="1"/>
  <c r="G31" i="11"/>
  <c r="G30" i="11"/>
  <c r="G24" i="11"/>
  <c r="G25" i="11"/>
  <c r="G26" i="11"/>
  <c r="G27" i="11"/>
  <c r="G23" i="11"/>
  <c r="G19" i="11"/>
  <c r="G20" i="11"/>
  <c r="I20" i="11" s="1"/>
  <c r="G18" i="11"/>
  <c r="G21" i="11" s="1"/>
  <c r="I9" i="11"/>
  <c r="G9" i="11"/>
  <c r="G10" i="11"/>
  <c r="G11" i="11"/>
  <c r="G12" i="11"/>
  <c r="I12" i="11" s="1"/>
  <c r="G13" i="11"/>
  <c r="I13" i="11" s="1"/>
  <c r="G14" i="11"/>
  <c r="G15" i="11"/>
  <c r="I15" i="11" s="1"/>
  <c r="G8" i="11"/>
  <c r="K69" i="10"/>
  <c r="J69" i="10"/>
  <c r="G67" i="10"/>
  <c r="I67" i="10" s="1"/>
  <c r="G68" i="10"/>
  <c r="I68" i="10" s="1"/>
  <c r="G66" i="10"/>
  <c r="K64" i="10"/>
  <c r="J64" i="10"/>
  <c r="I48" i="10"/>
  <c r="I5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46" i="10"/>
  <c r="K44" i="10"/>
  <c r="J44" i="10"/>
  <c r="I43" i="10"/>
  <c r="G36" i="10"/>
  <c r="G37" i="10"/>
  <c r="G38" i="10"/>
  <c r="G39" i="10"/>
  <c r="G40" i="10"/>
  <c r="G41" i="10"/>
  <c r="G42" i="10"/>
  <c r="G43" i="10"/>
  <c r="G35" i="10"/>
  <c r="K33" i="10"/>
  <c r="J33" i="10"/>
  <c r="I26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19" i="10"/>
  <c r="K17" i="10"/>
  <c r="J17" i="10"/>
  <c r="I9" i="10"/>
  <c r="I13" i="10"/>
  <c r="G9" i="10"/>
  <c r="G10" i="10"/>
  <c r="G11" i="10"/>
  <c r="G12" i="10"/>
  <c r="G13" i="10"/>
  <c r="G14" i="10"/>
  <c r="G15" i="10"/>
  <c r="G16" i="10"/>
  <c r="G8" i="10"/>
  <c r="H172" i="12" l="1"/>
  <c r="I172" i="12" s="1"/>
  <c r="H173" i="12"/>
  <c r="H9" i="13"/>
  <c r="I9" i="13" s="1"/>
  <c r="G21" i="13"/>
  <c r="I122" i="13"/>
  <c r="H35" i="13"/>
  <c r="I35" i="13" s="1"/>
  <c r="H114" i="13"/>
  <c r="I114" i="13" s="1"/>
  <c r="H106" i="13"/>
  <c r="I106" i="13" s="1"/>
  <c r="H98" i="13"/>
  <c r="I98" i="13" s="1"/>
  <c r="I90" i="13"/>
  <c r="H90" i="13"/>
  <c r="H73" i="13"/>
  <c r="I73" i="13" s="1"/>
  <c r="I65" i="13"/>
  <c r="I108" i="13"/>
  <c r="I17" i="13"/>
  <c r="I27" i="13"/>
  <c r="I92" i="13"/>
  <c r="I14" i="10"/>
  <c r="I36" i="10"/>
  <c r="I63" i="10"/>
  <c r="I57" i="10"/>
  <c r="I55" i="10"/>
  <c r="I47" i="10"/>
  <c r="I49" i="10"/>
  <c r="I8" i="11"/>
  <c r="I26" i="11"/>
  <c r="I31" i="11"/>
  <c r="G17" i="10"/>
  <c r="I17" i="10" s="1"/>
  <c r="I10" i="10"/>
  <c r="I8" i="10"/>
  <c r="I32" i="10"/>
  <c r="I24" i="10"/>
  <c r="I31" i="10"/>
  <c r="I23" i="10"/>
  <c r="I30" i="10"/>
  <c r="I22" i="10"/>
  <c r="I39" i="10"/>
  <c r="I35" i="10"/>
  <c r="I40" i="10"/>
  <c r="I61" i="10"/>
  <c r="I53" i="10"/>
  <c r="I46" i="11"/>
  <c r="I90" i="12"/>
  <c r="I26" i="12"/>
  <c r="I58" i="12"/>
  <c r="I114" i="12"/>
  <c r="I156" i="12"/>
  <c r="I144" i="12"/>
  <c r="I164" i="12"/>
  <c r="I187" i="12"/>
  <c r="I54" i="13"/>
  <c r="I62" i="10"/>
  <c r="I58" i="10"/>
  <c r="I54" i="10"/>
  <c r="I50" i="10"/>
  <c r="I11" i="11"/>
  <c r="I27" i="11"/>
  <c r="I49" i="11"/>
  <c r="G165" i="12"/>
  <c r="I168" i="12"/>
  <c r="I39" i="13"/>
  <c r="I43" i="13"/>
  <c r="G55" i="13"/>
  <c r="I142" i="13"/>
  <c r="I126" i="13"/>
  <c r="I118" i="13"/>
  <c r="I102" i="13"/>
  <c r="I94" i="13"/>
  <c r="I77" i="13"/>
  <c r="I61" i="13"/>
  <c r="I150" i="13"/>
  <c r="I134" i="13"/>
  <c r="I110" i="13"/>
  <c r="I85" i="13"/>
  <c r="I69" i="13"/>
  <c r="I140" i="13"/>
  <c r="I124" i="13"/>
  <c r="I75" i="13"/>
  <c r="I59" i="13"/>
  <c r="I31" i="12"/>
  <c r="I71" i="12"/>
  <c r="I55" i="12"/>
  <c r="I39" i="12"/>
  <c r="I83" i="12"/>
  <c r="I59" i="12"/>
  <c r="I27" i="12"/>
  <c r="I123" i="12"/>
  <c r="I107" i="12"/>
  <c r="G190" i="12"/>
  <c r="I190" i="12" s="1"/>
  <c r="I70" i="12"/>
  <c r="I38" i="12"/>
  <c r="I79" i="12"/>
  <c r="I47" i="12"/>
  <c r="I122" i="12"/>
  <c r="I110" i="12"/>
  <c r="I118" i="12"/>
  <c r="I97" i="12"/>
  <c r="I160" i="12"/>
  <c r="I140" i="12"/>
  <c r="G196" i="12"/>
  <c r="I196" i="12" s="1"/>
  <c r="I63" i="12"/>
  <c r="I87" i="12"/>
  <c r="I91" i="12"/>
  <c r="I51" i="12"/>
  <c r="I111" i="12"/>
  <c r="I75" i="12"/>
  <c r="I67" i="12"/>
  <c r="I43" i="12"/>
  <c r="I35" i="12"/>
  <c r="I127" i="12"/>
  <c r="I129" i="12"/>
  <c r="I173" i="12"/>
  <c r="I182" i="12"/>
  <c r="G156" i="13"/>
  <c r="G69" i="10"/>
  <c r="H69" i="10"/>
  <c r="I14" i="11"/>
  <c r="I10" i="11"/>
  <c r="G32" i="11"/>
  <c r="H32" i="11"/>
  <c r="I48" i="11"/>
  <c r="G50" i="11"/>
  <c r="I25" i="11"/>
  <c r="G37" i="11"/>
  <c r="H37" i="11"/>
  <c r="I35" i="11"/>
  <c r="I37" i="11" s="1"/>
  <c r="I19" i="12"/>
  <c r="G33" i="10"/>
  <c r="I33" i="10" s="1"/>
  <c r="I19" i="10"/>
  <c r="I29" i="10"/>
  <c r="I25" i="10"/>
  <c r="I21" i="10"/>
  <c r="I42" i="10"/>
  <c r="I38" i="10"/>
  <c r="G42" i="11"/>
  <c r="I40" i="11"/>
  <c r="I42" i="11" s="1"/>
  <c r="I9" i="12"/>
  <c r="G22" i="12"/>
  <c r="I22" i="12" s="1"/>
  <c r="G93" i="12"/>
  <c r="I93" i="12" s="1"/>
  <c r="I24" i="12"/>
  <c r="I89" i="12"/>
  <c r="I85" i="12"/>
  <c r="I81" i="12"/>
  <c r="I77" i="12"/>
  <c r="I73" i="12"/>
  <c r="I69" i="12"/>
  <c r="I65" i="12"/>
  <c r="I61" i="12"/>
  <c r="I57" i="12"/>
  <c r="I53" i="12"/>
  <c r="I41" i="12"/>
  <c r="I25" i="12"/>
  <c r="I132" i="12"/>
  <c r="I128" i="12"/>
  <c r="I124" i="12"/>
  <c r="I120" i="12"/>
  <c r="I116" i="12"/>
  <c r="I112" i="12"/>
  <c r="I108" i="12"/>
  <c r="I104" i="12"/>
  <c r="I100" i="12"/>
  <c r="I96" i="12"/>
  <c r="I179" i="12"/>
  <c r="I175" i="12"/>
  <c r="I28" i="10"/>
  <c r="I20" i="10"/>
  <c r="I41" i="10"/>
  <c r="I37" i="10"/>
  <c r="H21" i="11"/>
  <c r="I23" i="11"/>
  <c r="I24" i="11"/>
  <c r="H42" i="11"/>
  <c r="I10" i="12"/>
  <c r="I14" i="12"/>
  <c r="I92" i="12"/>
  <c r="I88" i="12"/>
  <c r="I84" i="12"/>
  <c r="I80" i="12"/>
  <c r="I76" i="12"/>
  <c r="I72" i="12"/>
  <c r="I68" i="12"/>
  <c r="I64" i="12"/>
  <c r="I60" i="12"/>
  <c r="I56" i="12"/>
  <c r="I52" i="12"/>
  <c r="I48" i="12"/>
  <c r="I44" i="12"/>
  <c r="I40" i="12"/>
  <c r="I36" i="12"/>
  <c r="I32" i="12"/>
  <c r="I28" i="12"/>
  <c r="I45" i="12"/>
  <c r="I29" i="12"/>
  <c r="G135" i="12"/>
  <c r="I135" i="12" s="1"/>
  <c r="I169" i="12"/>
  <c r="I174" i="12"/>
  <c r="I19" i="13"/>
  <c r="I15" i="13"/>
  <c r="I11" i="13"/>
  <c r="I49" i="13"/>
  <c r="I41" i="13"/>
  <c r="I37" i="13"/>
  <c r="I25" i="13"/>
  <c r="I12" i="10"/>
  <c r="I27" i="10"/>
  <c r="G64" i="10"/>
  <c r="I64" i="10" s="1"/>
  <c r="I46" i="10"/>
  <c r="I60" i="10"/>
  <c r="I52" i="10"/>
  <c r="G16" i="11"/>
  <c r="I47" i="11"/>
  <c r="I50" i="11" s="1"/>
  <c r="I49" i="12"/>
  <c r="I33" i="12"/>
  <c r="I126" i="12"/>
  <c r="I106" i="12"/>
  <c r="I162" i="12"/>
  <c r="I150" i="12"/>
  <c r="I146" i="12"/>
  <c r="I158" i="12"/>
  <c r="I142" i="12"/>
  <c r="I170" i="12"/>
  <c r="I195" i="12"/>
  <c r="I33" i="13"/>
  <c r="I29" i="13"/>
  <c r="I15" i="10"/>
  <c r="I11" i="10"/>
  <c r="I16" i="10"/>
  <c r="G44" i="10"/>
  <c r="I44" i="10" s="1"/>
  <c r="I59" i="10"/>
  <c r="I51" i="10"/>
  <c r="G28" i="11"/>
  <c r="I28" i="11" s="1"/>
  <c r="G12" i="12"/>
  <c r="I12" i="12" s="1"/>
  <c r="I20" i="12"/>
  <c r="I18" i="12"/>
  <c r="I37" i="12"/>
  <c r="I133" i="12"/>
  <c r="I117" i="12"/>
  <c r="I105" i="12"/>
  <c r="I121" i="12"/>
  <c r="I101" i="12"/>
  <c r="I109" i="12"/>
  <c r="I178" i="12"/>
  <c r="I188" i="12"/>
  <c r="I184" i="12"/>
  <c r="I19" i="11"/>
  <c r="I8" i="12"/>
  <c r="I21" i="12"/>
  <c r="I17" i="12"/>
  <c r="I95" i="12"/>
  <c r="I152" i="12"/>
  <c r="I177" i="12"/>
  <c r="I183" i="12"/>
  <c r="I186" i="12"/>
  <c r="I13" i="13"/>
  <c r="I152" i="13"/>
  <c r="I144" i="13"/>
  <c r="I136" i="13"/>
  <c r="I120" i="13"/>
  <c r="I112" i="13"/>
  <c r="I104" i="13"/>
  <c r="I88" i="13"/>
  <c r="I79" i="13"/>
  <c r="I71" i="13"/>
  <c r="I128" i="13"/>
  <c r="I96" i="13"/>
  <c r="I63" i="13"/>
  <c r="I148" i="13"/>
  <c r="I132" i="13"/>
  <c r="I116" i="13"/>
  <c r="I100" i="13"/>
  <c r="I83" i="13"/>
  <c r="I67" i="13"/>
  <c r="I11" i="12"/>
  <c r="I16" i="12"/>
  <c r="I163" i="12"/>
  <c r="I159" i="12"/>
  <c r="I151" i="12"/>
  <c r="I147" i="12"/>
  <c r="I143" i="12"/>
  <c r="I155" i="12"/>
  <c r="I138" i="12"/>
  <c r="G51" i="13"/>
  <c r="I47" i="13"/>
  <c r="I31" i="13"/>
  <c r="G180" i="12"/>
  <c r="I176" i="12"/>
  <c r="I167" i="12"/>
  <c r="I192" i="12"/>
  <c r="I18" i="13"/>
  <c r="I23" i="13"/>
  <c r="I14" i="13"/>
  <c r="I10" i="13"/>
  <c r="I48" i="13"/>
  <c r="I44" i="13"/>
  <c r="I40" i="13"/>
  <c r="I36" i="13"/>
  <c r="I32" i="13"/>
  <c r="I28" i="13"/>
  <c r="I24" i="13"/>
  <c r="I153" i="13"/>
  <c r="I149" i="13"/>
  <c r="I145" i="13"/>
  <c r="I141" i="13"/>
  <c r="I137" i="13"/>
  <c r="I133" i="13"/>
  <c r="I129" i="13"/>
  <c r="I125" i="13"/>
  <c r="I121" i="13"/>
  <c r="I117" i="13"/>
  <c r="I113" i="13"/>
  <c r="I109" i="13"/>
  <c r="I105" i="13"/>
  <c r="I101" i="13"/>
  <c r="I97" i="13"/>
  <c r="I93" i="13"/>
  <c r="I89" i="13"/>
  <c r="I84" i="13"/>
  <c r="I80" i="13"/>
  <c r="I76" i="13"/>
  <c r="I72" i="13"/>
  <c r="I68" i="13"/>
  <c r="I64" i="13"/>
  <c r="I60" i="13"/>
  <c r="I155" i="13"/>
  <c r="I151" i="13"/>
  <c r="I147" i="13"/>
  <c r="I143" i="13"/>
  <c r="I139" i="13"/>
  <c r="I135" i="13"/>
  <c r="I131" i="13"/>
  <c r="I127" i="13"/>
  <c r="I123" i="13"/>
  <c r="I119" i="13"/>
  <c r="I115" i="13"/>
  <c r="I111" i="13"/>
  <c r="I107" i="13"/>
  <c r="I103" i="13"/>
  <c r="I99" i="13"/>
  <c r="I95" i="13"/>
  <c r="I91" i="13"/>
  <c r="I86" i="13"/>
  <c r="I82" i="13"/>
  <c r="I78" i="13"/>
  <c r="I74" i="13"/>
  <c r="I70" i="13"/>
  <c r="I66" i="13"/>
  <c r="I62" i="13"/>
  <c r="I58" i="13"/>
  <c r="G26" i="3"/>
  <c r="I189" i="12"/>
  <c r="I185" i="12"/>
  <c r="I8" i="13"/>
  <c r="I16" i="13"/>
  <c r="I12" i="13"/>
  <c r="I50" i="13"/>
  <c r="I46" i="13"/>
  <c r="I42" i="13"/>
  <c r="I38" i="13"/>
  <c r="I34" i="13"/>
  <c r="I30" i="13"/>
  <c r="I26" i="13"/>
  <c r="H55" i="13"/>
  <c r="G20" i="3"/>
  <c r="I19" i="3"/>
  <c r="I17" i="3"/>
  <c r="I15" i="3"/>
  <c r="I13" i="3"/>
  <c r="I11" i="3"/>
  <c r="I9" i="3"/>
  <c r="I8" i="3"/>
  <c r="I18" i="3"/>
  <c r="I16" i="3"/>
  <c r="I14" i="3"/>
  <c r="I12" i="3"/>
  <c r="I10" i="3"/>
  <c r="I25" i="3"/>
  <c r="I23" i="3"/>
  <c r="I34" i="3"/>
  <c r="I32" i="3"/>
  <c r="I30" i="3"/>
  <c r="I28" i="3"/>
  <c r="I33" i="3"/>
  <c r="I31" i="3"/>
  <c r="I29" i="3"/>
  <c r="G35" i="3"/>
  <c r="I35" i="3" s="1"/>
  <c r="H38" i="3"/>
  <c r="G38" i="3"/>
  <c r="I22" i="3"/>
  <c r="I24" i="3"/>
  <c r="K48" i="9"/>
  <c r="J48" i="9"/>
  <c r="G35" i="9"/>
  <c r="H35" i="9" s="1"/>
  <c r="G36" i="9"/>
  <c r="H36" i="9" s="1"/>
  <c r="G37" i="9"/>
  <c r="H37" i="9" s="1"/>
  <c r="G38" i="9"/>
  <c r="H38" i="9" s="1"/>
  <c r="G39" i="9"/>
  <c r="H39" i="9" s="1"/>
  <c r="G40" i="9"/>
  <c r="G41" i="9"/>
  <c r="H41" i="9" s="1"/>
  <c r="G42" i="9"/>
  <c r="H42" i="9" s="1"/>
  <c r="G43" i="9"/>
  <c r="H43" i="9" s="1"/>
  <c r="G44" i="9"/>
  <c r="H44" i="9" s="1"/>
  <c r="G45" i="9"/>
  <c r="H45" i="9" s="1"/>
  <c r="G46" i="9"/>
  <c r="H46" i="9" s="1"/>
  <c r="G47" i="9"/>
  <c r="H47" i="9" s="1"/>
  <c r="G34" i="9"/>
  <c r="H34" i="9" s="1"/>
  <c r="K32" i="9"/>
  <c r="J32" i="9"/>
  <c r="G24" i="9"/>
  <c r="H24" i="9" s="1"/>
  <c r="G25" i="9"/>
  <c r="H25" i="9" s="1"/>
  <c r="G26" i="9"/>
  <c r="G27" i="9"/>
  <c r="H27" i="9" s="1"/>
  <c r="G28" i="9"/>
  <c r="H28" i="9" s="1"/>
  <c r="G29" i="9"/>
  <c r="H29" i="9" s="1"/>
  <c r="G30" i="9"/>
  <c r="G31" i="9"/>
  <c r="G23" i="9"/>
  <c r="H23" i="9" s="1"/>
  <c r="K21" i="9"/>
  <c r="J21" i="9"/>
  <c r="K69" i="8"/>
  <c r="J69" i="8"/>
  <c r="G64" i="8"/>
  <c r="I64" i="8" s="1"/>
  <c r="G65" i="8"/>
  <c r="G66" i="8"/>
  <c r="I66" i="8" s="1"/>
  <c r="G67" i="8"/>
  <c r="G68" i="8"/>
  <c r="G63" i="8"/>
  <c r="K61" i="8"/>
  <c r="J61" i="8"/>
  <c r="G51" i="8"/>
  <c r="I51" i="8" s="1"/>
  <c r="G52" i="8"/>
  <c r="G53" i="8"/>
  <c r="G54" i="8"/>
  <c r="G55" i="8"/>
  <c r="I55" i="8" s="1"/>
  <c r="G56" i="8"/>
  <c r="I56" i="8" s="1"/>
  <c r="G57" i="8"/>
  <c r="G58" i="8"/>
  <c r="G59" i="8"/>
  <c r="I59" i="8" s="1"/>
  <c r="G60" i="8"/>
  <c r="G50" i="8"/>
  <c r="K48" i="8"/>
  <c r="J48" i="8"/>
  <c r="G30" i="8"/>
  <c r="G31" i="8"/>
  <c r="G32" i="8"/>
  <c r="G33" i="8"/>
  <c r="G34" i="8"/>
  <c r="I34" i="8" s="1"/>
  <c r="G35" i="8"/>
  <c r="I35" i="8" s="1"/>
  <c r="G36" i="8"/>
  <c r="G37" i="8"/>
  <c r="G38" i="8"/>
  <c r="I38" i="8" s="1"/>
  <c r="G39" i="8"/>
  <c r="I39" i="8" s="1"/>
  <c r="G40" i="8"/>
  <c r="G41" i="8"/>
  <c r="G42" i="8"/>
  <c r="G43" i="8"/>
  <c r="G44" i="8"/>
  <c r="G45" i="8"/>
  <c r="G46" i="8"/>
  <c r="G47" i="8"/>
  <c r="G29" i="8"/>
  <c r="K27" i="8"/>
  <c r="J27" i="8"/>
  <c r="G9" i="8"/>
  <c r="G10" i="8"/>
  <c r="G11" i="8"/>
  <c r="G12" i="8"/>
  <c r="G13" i="8"/>
  <c r="G14" i="8"/>
  <c r="G15" i="8"/>
  <c r="G16" i="8"/>
  <c r="G17" i="8"/>
  <c r="G18" i="8"/>
  <c r="G20" i="8"/>
  <c r="G21" i="8"/>
  <c r="G22" i="8"/>
  <c r="G23" i="8"/>
  <c r="I23" i="8" s="1"/>
  <c r="G24" i="8"/>
  <c r="G25" i="8"/>
  <c r="G26" i="8"/>
  <c r="G8" i="8"/>
  <c r="G27" i="8" s="1"/>
  <c r="G105" i="7"/>
  <c r="G106" i="7"/>
  <c r="G107" i="7"/>
  <c r="G108" i="7"/>
  <c r="H108" i="7" s="1"/>
  <c r="G109" i="7"/>
  <c r="H109" i="7" s="1"/>
  <c r="G110" i="7"/>
  <c r="G111" i="7"/>
  <c r="G112" i="7"/>
  <c r="H112" i="7" s="1"/>
  <c r="G113" i="7"/>
  <c r="H113" i="7" s="1"/>
  <c r="G114" i="7"/>
  <c r="H180" i="12" l="1"/>
  <c r="I180" i="12" s="1"/>
  <c r="H31" i="9"/>
  <c r="I31" i="9" s="1"/>
  <c r="H40" i="9"/>
  <c r="I40" i="9" s="1"/>
  <c r="H30" i="9"/>
  <c r="I30" i="9" s="1"/>
  <c r="H26" i="9"/>
  <c r="I26" i="9" s="1"/>
  <c r="H26" i="3"/>
  <c r="I26" i="3" s="1"/>
  <c r="H165" i="12"/>
  <c r="I165" i="12" s="1"/>
  <c r="H27" i="8"/>
  <c r="I27" i="8" s="1"/>
  <c r="I51" i="13"/>
  <c r="H51" i="13"/>
  <c r="H156" i="13"/>
  <c r="I156" i="13" s="1"/>
  <c r="H21" i="13"/>
  <c r="I21" i="13" s="1"/>
  <c r="G120" i="7"/>
  <c r="H120" i="7" s="1"/>
  <c r="I120" i="7" s="1"/>
  <c r="H105" i="7"/>
  <c r="H111" i="7"/>
  <c r="I111" i="7" s="1"/>
  <c r="H107" i="7"/>
  <c r="I107" i="7" s="1"/>
  <c r="H114" i="7"/>
  <c r="I114" i="7" s="1"/>
  <c r="H110" i="7"/>
  <c r="I110" i="7" s="1"/>
  <c r="H106" i="7"/>
  <c r="I106" i="7" s="1"/>
  <c r="I16" i="11"/>
  <c r="I26" i="8"/>
  <c r="I17" i="8"/>
  <c r="I46" i="8"/>
  <c r="I30" i="8"/>
  <c r="I42" i="8"/>
  <c r="I31" i="8"/>
  <c r="I27" i="9"/>
  <c r="I23" i="9"/>
  <c r="I24" i="9"/>
  <c r="I39" i="9"/>
  <c r="H50" i="11"/>
  <c r="I66" i="10"/>
  <c r="I69" i="10" s="1"/>
  <c r="I112" i="7"/>
  <c r="I108" i="7"/>
  <c r="I10" i="8"/>
  <c r="I22" i="8"/>
  <c r="I9" i="8"/>
  <c r="I43" i="8"/>
  <c r="I47" i="8"/>
  <c r="I45" i="8"/>
  <c r="I37" i="8"/>
  <c r="I67" i="8"/>
  <c r="I68" i="8"/>
  <c r="I34" i="9"/>
  <c r="I41" i="9"/>
  <c r="I43" i="9"/>
  <c r="I35" i="9"/>
  <c r="I30" i="11"/>
  <c r="I32" i="11" s="1"/>
  <c r="I12" i="8"/>
  <c r="I29" i="9"/>
  <c r="I24" i="8"/>
  <c r="I15" i="8"/>
  <c r="I25" i="8"/>
  <c r="I20" i="8"/>
  <c r="I14" i="8"/>
  <c r="I8" i="8"/>
  <c r="I16" i="8"/>
  <c r="I41" i="8"/>
  <c r="I50" i="8"/>
  <c r="I53" i="8"/>
  <c r="I60" i="8"/>
  <c r="G61" i="8"/>
  <c r="I61" i="8" s="1"/>
  <c r="I65" i="8"/>
  <c r="I45" i="9"/>
  <c r="I37" i="9"/>
  <c r="I46" i="9"/>
  <c r="I36" i="9"/>
  <c r="I44" i="9"/>
  <c r="G48" i="9"/>
  <c r="I21" i="8"/>
  <c r="G69" i="8"/>
  <c r="I69" i="8" s="1"/>
  <c r="I42" i="9"/>
  <c r="I113" i="7"/>
  <c r="I109" i="7"/>
  <c r="I105" i="7"/>
  <c r="I18" i="8"/>
  <c r="I29" i="8"/>
  <c r="I44" i="8"/>
  <c r="I32" i="8"/>
  <c r="I36" i="8"/>
  <c r="G48" i="8"/>
  <c r="I48" i="8" s="1"/>
  <c r="I54" i="8"/>
  <c r="I63" i="8"/>
  <c r="I38" i="9"/>
  <c r="I18" i="11"/>
  <c r="I21" i="11" s="1"/>
  <c r="I11" i="8"/>
  <c r="I13" i="8"/>
  <c r="I40" i="8"/>
  <c r="I33" i="8"/>
  <c r="I57" i="8"/>
  <c r="I52" i="8"/>
  <c r="I58" i="8"/>
  <c r="I25" i="9"/>
  <c r="I28" i="9"/>
  <c r="G32" i="9"/>
  <c r="I47" i="9"/>
  <c r="I53" i="13"/>
  <c r="I55" i="13" s="1"/>
  <c r="H16" i="11"/>
  <c r="I20" i="3"/>
  <c r="H20" i="3"/>
  <c r="I37" i="3"/>
  <c r="I38" i="3" s="1"/>
  <c r="K9" i="6"/>
  <c r="J9" i="6"/>
  <c r="G8" i="6"/>
  <c r="G9" i="6" s="1"/>
  <c r="K22" i="5"/>
  <c r="J22" i="5"/>
  <c r="G21" i="5"/>
  <c r="G22" i="5" s="1"/>
  <c r="K19" i="5"/>
  <c r="J19" i="5"/>
  <c r="G9" i="5"/>
  <c r="I9" i="5" s="1"/>
  <c r="G10" i="5"/>
  <c r="G11" i="5"/>
  <c r="G12" i="5"/>
  <c r="I12" i="5" s="1"/>
  <c r="G13" i="5"/>
  <c r="G14" i="5"/>
  <c r="G15" i="5"/>
  <c r="G16" i="5"/>
  <c r="I16" i="5" s="1"/>
  <c r="G17" i="5"/>
  <c r="G18" i="5"/>
  <c r="G8" i="5"/>
  <c r="K62" i="4"/>
  <c r="J62" i="4"/>
  <c r="G59" i="4"/>
  <c r="G60" i="4"/>
  <c r="G61" i="4"/>
  <c r="G58" i="4"/>
  <c r="K56" i="4"/>
  <c r="J56" i="4"/>
  <c r="G52" i="4"/>
  <c r="I52" i="4" s="1"/>
  <c r="G53" i="4"/>
  <c r="I53" i="4" s="1"/>
  <c r="G54" i="4"/>
  <c r="G55" i="4"/>
  <c r="G51" i="4"/>
  <c r="G56" i="4" s="1"/>
  <c r="I56" i="4" s="1"/>
  <c r="K49" i="4"/>
  <c r="J49" i="4"/>
  <c r="G33" i="4"/>
  <c r="G34" i="4"/>
  <c r="G35" i="4"/>
  <c r="I35" i="4" s="1"/>
  <c r="G36" i="4"/>
  <c r="I36" i="4" s="1"/>
  <c r="G37" i="4"/>
  <c r="G38" i="4"/>
  <c r="G39" i="4"/>
  <c r="I39" i="4" s="1"/>
  <c r="G40" i="4"/>
  <c r="I40" i="4" s="1"/>
  <c r="G41" i="4"/>
  <c r="G42" i="4"/>
  <c r="G43" i="4"/>
  <c r="I43" i="4" s="1"/>
  <c r="G44" i="4"/>
  <c r="I44" i="4" s="1"/>
  <c r="G45" i="4"/>
  <c r="G46" i="4"/>
  <c r="G47" i="4"/>
  <c r="I47" i="4" s="1"/>
  <c r="G48" i="4"/>
  <c r="I48" i="4" s="1"/>
  <c r="G32" i="4"/>
  <c r="K30" i="4"/>
  <c r="J30" i="4"/>
  <c r="H32" i="9" l="1"/>
  <c r="I32" i="9" s="1"/>
  <c r="H48" i="9"/>
  <c r="I48" i="9" s="1"/>
  <c r="I51" i="4"/>
  <c r="G62" i="4"/>
  <c r="I62" i="4" s="1"/>
  <c r="I17" i="5"/>
  <c r="I13" i="5"/>
  <c r="H9" i="6"/>
  <c r="I18" i="5"/>
  <c r="I10" i="5"/>
  <c r="I14" i="5"/>
  <c r="G49" i="4"/>
  <c r="I49" i="4" s="1"/>
  <c r="I59" i="4"/>
  <c r="I46" i="4"/>
  <c r="I38" i="4"/>
  <c r="I55" i="4"/>
  <c r="G19" i="5"/>
  <c r="I19" i="5" s="1"/>
  <c r="H22" i="5"/>
  <c r="I22" i="5" s="1"/>
  <c r="I8" i="6"/>
  <c r="I9" i="6" s="1"/>
  <c r="I32" i="4"/>
  <c r="I45" i="4"/>
  <c r="I41" i="4"/>
  <c r="I37" i="4"/>
  <c r="I33" i="4"/>
  <c r="I42" i="4"/>
  <c r="I34" i="4"/>
  <c r="I54" i="4"/>
  <c r="I61" i="4"/>
  <c r="I8" i="5"/>
  <c r="I15" i="5"/>
  <c r="I11" i="5"/>
  <c r="I58" i="4"/>
  <c r="I60" i="4"/>
  <c r="G21" i="4"/>
  <c r="G22" i="4"/>
  <c r="G23" i="4"/>
  <c r="G24" i="4"/>
  <c r="G25" i="4"/>
  <c r="G26" i="4"/>
  <c r="G27" i="4"/>
  <c r="G28" i="4"/>
  <c r="G29" i="4"/>
  <c r="G20" i="4"/>
  <c r="K18" i="4"/>
  <c r="J18" i="4"/>
  <c r="G9" i="4"/>
  <c r="G10" i="4"/>
  <c r="G11" i="4"/>
  <c r="G12" i="4"/>
  <c r="G13" i="4"/>
  <c r="G14" i="4"/>
  <c r="G15" i="4"/>
  <c r="G16" i="4"/>
  <c r="G17" i="4"/>
  <c r="G8" i="4"/>
  <c r="I15" i="4" l="1"/>
  <c r="I11" i="4"/>
  <c r="I8" i="4"/>
  <c r="I10" i="4"/>
  <c r="I14" i="4"/>
  <c r="I13" i="4"/>
  <c r="G30" i="4"/>
  <c r="I30" i="4" s="1"/>
  <c r="I22" i="4"/>
  <c r="I16" i="4"/>
  <c r="G18" i="4"/>
  <c r="I18" i="4" s="1"/>
  <c r="I25" i="4"/>
  <c r="I21" i="4"/>
  <c r="I17" i="4"/>
  <c r="I9" i="4"/>
  <c r="I28" i="4"/>
  <c r="I24" i="4"/>
  <c r="I20" i="4"/>
  <c r="I21" i="5"/>
  <c r="I26" i="4"/>
  <c r="I12" i="4"/>
  <c r="I29" i="4"/>
  <c r="I27" i="4"/>
  <c r="I23" i="4"/>
  <c r="K67" i="2"/>
  <c r="J67" i="2"/>
  <c r="G64" i="2"/>
  <c r="G65" i="2"/>
  <c r="G66" i="2"/>
  <c r="G63" i="2"/>
  <c r="G67" i="2" s="1"/>
  <c r="I67" i="2" s="1"/>
  <c r="K61" i="2"/>
  <c r="J61" i="2"/>
  <c r="G57" i="2"/>
  <c r="G58" i="2"/>
  <c r="G59" i="2"/>
  <c r="I59" i="2" s="1"/>
  <c r="G60" i="2"/>
  <c r="G56" i="2"/>
  <c r="K54" i="2"/>
  <c r="J54" i="2"/>
  <c r="G43" i="2"/>
  <c r="G44" i="2"/>
  <c r="G45" i="2"/>
  <c r="G46" i="2"/>
  <c r="G47" i="2"/>
  <c r="G48" i="2"/>
  <c r="G49" i="2"/>
  <c r="G50" i="2"/>
  <c r="G51" i="2"/>
  <c r="G52" i="2"/>
  <c r="G53" i="2"/>
  <c r="G42" i="2"/>
  <c r="G54" i="2" s="1"/>
  <c r="I54" i="2" s="1"/>
  <c r="K40" i="2"/>
  <c r="J40" i="2"/>
  <c r="G31" i="2"/>
  <c r="G32" i="2"/>
  <c r="G33" i="2"/>
  <c r="G34" i="2"/>
  <c r="G35" i="2"/>
  <c r="G36" i="2"/>
  <c r="G37" i="2"/>
  <c r="G38" i="2"/>
  <c r="G39" i="2"/>
  <c r="G30" i="2"/>
  <c r="G40" i="2" s="1"/>
  <c r="I40" i="2" s="1"/>
  <c r="J28" i="2"/>
  <c r="K28" i="2"/>
  <c r="G18" i="2"/>
  <c r="I18" i="2" s="1"/>
  <c r="G19" i="2"/>
  <c r="G20" i="2"/>
  <c r="G21" i="2"/>
  <c r="G22" i="2"/>
  <c r="I22" i="2" s="1"/>
  <c r="G23" i="2"/>
  <c r="G24" i="2"/>
  <c r="G25" i="2"/>
  <c r="G26" i="2"/>
  <c r="I26" i="2" s="1"/>
  <c r="G27" i="2"/>
  <c r="G17" i="2"/>
  <c r="K15" i="2"/>
  <c r="J15" i="2"/>
  <c r="G9" i="2"/>
  <c r="I9" i="2" s="1"/>
  <c r="G10" i="2"/>
  <c r="G11" i="2"/>
  <c r="G12" i="2"/>
  <c r="G13" i="2"/>
  <c r="I13" i="2" s="1"/>
  <c r="G14" i="2"/>
  <c r="G8" i="2"/>
  <c r="I14" i="2" l="1"/>
  <c r="I10" i="2"/>
  <c r="I27" i="2"/>
  <c r="I19" i="2"/>
  <c r="I8" i="2"/>
  <c r="I11" i="2"/>
  <c r="I17" i="2"/>
  <c r="I24" i="2"/>
  <c r="I20" i="2"/>
  <c r="I23" i="2"/>
  <c r="I38" i="2"/>
  <c r="I34" i="2"/>
  <c r="I39" i="2"/>
  <c r="I35" i="2"/>
  <c r="I31" i="2"/>
  <c r="I60" i="2"/>
  <c r="I37" i="2"/>
  <c r="I52" i="2"/>
  <c r="I44" i="2"/>
  <c r="I48" i="2"/>
  <c r="G61" i="2"/>
  <c r="I61" i="2" s="1"/>
  <c r="I66" i="2"/>
  <c r="I32" i="2"/>
  <c r="I47" i="2"/>
  <c r="I51" i="2"/>
  <c r="I43" i="2"/>
  <c r="I65" i="2"/>
  <c r="I12" i="2"/>
  <c r="G15" i="2"/>
  <c r="I15" i="2" s="1"/>
  <c r="I25" i="2"/>
  <c r="I21" i="2"/>
  <c r="G28" i="2"/>
  <c r="I28" i="2" s="1"/>
  <c r="I33" i="2"/>
  <c r="I42" i="2"/>
  <c r="I50" i="2"/>
  <c r="I46" i="2"/>
  <c r="I56" i="2"/>
  <c r="I57" i="2"/>
  <c r="I58" i="2"/>
  <c r="I64" i="2"/>
  <c r="I36" i="2"/>
  <c r="I30" i="2"/>
  <c r="I53" i="2"/>
  <c r="I49" i="2"/>
  <c r="I45" i="2"/>
  <c r="I63" i="2"/>
  <c r="A41" i="3"/>
  <c r="A42" i="3"/>
  <c r="A43" i="3"/>
  <c r="A44" i="3"/>
  <c r="A45" i="3"/>
  <c r="A46" i="3"/>
  <c r="A47" i="3"/>
  <c r="A48" i="3"/>
  <c r="A40" i="3"/>
  <c r="A29" i="3"/>
  <c r="A30" i="3"/>
  <c r="A31" i="3"/>
  <c r="A32" i="3"/>
  <c r="A33" i="3"/>
  <c r="A34" i="3"/>
  <c r="A28" i="3"/>
  <c r="A23" i="3"/>
  <c r="A24" i="3"/>
  <c r="A25" i="3"/>
  <c r="A22" i="3"/>
  <c r="A9" i="3"/>
  <c r="A10" i="3"/>
  <c r="A11" i="3"/>
  <c r="A12" i="3"/>
  <c r="A13" i="3"/>
  <c r="A14" i="3"/>
  <c r="A15" i="3"/>
  <c r="A16" i="3"/>
  <c r="A17" i="3"/>
  <c r="A18" i="3"/>
  <c r="A19" i="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83" i="13"/>
  <c r="A84" i="13"/>
  <c r="A85" i="13"/>
  <c r="A86" i="13"/>
  <c r="A102" i="13"/>
  <c r="A103" i="13"/>
  <c r="A104" i="13"/>
  <c r="A105" i="13"/>
  <c r="A106" i="13"/>
  <c r="A107" i="13"/>
  <c r="A108" i="13"/>
  <c r="A109" i="13"/>
  <c r="A110" i="13"/>
  <c r="A111" i="13"/>
  <c r="A112" i="13"/>
  <c r="A113" i="13"/>
  <c r="A114" i="13"/>
  <c r="A115" i="13"/>
  <c r="A116" i="13"/>
  <c r="A117" i="13"/>
  <c r="A118" i="13"/>
  <c r="A119" i="13"/>
  <c r="A120" i="13"/>
  <c r="A121" i="13"/>
  <c r="A122" i="13"/>
  <c r="A123" i="13"/>
  <c r="A124" i="13"/>
  <c r="A125" i="13"/>
  <c r="A126" i="13"/>
  <c r="A127" i="13"/>
  <c r="A128" i="13"/>
  <c r="A129" i="13"/>
  <c r="A130" i="13"/>
  <c r="A131" i="13"/>
  <c r="A132" i="13"/>
  <c r="A133" i="13"/>
  <c r="A134" i="13"/>
  <c r="A135" i="13"/>
  <c r="A136" i="13"/>
  <c r="A137" i="13"/>
  <c r="A138" i="13"/>
  <c r="A139" i="13"/>
  <c r="A140" i="13"/>
  <c r="A141" i="13"/>
  <c r="A142" i="13"/>
  <c r="A143" i="13"/>
  <c r="A144" i="13"/>
  <c r="A145" i="13"/>
  <c r="A146" i="13"/>
  <c r="A147" i="13"/>
  <c r="A148" i="13"/>
  <c r="A149" i="13"/>
  <c r="A150" i="13"/>
  <c r="A151" i="13"/>
  <c r="A152" i="13"/>
  <c r="A153" i="13"/>
  <c r="A154" i="13"/>
  <c r="A155" i="13"/>
  <c r="A57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9" i="13"/>
  <c r="A10" i="13"/>
  <c r="A11" i="13"/>
  <c r="A12" i="13"/>
  <c r="A13" i="13"/>
  <c r="A14" i="13"/>
  <c r="A15" i="13"/>
  <c r="A16" i="13"/>
  <c r="A17" i="13"/>
  <c r="A18" i="13"/>
  <c r="A19" i="13"/>
  <c r="A8" i="13"/>
  <c r="A8" i="3" l="1"/>
  <c r="A45" i="11"/>
  <c r="A46" i="11"/>
  <c r="A47" i="11"/>
  <c r="A48" i="11"/>
  <c r="A49" i="11"/>
  <c r="A44" i="11"/>
  <c r="A24" i="11"/>
  <c r="A25" i="11"/>
  <c r="A26" i="11"/>
  <c r="A27" i="11"/>
  <c r="A23" i="11"/>
  <c r="A19" i="11"/>
  <c r="A20" i="11"/>
  <c r="A18" i="11"/>
  <c r="A9" i="11"/>
  <c r="A10" i="11"/>
  <c r="A11" i="11"/>
  <c r="A12" i="11"/>
  <c r="A13" i="11"/>
  <c r="A14" i="11"/>
  <c r="A15" i="11"/>
  <c r="A8" i="11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34" i="9"/>
  <c r="A30" i="9"/>
  <c r="A31" i="9"/>
  <c r="A18" i="7"/>
  <c r="A17" i="7"/>
  <c r="A9" i="7"/>
  <c r="A10" i="7"/>
  <c r="A11" i="7"/>
  <c r="A12" i="7"/>
  <c r="A13" i="7"/>
  <c r="A14" i="7"/>
  <c r="A8" i="7"/>
  <c r="G20" i="9" l="1"/>
  <c r="H20" i="9" s="1"/>
  <c r="G16" i="9"/>
  <c r="H16" i="9" s="1"/>
  <c r="I16" i="9" l="1"/>
  <c r="I20" i="9"/>
  <c r="G19" i="9"/>
  <c r="H19" i="9" s="1"/>
  <c r="G18" i="9"/>
  <c r="H18" i="9" s="1"/>
  <c r="G17" i="9"/>
  <c r="H17" i="9" s="1"/>
  <c r="G15" i="9"/>
  <c r="H15" i="9" s="1"/>
  <c r="G14" i="9"/>
  <c r="H14" i="9" s="1"/>
  <c r="G13" i="9"/>
  <c r="H13" i="9" s="1"/>
  <c r="G12" i="9"/>
  <c r="H12" i="9" s="1"/>
  <c r="G11" i="9"/>
  <c r="H11" i="9" s="1"/>
  <c r="G10" i="9"/>
  <c r="H10" i="9" s="1"/>
  <c r="G9" i="9"/>
  <c r="H9" i="9" s="1"/>
  <c r="G8" i="9"/>
  <c r="H8" i="9" s="1"/>
  <c r="I11" i="9" l="1"/>
  <c r="I15" i="9"/>
  <c r="I8" i="9"/>
  <c r="G21" i="9"/>
  <c r="I12" i="9"/>
  <c r="I17" i="9"/>
  <c r="I9" i="9"/>
  <c r="I13" i="9"/>
  <c r="I18" i="9"/>
  <c r="I10" i="9"/>
  <c r="I14" i="9"/>
  <c r="I19" i="9"/>
  <c r="H21" i="9" l="1"/>
  <c r="I21" i="9" s="1"/>
</calcChain>
</file>

<file path=xl/sharedStrings.xml><?xml version="1.0" encoding="utf-8"?>
<sst xmlns="http://schemas.openxmlformats.org/spreadsheetml/2006/main" count="2177" uniqueCount="897">
  <si>
    <t xml:space="preserve">Žig: </t>
  </si>
  <si>
    <t>Podpis: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</si>
  <si>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</si>
  <si>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</si>
  <si>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</si>
  <si>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</si>
  <si>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/</t>
  </si>
  <si>
    <t>CENA ZA ENOTO MERE brez DDV (EUR)</t>
  </si>
  <si>
    <t>VREDNOST ZA OCENJENO KOLIČINO brez DDV</t>
  </si>
  <si>
    <t>7=3*6</t>
  </si>
  <si>
    <t>ZNESEK DDV (v EUR)</t>
  </si>
  <si>
    <t>8=7*stopnja DDV</t>
  </si>
  <si>
    <t>VREDNOST ZA OCENJENO KOLIČINO z DDV (v EUR)</t>
  </si>
  <si>
    <t>9=7+8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</si>
  <si>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</si>
  <si>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</si>
  <si>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</si>
  <si>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>V stolpec 5 se obvezno navede blagovna ali trgovinska znamka ali vsaj proizvajalec ponujenih živil.</t>
  </si>
  <si>
    <t>V stolpec 6 se vpiše cena v EUR za zahtevano vrsto prehrambenega blaga izračunana na zahtevano enoto mere, ki je navedena v stolpcu 4.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</si>
  <si>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</si>
  <si>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</si>
  <si>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</si>
  <si>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 xml:space="preserve">Datum: </t>
  </si>
  <si>
    <r>
      <t xml:space="preserve">ENOTA </t>
    </r>
    <r>
      <rPr>
        <b/>
        <u/>
        <sz val="10"/>
        <rFont val="Arial Narrow"/>
        <family val="2"/>
        <charset val="238"/>
      </rPr>
      <t>MERE</t>
    </r>
  </si>
  <si>
    <t xml:space="preserve">1. SKUPINA: MLEKO IN MLEČNI IZDELKI </t>
  </si>
  <si>
    <t>ŠT. ŽIVIL PO MERILU "EMBALAŽA"</t>
  </si>
  <si>
    <t>ŠT. ŽIVIL PO MERILU "VEČ EKOLOŠKIH ŽIVIL"</t>
  </si>
  <si>
    <t>V stolpec 10 ponudnik v posamezno celico vnese vrednost "1" za živila, katerih embalaža ustreza zahtevam po Uredbi o zelenem javnem naročanju. Za predračunski obarezc priloži izjavo - embalaža in ustrezna dokazila, na katera  zapiše zaporedno številko vrste blaga iz predračunskega obrazca. Vsoto stolpca ponudnik prepiše v ponudben obrazec v polje za merilo "embalaža".</t>
  </si>
  <si>
    <t>Naročnik: OŠ Koseze, Ledarska 23, 1118 Ljubljana</t>
  </si>
  <si>
    <t>2. SKUPINA: MESO IN MESNI IZDELKI</t>
  </si>
  <si>
    <t>3. SKUPINA: SVEŽE IN ZAMRZNJENE RIBE</t>
  </si>
  <si>
    <t>4. SKUPINA: JAJCA</t>
  </si>
  <si>
    <t>7. SKUPINA: SADNI SOKOVI, NEKTARJI IN SIRUPI</t>
  </si>
  <si>
    <t>8. SKUPINA: ŽITA IN MLEVSKI IZDELKI</t>
  </si>
  <si>
    <t>9. SKUPINA: ZAMRZNJENI IZDELKI IZ TESTA</t>
  </si>
  <si>
    <t>10. SKUPINA: KRUH, PEKOVSKO PECIVO, KEKSI, SLAŠČIČARSKI IZDELKI</t>
  </si>
  <si>
    <t>11. SKUPINA: OSTALO PREHRAMBENO BLAGO</t>
  </si>
  <si>
    <t>12. SKUPINA: EKOLOŠKI IZDELKI</t>
  </si>
  <si>
    <t>6. SKUPINA: ZAMRZNJENA IN KONZERVIRANA ZELENJAVA IN SADJE</t>
  </si>
  <si>
    <t>pasterizirano mleko 3,5 % mm, 10 do 15 l</t>
  </si>
  <si>
    <t>pasterizirano mleko 1,6 % mm, 10 do 15 l</t>
  </si>
  <si>
    <t>pasterizirano mleko 3,5 % mm 1/1</t>
  </si>
  <si>
    <t>sterilizirano mleko 1,6 % mm, 1/1</t>
  </si>
  <si>
    <t>sterilizirano mleko 3,5 % mm 1/1</t>
  </si>
  <si>
    <t>sterilizirano mleko, 2 dl</t>
  </si>
  <si>
    <t>čokoladno mleko, 2 dl</t>
  </si>
  <si>
    <t>jogurt navadni 3,2% mm, 150 do 180 g, lonček</t>
  </si>
  <si>
    <t>jogurt sadni 3,2 % mm, 150 do 200 g</t>
  </si>
  <si>
    <t>jogurt sadni 1,3 % mm, 150 do 200 g</t>
  </si>
  <si>
    <t>jogurt navadni probiotični, 180 do 250 g</t>
  </si>
  <si>
    <t>jogurt sadni probiotični, 180 do 250 g</t>
  </si>
  <si>
    <t>jogurt sadni 3,2 % mm, 1/1</t>
  </si>
  <si>
    <t>jogurt sadni 1,6 % mm, 1/1</t>
  </si>
  <si>
    <t>vanilijev jogurt 3,2% mm, 150 do 180 g, lonček</t>
  </si>
  <si>
    <t>vanilijev jogurt s sadjem 3,2% mm, 150 do 180 g, lonček</t>
  </si>
  <si>
    <t>kisla smetana, 180 g</t>
  </si>
  <si>
    <t>sladka smetana 35 % mm, 1/1</t>
  </si>
  <si>
    <t>smetana za kuhanje, 1/2 l</t>
  </si>
  <si>
    <t>skuta 40 % mm, 500 g</t>
  </si>
  <si>
    <t>skuta navadna, 100 g</t>
  </si>
  <si>
    <t>skuta sadna, 100 g</t>
  </si>
  <si>
    <t>skuta 35 % mm, rinfuza</t>
  </si>
  <si>
    <t>skuta s podloženim sadjem, 100 do 150 g</t>
  </si>
  <si>
    <t>surovo maslo 1. vrste, 250 g</t>
  </si>
  <si>
    <t>surovo maslo, 1. vrste, 15 do 20 g</t>
  </si>
  <si>
    <t>poltrdi sir, 45 % mm</t>
  </si>
  <si>
    <t>poltrdi sir, 35 % mm</t>
  </si>
  <si>
    <t>trdi sir, 45 % mm</t>
  </si>
  <si>
    <t>beli sir v slanici, 40 % mm, 500 do 1000 g</t>
  </si>
  <si>
    <t>topljeni sir (koščki v škatli), 140 g do 200 g</t>
  </si>
  <si>
    <t>sir feta, 500 g</t>
  </si>
  <si>
    <t>poltrdi sir 45 % mm, brez laktoze</t>
  </si>
  <si>
    <t>mehki sir s plemenito plesnijo</t>
  </si>
  <si>
    <t>puding čokoladni, 120-200g</t>
  </si>
  <si>
    <t>mlečni desert, 120 do 150g</t>
  </si>
  <si>
    <t>jogurtni musse, 110-150 g</t>
  </si>
  <si>
    <t>puding vanilijev, 120 do 200 g</t>
  </si>
  <si>
    <t>jogurtov desert sadni, 10% mm, 150-200g</t>
  </si>
  <si>
    <t>kg</t>
  </si>
  <si>
    <t>sirni namaz, različni okusi 100 do 200g</t>
  </si>
  <si>
    <t>kom</t>
  </si>
  <si>
    <t>mlečni namaz lahki, 50g</t>
  </si>
  <si>
    <t>sirni namaz s smetano, 50 g</t>
  </si>
  <si>
    <t>sirni namaz lonci po 2 do 3 kg</t>
  </si>
  <si>
    <t>mlečni sladoled v kornetu, različni okusi, 125 ml</t>
  </si>
  <si>
    <t>sladoled v banjici, različni okusi, 1 l</t>
  </si>
  <si>
    <t>mlečni sladoled na palčki, različni okusi, 70 ml</t>
  </si>
  <si>
    <t>bio skutni namaz pasiran</t>
  </si>
  <si>
    <t>mleto svinjsko meso</t>
  </si>
  <si>
    <t>svinjski kare brez kosti v kosu ali narezano</t>
  </si>
  <si>
    <t>svinjska nabodala (pribl. 100 g), 1. kvalitete</t>
  </si>
  <si>
    <t>puranje stegno, kockice</t>
  </si>
  <si>
    <t>piščančje prsi, file brez kosti in kože, 1. kvalitete</t>
  </si>
  <si>
    <t>piščančje kračke s kostjo (10 do 12 dag), 1. kvalitete</t>
  </si>
  <si>
    <t>piščančji polpeti iz mletega mesa</t>
  </si>
  <si>
    <t>puranji file, zrezki (konfekcionirano, 1. kvalitete</t>
  </si>
  <si>
    <t>puranja nabodala (pribl. 100g), 1. kvalitete</t>
  </si>
  <si>
    <t>piščančja stegna, brez kosti in kože (10 do 12 dag), 1. kvaliteta</t>
  </si>
  <si>
    <t>piščančja stegna s kostjo in kožo, 1. kvalitete</t>
  </si>
  <si>
    <t>pščančja nabodala (pribl. 100 g), 1. kvalitete</t>
  </si>
  <si>
    <t>kranjska klobasa</t>
  </si>
  <si>
    <t>hamburška slanina</t>
  </si>
  <si>
    <t>mast, svinjska</t>
  </si>
  <si>
    <t>suha slanina, panceta</t>
  </si>
  <si>
    <t>pečenice v naravnem črevu, manj začinjene, 1. kvalitete</t>
  </si>
  <si>
    <t>hrenovke v naravnem črevu, brez konzervansov, 1. kvalitete</t>
  </si>
  <si>
    <t>mrežna pečenka, manj zacinjena,1. kvalitete</t>
  </si>
  <si>
    <t>pleskavice (pribl. 100g) , manj začinjene, 1. kvalitete, sveže</t>
  </si>
  <si>
    <t>čevapčiči, manj začinjeni, 1. kvalitete, sveži</t>
  </si>
  <si>
    <t>šunka pica v kosu od 1 do 3 kg, 1. kvalitete</t>
  </si>
  <si>
    <t>šunka prešana v kosu od 1 do 3 kg, 1. kvalitete</t>
  </si>
  <si>
    <t>pečen pršut, 1. kvalitete, rezan ali v kosu</t>
  </si>
  <si>
    <t>kuhan pršut, 1. kvalitete, rezan ali v kosu</t>
  </si>
  <si>
    <t>kraški pršut, 1. kvalitete, rezan ali v kosu</t>
  </si>
  <si>
    <t>kraški zašinek, 1. kvalitete, rezan ali v kosu</t>
  </si>
  <si>
    <t>suhi svinjski vrat, brez kosti, 1. kvalitete</t>
  </si>
  <si>
    <t>ocvirki za zabelo</t>
  </si>
  <si>
    <t>posebna salama, navadna, brez vidne želatine, v kosu ali rezana</t>
  </si>
  <si>
    <t>mortadela, navadna, v kosu ali rezana</t>
  </si>
  <si>
    <t>suha salama, domača, drobno mleta, 1. kvalitete, v kosu ali rezana</t>
  </si>
  <si>
    <t>salama suha, trajna, 1. kvaliteta, v kosu ali rezana</t>
  </si>
  <si>
    <t>salama goveja, 1. kvalitete, v kosu ali rezana</t>
  </si>
  <si>
    <t>piščančje prsi v ovitku, 1. kvalitete, v kosu ali rezane</t>
  </si>
  <si>
    <t>puranja šunka v ovitku, 1. kvalitete, v kosu ali rezana</t>
  </si>
  <si>
    <t>posebna salama, 1. kvalitete, v kosu ali rezana</t>
  </si>
  <si>
    <t>hrenovke piščančje, dnevno sveže, 1. kvaliteta</t>
  </si>
  <si>
    <t>mlado mleto goveje meso</t>
  </si>
  <si>
    <t>piščančje hrenovke</t>
  </si>
  <si>
    <t>mlado goveje stegno, brez kosti, 1. kvalitete</t>
  </si>
  <si>
    <t>piščančje kračke s kostjo, 1. kvalitete</t>
  </si>
  <si>
    <t>lignji, očiščeni, celi ali razrezani</t>
  </si>
  <si>
    <t>morska solata</t>
  </si>
  <si>
    <t>file škarpene brez kosti, komadi ločeni s folijo</t>
  </si>
  <si>
    <t>tuna kosi, 8 do12 dag</t>
  </si>
  <si>
    <t>losos  kosi, 8 do 12 dag</t>
  </si>
  <si>
    <t>vitki som, file brez kosti, komadi ločeni s folijo</t>
  </si>
  <si>
    <t>morski sadeži</t>
  </si>
  <si>
    <t>oslič kocka,  8 do12 dag</t>
  </si>
  <si>
    <t>oslič file brez kosti, komadi ločeni s folijo</t>
  </si>
  <si>
    <t>solata zelena, endivja, I. kvalitete</t>
  </si>
  <si>
    <t>solata, zelena, kristalka, I. kvalitete</t>
  </si>
  <si>
    <t>solata, zelena, mehka, I. kvaliteta</t>
  </si>
  <si>
    <t>radič, rdeči, I. kvalitete</t>
  </si>
  <si>
    <t>radič, treviso, I. kvalitete</t>
  </si>
  <si>
    <t>motovilec, I. kvalitete</t>
  </si>
  <si>
    <t>radič zeleni, I. kvalitete</t>
  </si>
  <si>
    <t>kitajsko zelje, I. kvaliteta</t>
  </si>
  <si>
    <t>rukola, I. kvalitete</t>
  </si>
  <si>
    <t>blitva, I. kvaliteta</t>
  </si>
  <si>
    <t>čebula sveža, razne sorte, I. kvaliteta</t>
  </si>
  <si>
    <t>česen, zimski, I. kvalitete</t>
  </si>
  <si>
    <t>korenje, sveže, koren</t>
  </si>
  <si>
    <t>peteršilj, list, I. kvalitete</t>
  </si>
  <si>
    <t>peteršilj koren</t>
  </si>
  <si>
    <t>zelje, rdeče, I. kvalitete</t>
  </si>
  <si>
    <t xml:space="preserve">bazilika </t>
  </si>
  <si>
    <t>janež, koromač</t>
  </si>
  <si>
    <t>koleraba nadzemna</t>
  </si>
  <si>
    <t>koleraba, rumena</t>
  </si>
  <si>
    <t>zelena gomolj</t>
  </si>
  <si>
    <t>paradižnik, razne sorte, I. kvalitete</t>
  </si>
  <si>
    <t>paprika, rdeča, I. kvalitete</t>
  </si>
  <si>
    <t>paprika, zelena, I. kvalitete</t>
  </si>
  <si>
    <t>paprika babura, I.kvaliteta</t>
  </si>
  <si>
    <t>kumare, I. kvalitete</t>
  </si>
  <si>
    <t>jajčevci sveži, I. kvalitete</t>
  </si>
  <si>
    <t>cvetača, cvet, sveža, I. kvalitete</t>
  </si>
  <si>
    <t>brokoli, cvet, svež, I. kvalitete</t>
  </si>
  <si>
    <t>ohrovt, svež, I. kvalitete</t>
  </si>
  <si>
    <t>špinača sveža, I. kvalitete</t>
  </si>
  <si>
    <t>por, svež, I. kvalitete</t>
  </si>
  <si>
    <t>redkvica, rdeča</t>
  </si>
  <si>
    <t>stročji fižol, svež, razred extra</t>
  </si>
  <si>
    <t xml:space="preserve">grah, oluščen svež, razred I. </t>
  </si>
  <si>
    <t>fižol v zrnju, razred extra</t>
  </si>
  <si>
    <t>zelena stebelna</t>
  </si>
  <si>
    <t>kalčki alfa</t>
  </si>
  <si>
    <t>gobe, šampinjoni, sveži, I. kvaliteta</t>
  </si>
  <si>
    <t>gobe, bukov ostrigar svež, I. kvalitete</t>
  </si>
  <si>
    <t>krompir</t>
  </si>
  <si>
    <t>krompir - mladi</t>
  </si>
  <si>
    <t>fižol tetovec v zrnju, I. kvalitete</t>
  </si>
  <si>
    <t>fižol češnjevec v zrnju, I. kvalitete</t>
  </si>
  <si>
    <t>čičerika, I. kvalitete</t>
  </si>
  <si>
    <t>leča (rdeča, zelena, rumena), I. kvalitete</t>
  </si>
  <si>
    <t>soja (rjava, rumena, zelena), I. kvalitete</t>
  </si>
  <si>
    <t>pomaranče, I. kvalitete</t>
  </si>
  <si>
    <t>limone, I. kvalitete</t>
  </si>
  <si>
    <t>grenivka, I. kvalitete</t>
  </si>
  <si>
    <t>grenivka rdeča, I. kvalitete</t>
  </si>
  <si>
    <t>pomelo, I. kvalitete</t>
  </si>
  <si>
    <t>mandarine, I. kvalitete</t>
  </si>
  <si>
    <t>kaki, I. razred, zrel, sorta vanilija</t>
  </si>
  <si>
    <t>ananas</t>
  </si>
  <si>
    <t>klementine, I. kvalitete</t>
  </si>
  <si>
    <t>klemenvile, I. kvaliteta</t>
  </si>
  <si>
    <t>mineole, I. kvaliteta</t>
  </si>
  <si>
    <t>kivi, I. kvalitete</t>
  </si>
  <si>
    <t>lubenice, I. kvalitete</t>
  </si>
  <si>
    <t>fige, I. kvalitete</t>
  </si>
  <si>
    <t>melone, I. kvalitete</t>
  </si>
  <si>
    <t>banana I. /II razred, primerno zrele</t>
  </si>
  <si>
    <t>mango</t>
  </si>
  <si>
    <t>jabolka, različne sorte, sortirana (drobna/debela), zrela za uživanje</t>
  </si>
  <si>
    <t>maline</t>
  </si>
  <si>
    <t>borovnice</t>
  </si>
  <si>
    <t>jagode, I. razred</t>
  </si>
  <si>
    <t>češnje, I. razred</t>
  </si>
  <si>
    <t>hruške (namizne, porcijske)</t>
  </si>
  <si>
    <t>slive, I. kvalitete</t>
  </si>
  <si>
    <t>breskve I. razred</t>
  </si>
  <si>
    <t>nektarine, I. razred</t>
  </si>
  <si>
    <t>marelice, I. kvalitete</t>
  </si>
  <si>
    <t>ringlo</t>
  </si>
  <si>
    <t xml:space="preserve">suhe hruške, razred I. </t>
  </si>
  <si>
    <t xml:space="preserve">suhe marelice, razred I. </t>
  </si>
  <si>
    <t xml:space="preserve">rozine, razred I. </t>
  </si>
  <si>
    <t xml:space="preserve">suhe slive, brez koščic, razred I. </t>
  </si>
  <si>
    <t xml:space="preserve">suhe fige, razred I. </t>
  </si>
  <si>
    <t>lešniki, oluščeni I. kvalitete</t>
  </si>
  <si>
    <t>naši</t>
  </si>
  <si>
    <t>jabolčni krhlji, razred I. , pakirano 1 do 3 kg</t>
  </si>
  <si>
    <t>jabolčni krhlji brez olupa, razred I. , pakirano 1 do 3 kg</t>
  </si>
  <si>
    <t>orehova jedrca, I. kvalitete</t>
  </si>
  <si>
    <t>mandeljni, jedrca, rinfuza, I. kvalitete</t>
  </si>
  <si>
    <t>grozdje namizno, belo, rdeče, črno, I. /II. razred</t>
  </si>
  <si>
    <t>kostanj razred I- maroni</t>
  </si>
  <si>
    <t>zamrznjen pomfrit</t>
  </si>
  <si>
    <t xml:space="preserve">mlečna koruza zrnje </t>
  </si>
  <si>
    <t>zamrznjena rezana rdeča paprika</t>
  </si>
  <si>
    <t>zamrznjene višnje brez koščic</t>
  </si>
  <si>
    <t>zamrznjen brstični ohrovt</t>
  </si>
  <si>
    <t>ajvar, nepekoč 2 do 5 kg</t>
  </si>
  <si>
    <t>gorčica delikatesna, 3 do 7 kg</t>
  </si>
  <si>
    <t>kisle kumarice, 3 do 5 kg</t>
  </si>
  <si>
    <t>kisle kumarice, do 1 kg</t>
  </si>
  <si>
    <t>grah vložen</t>
  </si>
  <si>
    <t>fižol rjavi, 3 do 5 kg</t>
  </si>
  <si>
    <t>kečap do 1 kg</t>
  </si>
  <si>
    <t>paprika fileti, do 1 kg</t>
  </si>
  <si>
    <t>paprika fileti, 3 do 5 kg</t>
  </si>
  <si>
    <t>paradižnikova mezga, 3 do 5 kg</t>
  </si>
  <si>
    <t>džuveč, 3 do 5 kg</t>
  </si>
  <si>
    <t>rdeča pesa, 3 do 5 kg</t>
  </si>
  <si>
    <t>rdeča pesa, do 1 kg</t>
  </si>
  <si>
    <t>zelje sveže, I. kvalitete</t>
  </si>
  <si>
    <t>kečap, 3 do 5 kg</t>
  </si>
  <si>
    <t>ajvar, nepekoč do 1 kg</t>
  </si>
  <si>
    <t>kompot sadna solata  2,5 do 5 kg</t>
  </si>
  <si>
    <t>kompot breskve, 2,5 do 5 kg</t>
  </si>
  <si>
    <t>marmelada marelična 500 do 1000g</t>
  </si>
  <si>
    <t>kompot marelice, 2,5 do 5 kg</t>
  </si>
  <si>
    <t>kompot ananas - kocke, 2,5 do 5 kg</t>
  </si>
  <si>
    <t>kompot višnje, brez koščic, 2,5 do 5 kg</t>
  </si>
  <si>
    <t>marmelada marelična, 3 do 5 kg</t>
  </si>
  <si>
    <t>marmelada, slivova, 400 do 1000 g</t>
  </si>
  <si>
    <t>džem jagoda brez barvil konzervansov in umetnih sladil minimalno 45% sadja, 300 do 700 g</t>
  </si>
  <si>
    <t>džem marelica brez barvil konzervansov in umetnih sladil minimalno 45% sadja, 300 do 700 g</t>
  </si>
  <si>
    <t>gorčica delikatesna od 0,4 do 1,1 kg</t>
  </si>
  <si>
    <t>multivitaminski nektar min. 50% sd 0,2 l</t>
  </si>
  <si>
    <t>pomarančni nektar min. 50% sd 0,2 l</t>
  </si>
  <si>
    <t>jabolčni nektar min. 50% sd 0,2 l</t>
  </si>
  <si>
    <t>ribezov nektar min. 25% sd 0,2l</t>
  </si>
  <si>
    <t>hruškov nektar min. 50% sd, 0,2 l</t>
  </si>
  <si>
    <t>100% sadni sirup jabolko 5-6 l (brez dodanega sladkorja in konzervansov)</t>
  </si>
  <si>
    <t>100% sadni sirup jagoda 5-6 l (brez dodanega sladkorja in konzervansov)</t>
  </si>
  <si>
    <t>100% sadni sirup višnja 5- 6 l (brez dodanega sladkorja in konzervansov)</t>
  </si>
  <si>
    <t>100% sadni sirup gozdni sadeži 5-6 l (brez dodanega sladkorja in konzervansov)</t>
  </si>
  <si>
    <t>100% sadni sirup borovnica 5-6 l (brez dodanega sladkorja in konzervansov)</t>
  </si>
  <si>
    <t>pomarančni sirup min. 60% ss 3-6 l</t>
  </si>
  <si>
    <t>malinov sirup min. 60% ss 3-6 l</t>
  </si>
  <si>
    <t xml:space="preserve">sirup gozdni sadeži min. 60% ss 3-6 l </t>
  </si>
  <si>
    <t xml:space="preserve">limona sirup min. 60% ss 3-6 l </t>
  </si>
  <si>
    <t xml:space="preserve">jabolko sirup min. 60% ss 3-6 l </t>
  </si>
  <si>
    <t>100% pomarančni sok 1 l</t>
  </si>
  <si>
    <t>100% multivitaminski sok iz rdečega sadja  1 l</t>
  </si>
  <si>
    <t xml:space="preserve">100% limonin sok 1 l </t>
  </si>
  <si>
    <t>100% jabolčni sok 1 l</t>
  </si>
  <si>
    <t>100% jabolčni sok 0,2 l</t>
  </si>
  <si>
    <t>100% pomarančni sok 0,2 l</t>
  </si>
  <si>
    <t>100% multivitaminski sok iz rdečega sadja 0,2 l</t>
  </si>
  <si>
    <t xml:space="preserve"> sirup ledeni čaj min. 60% ss 3-6 l </t>
  </si>
  <si>
    <t xml:space="preserve"> sirup ACE min. 60% ss 3-6 l </t>
  </si>
  <si>
    <t xml:space="preserve"> sirup zeliščni čaj  min. 60% ss 3-6 l </t>
  </si>
  <si>
    <t>100 % sadni sirup pomaranča 5-6 l (brez dodanega sladkorja in konzervansov)</t>
  </si>
  <si>
    <t>ješprenova kaša, ješprenček</t>
  </si>
  <si>
    <t>pirina kaša, pira</t>
  </si>
  <si>
    <t>ajdova kaša</t>
  </si>
  <si>
    <t>prosena kaša</t>
  </si>
  <si>
    <t>ovsena kaša, ovseni rižek</t>
  </si>
  <si>
    <t>instant polenta</t>
  </si>
  <si>
    <t>pirin zdrob</t>
  </si>
  <si>
    <t>kus kus</t>
  </si>
  <si>
    <t>mlinci</t>
  </si>
  <si>
    <t>polnozrnati kus kus</t>
  </si>
  <si>
    <t>koruzni zdrob 25/1</t>
  </si>
  <si>
    <t>koruzni zdrob 1/1</t>
  </si>
  <si>
    <t>pšenični zdrob 1/1</t>
  </si>
  <si>
    <t>koruzni kosmiči,  0,5 do 1 kg</t>
  </si>
  <si>
    <t>ovseni kosmiči</t>
  </si>
  <si>
    <t>koruzni kosmiči, 40 do 50 g</t>
  </si>
  <si>
    <t xml:space="preserve">hrustljavi misli  z dodatki (npr. jagoda, banana, čokolada), 40 do 50 g </t>
  </si>
  <si>
    <t>misli čokoladni, 0,5 do 1 kg</t>
  </si>
  <si>
    <t>pšenična moka ostra 1/1</t>
  </si>
  <si>
    <t>koruzna moka 1/1</t>
  </si>
  <si>
    <t>ajdova moka 1/1</t>
  </si>
  <si>
    <t>ržena moka 1/1</t>
  </si>
  <si>
    <t>polnozrnata pšenična moka 1/1</t>
  </si>
  <si>
    <t>črna pšenična moka 1/1</t>
  </si>
  <si>
    <t>polbela pšenična moka tip 850,  1/1</t>
  </si>
  <si>
    <t>pšenična moka, bela, tip 500, rinfuza</t>
  </si>
  <si>
    <t>pšenična moka, bela, tip 500, 1/1</t>
  </si>
  <si>
    <t xml:space="preserve">ribana kaša z dodatkom jajc </t>
  </si>
  <si>
    <t xml:space="preserve">krpice, blekci </t>
  </si>
  <si>
    <t>vodni vlivanci za juho</t>
  </si>
  <si>
    <t>kodrasti rezanci, jajčni</t>
  </si>
  <si>
    <t>temni polžki/ peresniki</t>
  </si>
  <si>
    <t>vodni vlivanci za prilogo</t>
  </si>
  <si>
    <t>polnozrnati široki rezanci</t>
  </si>
  <si>
    <t>polnozrnati špageti</t>
  </si>
  <si>
    <t>tortelini, sveži, sirovi</t>
  </si>
  <si>
    <t xml:space="preserve">tortelini sveži, mesni </t>
  </si>
  <si>
    <t>sveži njoki</t>
  </si>
  <si>
    <t>krompirjevi svaljki</t>
  </si>
  <si>
    <t>krompirjevi svaljki s skuto</t>
  </si>
  <si>
    <t>cmoki z jagodnim nadevom</t>
  </si>
  <si>
    <t>cmoki z mareličnim nadevom</t>
  </si>
  <si>
    <t>ocvrtki krompirjevi</t>
  </si>
  <si>
    <t>ocvrtki krompirjevi s skuto</t>
  </si>
  <si>
    <t>zdrobovi cmoki</t>
  </si>
  <si>
    <t>cmoki z borovničevim nadevom</t>
  </si>
  <si>
    <t>štruklji skutni</t>
  </si>
  <si>
    <t>štruklji ajdovi z orehi</t>
  </si>
  <si>
    <t>štruklji orehovi</t>
  </si>
  <si>
    <t>sojini polpeti</t>
  </si>
  <si>
    <t>sirovi polpeti</t>
  </si>
  <si>
    <t>polpeti z brokolijem in cvetačo</t>
  </si>
  <si>
    <t>polpeti zelenjavni</t>
  </si>
  <si>
    <t>žitni polpeti</t>
  </si>
  <si>
    <t>tortelini mesni</t>
  </si>
  <si>
    <t xml:space="preserve">tortelini, sirovi </t>
  </si>
  <si>
    <t>listnato testo do 1 kg</t>
  </si>
  <si>
    <t>listnato testo razvaljano</t>
  </si>
  <si>
    <t>vlečeno testo</t>
  </si>
  <si>
    <t>palačinke zamrznjene, prazne</t>
  </si>
  <si>
    <t>palačinke s čokoladnim nadevom</t>
  </si>
  <si>
    <t>kaneloni mesni</t>
  </si>
  <si>
    <t>kruhov cmok</t>
  </si>
  <si>
    <t>predkuhano testo za lazanijo 5/1</t>
  </si>
  <si>
    <t>testo za pico, delno vzhajan</t>
  </si>
  <si>
    <t>jabolčni zavitek, vlečeno testo</t>
  </si>
  <si>
    <t>skutin zavitek, listnato testo</t>
  </si>
  <si>
    <t>skutin zavitek, vlečeno testo</t>
  </si>
  <si>
    <t>kruh beli, štruca, model, narezan oz. po dogovoru</t>
  </si>
  <si>
    <t>kruh polbeli, štruca, model, narezan oz. po dogovoru</t>
  </si>
  <si>
    <t>kruh polnozrnat , štruca, model, narezan oz. po dogovoru</t>
  </si>
  <si>
    <t>kruh črni, štruca, model, narezan oz. po dogovoru</t>
  </si>
  <si>
    <t>narezan kruh za kruhove cmoke</t>
  </si>
  <si>
    <t>kruh ovsen , štruca, model, narezan oz. po dogovoru</t>
  </si>
  <si>
    <t>kruh ržen , štruca, model, narezan oz. po dogovoru</t>
  </si>
  <si>
    <t>kruh koruzni , štruca, model, narezan oz. po dogovoru</t>
  </si>
  <si>
    <t>kruh pisan , štruca, model, narezan oz. po dogovoru</t>
  </si>
  <si>
    <t>kruh ajdov , štruca, model, narezan oz. po dogovoru</t>
  </si>
  <si>
    <t>kruh ajdov z orehi , štruca, model, narezan oz. po dogovoru</t>
  </si>
  <si>
    <t>kruh sončnični, štruca, model, narezan oz. po dogovoru</t>
  </si>
  <si>
    <t>bombeta bela 40 g</t>
  </si>
  <si>
    <t xml:space="preserve">bombeta polbela 40 g </t>
  </si>
  <si>
    <t>bombeta črna 40 g</t>
  </si>
  <si>
    <t>bombeta graham 40 g</t>
  </si>
  <si>
    <t>bombeta ovsena 40 g</t>
  </si>
  <si>
    <t>bombeta koruzna 40 g</t>
  </si>
  <si>
    <t>bombeta ajdova 40 g</t>
  </si>
  <si>
    <t>bombeta ajdova z orehi 40 g</t>
  </si>
  <si>
    <t>bombeta ržena, 40 g</t>
  </si>
  <si>
    <t>bombeta sončnična 40 g</t>
  </si>
  <si>
    <t>bombeta sezamova 40 g</t>
  </si>
  <si>
    <t>bombeta polnozrnata 40 g</t>
  </si>
  <si>
    <t>makovka bela 40 g</t>
  </si>
  <si>
    <t>sirova štručka bela 40 g</t>
  </si>
  <si>
    <t>koruzna štručka 40 g</t>
  </si>
  <si>
    <t>polnozrnata štručka 40 g</t>
  </si>
  <si>
    <t>mlečna štručka 40 g</t>
  </si>
  <si>
    <t>hot dog štručka 60 g</t>
  </si>
  <si>
    <t>štručka črna 40 g</t>
  </si>
  <si>
    <t>štručka graham 40 g</t>
  </si>
  <si>
    <t>štručka ovsena 40 g</t>
  </si>
  <si>
    <t>štručka polbela 40 g</t>
  </si>
  <si>
    <t>štručka polnozrnata 40 g</t>
  </si>
  <si>
    <t>štručka ržena 40 g</t>
  </si>
  <si>
    <t>štručka sezam 40 g</t>
  </si>
  <si>
    <t>žemlja polbela 40 g</t>
  </si>
  <si>
    <t>žemlja koruzna 40 g</t>
  </si>
  <si>
    <t>žemlja ajdova 40 g</t>
  </si>
  <si>
    <t>žemlja polnozrnata 40 g</t>
  </si>
  <si>
    <t>žemlja skutina 40 g</t>
  </si>
  <si>
    <t>rogljič kruhov beli 40 g</t>
  </si>
  <si>
    <t>rogljič kruhov črni 40 g</t>
  </si>
  <si>
    <t>rogljič kruhov črni 60 g</t>
  </si>
  <si>
    <t>rogljič kruhov črni 80 g</t>
  </si>
  <si>
    <t>rogljič kruhov mlečni 40 g</t>
  </si>
  <si>
    <t>rogljič kruhov mlečni 60 g</t>
  </si>
  <si>
    <t>rogljič kruhov mlečni 80 g</t>
  </si>
  <si>
    <t>kajzerica bela 40 g</t>
  </si>
  <si>
    <t>kajzerica črna 40 g</t>
  </si>
  <si>
    <t>buhtelj z marmelado 6 dag</t>
  </si>
  <si>
    <t>buhtelj z marmelado 8 dag</t>
  </si>
  <si>
    <t>pecivo iz listnatega testa, nadev čokolada, lešnik 8 dag</t>
  </si>
  <si>
    <t>rogljič francoski z marmelado 7 dag</t>
  </si>
  <si>
    <t>rogljič francoski z marmelado 9 dag</t>
  </si>
  <si>
    <t>rogljič francoski s čokolado 7 dag</t>
  </si>
  <si>
    <t>rogljič francoski polnozrnat 7 dag</t>
  </si>
  <si>
    <t>zavitek jabolčni, vlečeno testo, 10 dag</t>
  </si>
  <si>
    <t>zavitek jabolčni, vlečeno testo, 16 dag</t>
  </si>
  <si>
    <t>zavitek skutin, vlečeno testo, 10 dag</t>
  </si>
  <si>
    <t>zavitek skutin, vlečeno testo, 16 dag</t>
  </si>
  <si>
    <t>zavitek mešan, vlečeno testo, 10 dag</t>
  </si>
  <si>
    <t>zavitek mešan, vlečeno testo, 16 dag</t>
  </si>
  <si>
    <t>pecivo iz listnatega testa, nadev čokolada, lešnik 12 dag</t>
  </si>
  <si>
    <t>gibanica, 10 dag</t>
  </si>
  <si>
    <t>sadna rezina, 8 dag</t>
  </si>
  <si>
    <t>potica orehova, 10 dag, rezana, pakirana</t>
  </si>
  <si>
    <t>krem rezina 8 dag</t>
  </si>
  <si>
    <t>marmorni kolač, 8 dag</t>
  </si>
  <si>
    <t>marmorni kolač, 10 dag</t>
  </si>
  <si>
    <t>krof z marmelado 8 dag</t>
  </si>
  <si>
    <t>krof z marmelado 10 dag</t>
  </si>
  <si>
    <t>krof vanilijev 8 dag</t>
  </si>
  <si>
    <t>krof vanilijev 10 dag</t>
  </si>
  <si>
    <t>pecivo s čokoladnimi koščki, 12 dag</t>
  </si>
  <si>
    <t>sendvič s sirom 12 dag</t>
  </si>
  <si>
    <t>orehovi rogljički</t>
  </si>
  <si>
    <t>kokosovi keksi</t>
  </si>
  <si>
    <t>linški keksi</t>
  </si>
  <si>
    <t>brizgano čajno pecivo</t>
  </si>
  <si>
    <t>keksi s čokoladnimi koščki</t>
  </si>
  <si>
    <t>medenjaki</t>
  </si>
  <si>
    <t>ovseni keksi s sadjem</t>
  </si>
  <si>
    <t>sendvič s sirom, 10 dag</t>
  </si>
  <si>
    <t>pica brez salame (parad. pelati, sir), 120 g</t>
  </si>
  <si>
    <t>pica (pelati, šunka sir), 100 g</t>
  </si>
  <si>
    <t>pica (pelati, šunka, sir), 120 g</t>
  </si>
  <si>
    <t>pica iz polnozrnate moke, 100 g</t>
  </si>
  <si>
    <t>burek skutin, 130 g</t>
  </si>
  <si>
    <t>burek skutin, 60 g</t>
  </si>
  <si>
    <t>burek jabolčni, 130 g</t>
  </si>
  <si>
    <t>grisini, 100 g</t>
  </si>
  <si>
    <t>grisini, 25 g</t>
  </si>
  <si>
    <t xml:space="preserve">prepečenec </t>
  </si>
  <si>
    <t>drobtine</t>
  </si>
  <si>
    <t>kakav prah (Nesquick ali podobno)</t>
  </si>
  <si>
    <t>čokolada mlečna 100g</t>
  </si>
  <si>
    <t>kava, bela, instant 400 - 1000g</t>
  </si>
  <si>
    <t>kakav zrnca (Benquick ali podobno)</t>
  </si>
  <si>
    <t>kava, 100 g</t>
  </si>
  <si>
    <t xml:space="preserve">kakav prah </t>
  </si>
  <si>
    <t>čokolada v prahu, 1 kg</t>
  </si>
  <si>
    <t>čaj sadni,filter veriga vrečk, gastro pakiranje</t>
  </si>
  <si>
    <t>čaj planinski,filter veriga vrečk, gastro pakiranje</t>
  </si>
  <si>
    <t>čaj šipek-hibiskus,filter veriga vrečk,  gastro pakiranje</t>
  </si>
  <si>
    <t>čaj jagoda-vanilija,filter veriga vrečk, gastro pakiranje</t>
  </si>
  <si>
    <t>čaj jagoda- malina, filter veriga vrečk, gastro pakiranje</t>
  </si>
  <si>
    <t>čaj breskev, filter veriga vrečk, gastro pakiranje</t>
  </si>
  <si>
    <t>čaj zeliščni, filter veriga vrečk, gastro pakiranje</t>
  </si>
  <si>
    <t>čaj gozdni sadeži, filter veriga vrečk, gastro pakiranje</t>
  </si>
  <si>
    <t>čaj divja češnja, filter veriga vrečk, gastro pakiranje</t>
  </si>
  <si>
    <t>cimet mleti 30-40g, steklen kozarček</t>
  </si>
  <si>
    <t>origano 140-340g</t>
  </si>
  <si>
    <t>poper v zrnu 40-50g</t>
  </si>
  <si>
    <t>drobnjak 70-250g</t>
  </si>
  <si>
    <t>žafranika 6-10g</t>
  </si>
  <si>
    <t>šetraj 150-300g</t>
  </si>
  <si>
    <t>paprika mleta, sladka 400-1000g</t>
  </si>
  <si>
    <t>cimetova skorja</t>
  </si>
  <si>
    <t>kumina mleta, 300 do 400g</t>
  </si>
  <si>
    <t>marajon 80-220g</t>
  </si>
  <si>
    <t>rožmarin, 350 do 400 g</t>
  </si>
  <si>
    <t>brinjeve jagode</t>
  </si>
  <si>
    <t>muškatni orešček mleti, 400 do 500 g</t>
  </si>
  <si>
    <t>cimet mleti, 400 do 500 g</t>
  </si>
  <si>
    <t>timijan drobljen, 400 do 500 g</t>
  </si>
  <si>
    <t>bazilika drobljena, 300 do 400 g</t>
  </si>
  <si>
    <t>lovorjevi listi, 70-100g</t>
  </si>
  <si>
    <t>koper, 6 do 10 g steklen kozarček</t>
  </si>
  <si>
    <t>zelena drobljena, 70 do 220</t>
  </si>
  <si>
    <t>peteršilj drobljen, 70do 220 g</t>
  </si>
  <si>
    <t>začimbna mešanica za pečenega piščanca, 1100 do 1200 g</t>
  </si>
  <si>
    <t>kis vinski l (4%)</t>
  </si>
  <si>
    <t>kis jabolčni l (5%)</t>
  </si>
  <si>
    <t>kis balzamični 0,5 do 1l</t>
  </si>
  <si>
    <t>med cvetlični 900 g</t>
  </si>
  <si>
    <t>ingver, 30 g, steklen kozarček</t>
  </si>
  <si>
    <t>orehi mleti 100-200g</t>
  </si>
  <si>
    <t>čokoladne mrvice 100-200g</t>
  </si>
  <si>
    <t>rum</t>
  </si>
  <si>
    <t>voda izvirska 0,5 l</t>
  </si>
  <si>
    <t>juha gobova instant brez dodanega Na- glutaminata, 1 kg</t>
  </si>
  <si>
    <t>juha paradižnikova instant brez dodanega Na- glutaminata, 1 kg</t>
  </si>
  <si>
    <t>juha grahova s slanino instant brez dodanega Na- glutaminata, 1 kg</t>
  </si>
  <si>
    <t xml:space="preserve">juha goveja instant z min. 4,6% govejega mesa, 1 kg </t>
  </si>
  <si>
    <t>konzervirane sardine 750 do 800 g</t>
  </si>
  <si>
    <t>omaka za pečenko, 500 do 1000 g</t>
  </si>
  <si>
    <t>divjačinska omaka instant, 500 g</t>
  </si>
  <si>
    <t>pecilni prašek, 1 kg</t>
  </si>
  <si>
    <t>riž basmati</t>
  </si>
  <si>
    <t>osnovna omaka, 500 g</t>
  </si>
  <si>
    <t>temna omaka, 500 g</t>
  </si>
  <si>
    <t>mleko v prahu</t>
  </si>
  <si>
    <t>kruhove kocke, popečene</t>
  </si>
  <si>
    <t>zlate kroglice</t>
  </si>
  <si>
    <t>fritati</t>
  </si>
  <si>
    <t>bonboni sadni mešani 1/1</t>
  </si>
  <si>
    <t>vino belo, 1 l</t>
  </si>
  <si>
    <t>vino rdeče, 1 l</t>
  </si>
  <si>
    <t>mineralna voda,  1,5 l</t>
  </si>
  <si>
    <t>cedevita, 1/1</t>
  </si>
  <si>
    <t>citronska kislina, 500 g</t>
  </si>
  <si>
    <t>voda izvirska 1,5 l</t>
  </si>
  <si>
    <t>voda z okusom 0,5 l</t>
  </si>
  <si>
    <t>goveja kocka,  1/1</t>
  </si>
  <si>
    <t>sladkor vanilin, 1 kg</t>
  </si>
  <si>
    <t>sladkor mleti, 1 kg</t>
  </si>
  <si>
    <t>rjavi sladkor, 1 kg</t>
  </si>
  <si>
    <t>sladkor, 1/1</t>
  </si>
  <si>
    <t>morska kuhinjska sol, fino mleta, 1/1</t>
  </si>
  <si>
    <t>jedilno rastlinsko olje, 1l</t>
  </si>
  <si>
    <t>jedilno rastlinsko olje, plastenka, 5 do 10 l</t>
  </si>
  <si>
    <t>sončnično olje, 1 l</t>
  </si>
  <si>
    <t>bučno olje, 1 l</t>
  </si>
  <si>
    <t>olivno olje, 1 l</t>
  </si>
  <si>
    <t>olje za cvrtje, 10 l</t>
  </si>
  <si>
    <t>margarina za namaze, 500 g</t>
  </si>
  <si>
    <t>margarina, 250 g</t>
  </si>
  <si>
    <t>emulzija za cvrtje v konvektomatu 3,7 l</t>
  </si>
  <si>
    <t>tekoča margarina 0,9 l</t>
  </si>
  <si>
    <t>majoneza, pakirana 4 do 6 kg</t>
  </si>
  <si>
    <t>konzervirani fileti tunov rastlinskem olju, 1500 do 2000g</t>
  </si>
  <si>
    <t>prašek za puding (npr. čokolada, vanilija idr.), 1 kg</t>
  </si>
  <si>
    <t>Bio kokošja jajca A razred, velikost M</t>
  </si>
  <si>
    <t>bio paradižnik, 1.razred</t>
  </si>
  <si>
    <t>bio cvetača, 1. razred</t>
  </si>
  <si>
    <t>bio krompir, srednje debel, 1. razred</t>
  </si>
  <si>
    <t>lit</t>
  </si>
  <si>
    <t>sardele, očiščene in filetirane</t>
  </si>
  <si>
    <t>ribje palčke, panirane, min. 55  % ribe, 1 . kvalitete</t>
  </si>
  <si>
    <t>jogurt navadni tekoči 3,2% mm, 1 lit</t>
  </si>
  <si>
    <t>repa, sladka</t>
  </si>
  <si>
    <t>100% ananasov sok 1 l</t>
  </si>
  <si>
    <t>100% ananasov sok 0,2 l</t>
  </si>
  <si>
    <t>kon</t>
  </si>
  <si>
    <t>pica brez salame (parad. pelati, sir), 100 g</t>
  </si>
  <si>
    <t>čokoladice praznične (kot npr. srček, jajček, zajček ipd.)</t>
  </si>
  <si>
    <t>čokoladno rolada 8 dag</t>
  </si>
  <si>
    <t>minjoni (sadni, čokoladni), 5 dag</t>
  </si>
  <si>
    <t>čokoladno lešnikov kremni namaz 20 do 30 g (porcijski)</t>
  </si>
  <si>
    <t xml:space="preserve">juha fižolova instant brez dodanega Na- glutaminata, 1 kg </t>
  </si>
  <si>
    <t>dodatek jedem (Vegeta ali podobno)</t>
  </si>
  <si>
    <t>skutni namaz bio</t>
  </si>
  <si>
    <t xml:space="preserve">bio maslo </t>
  </si>
  <si>
    <t>mlečni sladoled v lončku, različni okusi, 120 g</t>
  </si>
  <si>
    <t>BLAGOVNA ZNAMKA</t>
  </si>
  <si>
    <t>goveje kosti za juho</t>
  </si>
  <si>
    <t>svinjsko stegno brez kosti v kosu ali narezano (konfekcionirano), 1. kvalitete</t>
  </si>
  <si>
    <t>svinjsko pleče brez kosti v kosu ali narezano (konfekcionirano)</t>
  </si>
  <si>
    <t>telečje stegno brez kosti v kosu ali narezano (konfekcionirano), 1. kvalitete</t>
  </si>
  <si>
    <t>puranji file brez kosti in kože, I. kvalitete</t>
  </si>
  <si>
    <t>kokošja jajca, kakovosti A, velikost L</t>
  </si>
  <si>
    <t>zamrznjene jagode</t>
  </si>
  <si>
    <t xml:space="preserve">gozdni sadeži </t>
  </si>
  <si>
    <t>zamrznjene borovnice</t>
  </si>
  <si>
    <t>zamrznjene maline</t>
  </si>
  <si>
    <t>zamrznjeno baby korenje</t>
  </si>
  <si>
    <t>mlad zamrznjen grah</t>
  </si>
  <si>
    <t>zamrznjena cvetača</t>
  </si>
  <si>
    <t>korenje, kockice</t>
  </si>
  <si>
    <t xml:space="preserve">mešana zamrznjena zelenjava (kvalitete kaiser mix)  </t>
  </si>
  <si>
    <t xml:space="preserve">zamrznjen brokoli </t>
  </si>
  <si>
    <t xml:space="preserve">stročji rumen fižol (rezan) </t>
  </si>
  <si>
    <t>špinača, pasirana v briketih</t>
  </si>
  <si>
    <t>džuveč zamrznjen</t>
  </si>
  <si>
    <t>kečap porcijski, 20 g</t>
  </si>
  <si>
    <t>kisla repa, rezana, biološko kisana, po 1 kg</t>
  </si>
  <si>
    <t>kisla repa, rezana, biološko kisana, 5 do 8 kg</t>
  </si>
  <si>
    <t>kislo zelje, rezano, biološko kisano, po 1 kg</t>
  </si>
  <si>
    <t>kislo zelje, rezano, biološko kisano, 5 do 10 kg</t>
  </si>
  <si>
    <t>kislo zelje, glave, biološko kisano, 5 do 10 kg</t>
  </si>
  <si>
    <t>kuhana rdeča pesa v solati - marinirana, narezana na 1,5 do 2 mm, sveže pripravljena, brez konzervansov</t>
  </si>
  <si>
    <t>breskov nektar min. 50%, 0,2 l</t>
  </si>
  <si>
    <t>jagodni nektar min. 45% sd, 0,2 l</t>
  </si>
  <si>
    <t>borovničev nektar min. 35% sd, 0,2 l</t>
  </si>
  <si>
    <t>nektar iz breskev in jabolk, min. 50% sd, 1 l</t>
  </si>
  <si>
    <t>jagodni nektar min. 45 % sd, 1  l</t>
  </si>
  <si>
    <t>nektar iz marelic in jabolk, min. 43% sd, 1 l</t>
  </si>
  <si>
    <t>borovničev nektar z aronijo, min. 35% sd, 1 l</t>
  </si>
  <si>
    <t>drobne jušne zakuhe (zvezdice, rinčice, rižek)</t>
  </si>
  <si>
    <t>rezanci jušni valjani</t>
  </si>
  <si>
    <t>rezanci, valjani, široki z dodatki (npr. špinača, korenje)</t>
  </si>
  <si>
    <t xml:space="preserve">rezanci, valjani, široki </t>
  </si>
  <si>
    <t>testenine, jajčne, polžki</t>
  </si>
  <si>
    <t xml:space="preserve">testenine, jajčne, polži dvakrat zaviti </t>
  </si>
  <si>
    <t xml:space="preserve">testenine, jajčne, peresniki </t>
  </si>
  <si>
    <t xml:space="preserve">testenine, jajčne, svedri </t>
  </si>
  <si>
    <t xml:space="preserve">testenine, jajčne, špageti, tanki  </t>
  </si>
  <si>
    <t xml:space="preserve">metuljčki, jajčni  </t>
  </si>
  <si>
    <t>riž beli dolgozrnati, parboiled, prve vrste</t>
  </si>
  <si>
    <t>riž, neoluščeni</t>
  </si>
  <si>
    <t>riž okroglozrnat, za mlečni riž</t>
  </si>
  <si>
    <t>sendvič s sirom in salamo 10 dag</t>
  </si>
  <si>
    <t>sendvič s sirom in salamo 12 dag</t>
  </si>
  <si>
    <t>čaj planinski,rinfuza</t>
  </si>
  <si>
    <t>čaj šipek,rinfuza</t>
  </si>
  <si>
    <t>čaj sadni,rinfuza</t>
  </si>
  <si>
    <t>med cvetlični, porcijski, 20 g</t>
  </si>
  <si>
    <t>dodatek jedem  brez dodanih ojačevalcev okusa, brez arom in barvil  (npr. Vegeta natur in enakovredno)</t>
  </si>
  <si>
    <t>majoneza do 1,5 kg</t>
  </si>
  <si>
    <t>sadno žitna rezina, različni okusi,  pakirana (Frutabela in enakovredno), po 25-30g</t>
  </si>
  <si>
    <t>čokoladno lešnikova krema (Nutella in enakovredno) 2,5 do 10 kg</t>
  </si>
  <si>
    <t>kokošja pašteta porcijska, (Argeta in enakovredno)</t>
  </si>
  <si>
    <t>brezglutenske testenine za juho, 250 do 500 g</t>
  </si>
  <si>
    <t>brezglutenske testenine za prilogo, 250 do 500 g</t>
  </si>
  <si>
    <t>dietni keksi brez jajc, mleka in mlečnih sestavin, brez oreščkov, 150 do 500 g</t>
  </si>
  <si>
    <t>testenine brez jajc, primerne za alergike, pakirane 250 do 500 g</t>
  </si>
  <si>
    <t>sojin napitek, okus kakav, 250 ml</t>
  </si>
  <si>
    <t>sojin desert navadni (kot jogurt), 120 do 180 g</t>
  </si>
  <si>
    <t>sojin desert s sadjem (kot sadni jogurt), 120 do 180 g</t>
  </si>
  <si>
    <t>rižev napitek (kot Provamel, Lima ali enakovredno), pakirano po 1 l</t>
  </si>
  <si>
    <t>rižev desert (kot puding), okus vanilija, 100 do 150 g</t>
  </si>
  <si>
    <t>riževa smetana za kuhanje, 200 do 500 ml</t>
  </si>
  <si>
    <t>riževi kruhki, vaflji, pakirani 100 do 200 g</t>
  </si>
  <si>
    <t>koruzni kruhki, vaflji, pakirani 100 do 200 g</t>
  </si>
  <si>
    <t>margarina 35 do 40% mm Vitag., brez mleka in ml. sestavin, 250 do 500 g</t>
  </si>
  <si>
    <t>zelenjavna pašteta (Tartex in enakovredno), brez jajc, 20 do 30 g</t>
  </si>
  <si>
    <t>kruh brez glutena</t>
  </si>
  <si>
    <t>sojin napitek (kot mleko), 1 l</t>
  </si>
  <si>
    <t>sojin desert (kot puding), okus vanilija, čokolada, 100 do 150 g</t>
  </si>
  <si>
    <t>pitno bio mleko, 3,5mm  10 l</t>
  </si>
  <si>
    <t>bio kefir sadni, 150 g lonček</t>
  </si>
  <si>
    <t>bio skuta, nepasirana, 1 kg</t>
  </si>
  <si>
    <t xml:space="preserve">bio kisla smetana, 200 g </t>
  </si>
  <si>
    <t>bio poltrdi sir</t>
  </si>
  <si>
    <t>pitno bio mleko, 3,5mm, 150 ml</t>
  </si>
  <si>
    <t>bio kefir, 150 g lonček</t>
  </si>
  <si>
    <t>bio sadni jogurt, različni okusi, 150 g</t>
  </si>
  <si>
    <t>bio navadni jogurt, 150 g</t>
  </si>
  <si>
    <t>bio ovseni mešani kruh iz bio pšenične črne moke z dodatkom bio ovsenih kosmičev in bio moke iz ovsenih kosmičev , pečen v modelu, narezan, pakiran v folijo, teža 850 do 1000 g</t>
  </si>
  <si>
    <t>bio ovsena bombetkaiz bio pšenične črne moke z dodatkom bio moke iz ovsenih kosmičev, posuta z bio ovsenimi kosmiči, teža 60 g</t>
  </si>
  <si>
    <t>bio pirin mešani kruh iz bio pšenične črne moke in polnozrnate pirine bio moke, pečen v modelu, narezan, pakiran v folijo, teža 850 do 1000 g</t>
  </si>
  <si>
    <t>bio pirina bombetka iz bio pšenične črne moke in polnozrnate pirine bio moke, z dodatkom bio bučnih semen in sončničnih semen, teža 60 g</t>
  </si>
  <si>
    <t>bio pirina štručka iz bio pšenične črne moke in polnozrnatepirine bio moke, z dodatkom bio bučnih in sončničnih semen, teža 60 g</t>
  </si>
  <si>
    <t>bio ajdov mešani kruh, 850 do 1000 g</t>
  </si>
  <si>
    <t>bio pšenični beli kruh, 850 do 1000 g</t>
  </si>
  <si>
    <t>bio kumare, 1. razred</t>
  </si>
  <si>
    <t>bio korenje, 1. razred</t>
  </si>
  <si>
    <t>bio radič, 1. razred</t>
  </si>
  <si>
    <t>bio solata kristalka, 1. razred</t>
  </si>
  <si>
    <t>bio paprika, 1. razred</t>
  </si>
  <si>
    <t>bio zelje belo, 1. razred</t>
  </si>
  <si>
    <t>1. 1. SKLOP: MLEKO</t>
  </si>
  <si>
    <t>SKUPAJ 1.1. SKLOP:</t>
  </si>
  <si>
    <t>1.2. SKLOP: JOGURTI</t>
  </si>
  <si>
    <t>SKUPAJ 1.2. SKLOP:</t>
  </si>
  <si>
    <t>1.3. SKLOP: SMETANA, SKUTA, MASLO</t>
  </si>
  <si>
    <t>1.4. SKLOP: SIRI, SIRNI NAMAZI</t>
  </si>
  <si>
    <t>1.5. SKLOP: MLEČNI PUDINGI IN DESERTI</t>
  </si>
  <si>
    <t>1.6. SKLOP: SLADOLEDI</t>
  </si>
  <si>
    <t>SKUPAJ 1.6. SKLOP:</t>
  </si>
  <si>
    <t>SKUPAJ 1.5. SKLOP:</t>
  </si>
  <si>
    <t>SKUPAJ 1.4. SKLOP:</t>
  </si>
  <si>
    <t>SKUPAJ 1.3. SKLOP:</t>
  </si>
  <si>
    <t>V stolpec 10 ponudnik v posamezno celico vnese vrednost "1" za živila, katerih embalaža ustreza zahtevam po Uredbi o zelenem javnem naročanju. Za predračunski obrazec priloži izjavo - embalaža in ustrezna dokazila, na katera  zapiše zaporedno številko vrste blaga iz predračunskega obrazca. Vsoto stolpca ponudnik prepiše v ponudben obrazec v polje za merilo "embalaža".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</si>
  <si>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obrazca. Vsoto stolpca ponudnik prepiše v ponudben obrazec v polje za merilo "več ekoloških živil".</t>
  </si>
  <si>
    <t>2.1. SKLOP: MLADO GOVEJE (JUNEČJE), SVINJSKO IN TELEČJE MESO</t>
  </si>
  <si>
    <t>SKUPAJ 2.1. SKLOP:</t>
  </si>
  <si>
    <t>2.2. SKLOP: PERUTNINSKO MESO</t>
  </si>
  <si>
    <t>SKUPAJ 2.2. SKLOP:</t>
  </si>
  <si>
    <t>2.3. SKLOP: MESNINE</t>
  </si>
  <si>
    <t>SKUPAJ 2.3. SKLOP:</t>
  </si>
  <si>
    <t>2.4. SKLOP: SALAME</t>
  </si>
  <si>
    <t>SKUPAJ 2.4. SKLOP:</t>
  </si>
  <si>
    <t>2.5. SKLOP: PERUTNINSKE MESNINE IN SALAME</t>
  </si>
  <si>
    <t>SKUPAJ 2.5. SKLOP:</t>
  </si>
  <si>
    <t>morski pes - zrezek, komadi ločeni s folijo</t>
  </si>
  <si>
    <t>3.1. SKLOP: ZAMRZNJENE RIBE</t>
  </si>
  <si>
    <t>3.2. SKLOP: SVEŽE RIBE</t>
  </si>
  <si>
    <t>SKUPAJ 3.1. SKLOP:</t>
  </si>
  <si>
    <t>SKUPAJ 3.2. SKLOP:</t>
  </si>
  <si>
    <t>V stolpec 5 se obvezno navede blagovna ali trgovinska znamka ali vsaj proizvajalec ponujenih živil. Navedba NI potrebna pri sklopu 3.2</t>
  </si>
  <si>
    <t>4.1. SKLOP: KOKOŠJA JAJCA</t>
  </si>
  <si>
    <t>SKUPAJ 4.1. SKLOP:</t>
  </si>
  <si>
    <t>5.1. SKLOP: SOLATA</t>
  </si>
  <si>
    <t>SKUPAJ 5.1. SKLOP</t>
  </si>
  <si>
    <t>5.2. SKLOP: OSTALA ZELENJAVA</t>
  </si>
  <si>
    <t>SKUPAJ 5.2. SKLOP</t>
  </si>
  <si>
    <t>SKUPAJ 5.3. SKLOP:</t>
  </si>
  <si>
    <t>SKUPAJ 5.4. SKLOP:</t>
  </si>
  <si>
    <t>SKUPAJ 5.5. SKLOP:</t>
  </si>
  <si>
    <t>SKUPAJ 5.6. SKLOP:</t>
  </si>
  <si>
    <t>SKUPAJ 5.7. SKLOP:</t>
  </si>
  <si>
    <t>SKUPAJ 5.9. SKLOP:</t>
  </si>
  <si>
    <t>6.1. SKLOP:  ZAMRZNJENA ZELENJAVA IN SADJE</t>
  </si>
  <si>
    <t>SKUPAJ 6.1. SKLOP:</t>
  </si>
  <si>
    <t>SKUPAJ 6.2. SKLOP:</t>
  </si>
  <si>
    <t>SKUPAJ 6.3. SKLOP:</t>
  </si>
  <si>
    <t>6.4. SKLOP: KISLO ZELJE IN REPA, RDEČA PESA</t>
  </si>
  <si>
    <t>SKUPAJ 6.4. SKLOP:</t>
  </si>
  <si>
    <t>6.2. SKLOP: KONZERVIRANA ZELENJAVA</t>
  </si>
  <si>
    <t>6.3. SKLOP:  SADNI KOMPOTI, MARMELADE IN DŽEMI</t>
  </si>
  <si>
    <t>7.1. SKLOP: NEKTARJI</t>
  </si>
  <si>
    <t>7.2. SKLOP: SOK 100%</t>
  </si>
  <si>
    <t>7.3. SKLOP: SIRUPI</t>
  </si>
  <si>
    <t>SKUPAJ 7.1. SKLOP:</t>
  </si>
  <si>
    <t>SKUPAJ 7.2. SKLOP:</t>
  </si>
  <si>
    <t>SKUPAJ 7.3. SKLOP:</t>
  </si>
  <si>
    <t>8.1. SKLOP: OLUŠČENA ŽITA</t>
  </si>
  <si>
    <t>SKUPAJ 8.1. SKLOP:</t>
  </si>
  <si>
    <t>8.2. SKLOP: PRIPRAVLJENI IZDELKI IZ ŽIT</t>
  </si>
  <si>
    <t>SKUPAJ 8.2. SKLOP:</t>
  </si>
  <si>
    <t>8.3. SKLOP: MOKE</t>
  </si>
  <si>
    <t>SKUPAJ 8.3. SKLOP:</t>
  </si>
  <si>
    <t>8.4. SKLOP: TESTENINE</t>
  </si>
  <si>
    <t>SKUPAJ 8.4. SKLOP:</t>
  </si>
  <si>
    <t>8.5. SKLOP: POLNJENE TESTENINE</t>
  </si>
  <si>
    <t>SKUPAJ 8.5. SKLOP:</t>
  </si>
  <si>
    <t>brstični ohrovt, svež, I. kvalitete</t>
  </si>
  <si>
    <t>9.1. SKLOP: IZDELKI IZ KROMPIRJEVEGA TESTA IN ZDROBA</t>
  </si>
  <si>
    <t>SKUPAJ 9.1. SKLOP:</t>
  </si>
  <si>
    <t>9.2. SKLOP: ŠTRUKLJI</t>
  </si>
  <si>
    <t>9.3. SKLOP: POLPETI</t>
  </si>
  <si>
    <t>9.4. SKLOP: POLNJENE TESTENINE</t>
  </si>
  <si>
    <t>9.5. SKLOP: ZAMRZNJENO TESTO</t>
  </si>
  <si>
    <t>9.6. SKLOP: PALAČINKE</t>
  </si>
  <si>
    <t>SKUPAJ 9.2. SKLOP:</t>
  </si>
  <si>
    <t>SKUPAJ 9.3. SKLOP:</t>
  </si>
  <si>
    <t>SKUPAJ 9.4. SKLOP:</t>
  </si>
  <si>
    <t>SKUPAJ 9.5. SKLOP:</t>
  </si>
  <si>
    <t>SKUPAJ 9.6. SKLOP:</t>
  </si>
  <si>
    <t>9.7. SKLOP:  RAZLIČNI ZAMRZNJENI IZDELKI</t>
  </si>
  <si>
    <t>SKUPAJ 9.7. SKLOP:</t>
  </si>
  <si>
    <t>makovka bela 60 g, cela ali rezana</t>
  </si>
  <si>
    <t>makovka bela 80 g, cela ali rezana</t>
  </si>
  <si>
    <t>makovka bela 100 g, cela ali rezana</t>
  </si>
  <si>
    <t>sirova štručka bela 60 g, cela ali rezana cela ali rezana</t>
  </si>
  <si>
    <t>sirova štručka bela 80 g, cela ali rezana</t>
  </si>
  <si>
    <t>sirova štručka bela, 100 g cela ali rezana</t>
  </si>
  <si>
    <t>koruzna štručka 60 g, cela ali rezana</t>
  </si>
  <si>
    <t>koruzna štručka 80 g, cela ali rezana</t>
  </si>
  <si>
    <t>polnozrnata štručka 60 g, cela ali rezana</t>
  </si>
  <si>
    <t>polnozrnata štručka 80 g, cela ali rezana</t>
  </si>
  <si>
    <t>mlečna štručka 60 g, cela ali rezana</t>
  </si>
  <si>
    <t>mlečna štručka 80 g, cela ali rezana</t>
  </si>
  <si>
    <t>hot dog štručka 80 g, cela ali rezana</t>
  </si>
  <si>
    <t>štručka pletena iz bele moke 60 g, cela ali rezana</t>
  </si>
  <si>
    <t>štručka pletena iz bele moke 80 g, cela ali rezana</t>
  </si>
  <si>
    <t>štručka ajdova z orehi 60 g, cela ali rezana</t>
  </si>
  <si>
    <t>štručka ajdova z orehi 80 g, cela ali rezana</t>
  </si>
  <si>
    <t>štručka črna 60 g, cela ali rezana</t>
  </si>
  <si>
    <t xml:space="preserve">štručka črna 80 g, cela ali rezana </t>
  </si>
  <si>
    <t>štručka polbela 60 g, cela ali rezana</t>
  </si>
  <si>
    <t xml:space="preserve">štručka polbela 80 g cela ali rezana </t>
  </si>
  <si>
    <t>štručka polbela 100 g, cela ali rezana</t>
  </si>
  <si>
    <t>štručka polnozrnata, 60 g cela ali rezana</t>
  </si>
  <si>
    <t>štručka polnozrnata, 80 g cela ali rezana</t>
  </si>
  <si>
    <t>štručka sezam 60 g, cela ali rezana</t>
  </si>
  <si>
    <t>štručka sezam 80 g, cela ali rezana</t>
  </si>
  <si>
    <t>bombeta bela 60 g, cela ali rezana</t>
  </si>
  <si>
    <t>bombeta bela 80 g, cela ali rezana</t>
  </si>
  <si>
    <t>bombeta polbela 60 g, cela ali rezana</t>
  </si>
  <si>
    <t>bombeta polbela 80 g, cela ali rezana</t>
  </si>
  <si>
    <t>bombeta črna 60 g, cela ali rezana</t>
  </si>
  <si>
    <t>bombeta črna 80 g, cela ali rezana</t>
  </si>
  <si>
    <t>bombeta ovsena 60 g, cela ali rezana</t>
  </si>
  <si>
    <t>bombeta ovsena 80 g, cela ali rezana</t>
  </si>
  <si>
    <t>bombeta koruzna 60 g, cela ali rezana</t>
  </si>
  <si>
    <t>bombeta koruzna 80 g, cela ali rezana</t>
  </si>
  <si>
    <t>bombeta ajdova 60 g, cela ali rezana</t>
  </si>
  <si>
    <t>bombeta ajdova 80 g, cela ali rezana</t>
  </si>
  <si>
    <t>bombeta polnozrnata 60 g, cela ali rezana</t>
  </si>
  <si>
    <t>bombeta polnozrnata 80 g, cela ali rezana</t>
  </si>
  <si>
    <t>bombeta sojina 60 g, cela ali rezana</t>
  </si>
  <si>
    <t>bombeta sojina 80 g, cela ali rezana</t>
  </si>
  <si>
    <t>lepinja 80 g, cela ali rezana</t>
  </si>
  <si>
    <t>lepinja 100 g, cela ali rezana</t>
  </si>
  <si>
    <t>kajzerica bela 60 g, cela ali rezana</t>
  </si>
  <si>
    <t>kajzerica bela 80 g cela ali rezana</t>
  </si>
  <si>
    <t>kajzerica polbela 60 g, cela ali rezana</t>
  </si>
  <si>
    <t>kajzerica polbela 80 g, cela ali rezana</t>
  </si>
  <si>
    <t>kajzerica črna 60 g, cela ali rezana</t>
  </si>
  <si>
    <t>kajzerica črna 80 g, cela ali rezana</t>
  </si>
  <si>
    <t>žemlja bela 60 g, cela ali rezana</t>
  </si>
  <si>
    <t>žemlja bela 80 g, cela ali rezana</t>
  </si>
  <si>
    <t>žemlja bela 100 g cela ali rezana</t>
  </si>
  <si>
    <t>žemlja bela 120 g cela ali rezana</t>
  </si>
  <si>
    <t>žemlja koruzna 60 g, cela ali rezana</t>
  </si>
  <si>
    <t>žemlja koruzna 80 g, cela ali rezana</t>
  </si>
  <si>
    <t>žemlja ajdova 60 g, cela ali rezana</t>
  </si>
  <si>
    <t>žemlja ajdova 80 g, cela ali rezana</t>
  </si>
  <si>
    <t>žemlja črna 40 g cela ali rezana</t>
  </si>
  <si>
    <t>žemlja črna 60 g cela ali rezana</t>
  </si>
  <si>
    <t>žemlja črna 80 g cela ali rezana</t>
  </si>
  <si>
    <t>žemlja črna 100 g cela ali rezana</t>
  </si>
  <si>
    <t>žemlja polnozrnata 60 g, cela ali rezana</t>
  </si>
  <si>
    <t>žemlja polnozrnata 80 g, cela ali rezana</t>
  </si>
  <si>
    <t>žemlja ržena 40 g cela ali rezana</t>
  </si>
  <si>
    <t>žemlja ržena 60 g cela ali rezana</t>
  </si>
  <si>
    <t>žemlja ržena 80 g cela ali rezana</t>
  </si>
  <si>
    <t xml:space="preserve">žemlja graham 40 g </t>
  </si>
  <si>
    <t>žemlja graham 60 g , cela ali rezana</t>
  </si>
  <si>
    <t>žemlja graham 80 g,  cela ali rezana</t>
  </si>
  <si>
    <t>10.1. SKLOP: PŠENIČNI  KRUH</t>
  </si>
  <si>
    <t xml:space="preserve">10.2. SKLOP: OSTALI KRUH </t>
  </si>
  <si>
    <t>10.3. SKLOP: ŠTRUČKE,  BOMBETE</t>
  </si>
  <si>
    <t>SKUPAJ 10.3. SKLOP:</t>
  </si>
  <si>
    <t>SKUPAJ 10.2. SKLOP:</t>
  </si>
  <si>
    <t>SKUPAJ 10.1. SKLOP:</t>
  </si>
  <si>
    <t>10.4. SKLOP: ŽEMLJE, OSTALO PEKOVSKO PECIVO</t>
  </si>
  <si>
    <t>SKUPAJ 10.4. SKLOP:</t>
  </si>
  <si>
    <t>10.5. SKLOP: SLAŠČICE</t>
  </si>
  <si>
    <t>SKUPAJ 10.5. SKLOP:</t>
  </si>
  <si>
    <t>10.6. SKLOP:  SENDVIČI, PICE, BUREK</t>
  </si>
  <si>
    <t>SKUPAJ 10.6. SKLOP:</t>
  </si>
  <si>
    <t>10.7. SKLOP: KEKSI</t>
  </si>
  <si>
    <t>SKUPAJ 10.7. SKLOP:</t>
  </si>
  <si>
    <t>10.8. SKLOP: OSTALO PEKOVSKO PECIVO</t>
  </si>
  <si>
    <t>SKUPAJ 10.8. SKLOP:</t>
  </si>
  <si>
    <t>11.1. SKLOP: ČAJI</t>
  </si>
  <si>
    <t>11.2. SKLOP: ZAČIMBE</t>
  </si>
  <si>
    <t>11.3. SKLOP: MED</t>
  </si>
  <si>
    <t>11.4. SKLOP: OSTALA ŽIVILA</t>
  </si>
  <si>
    <t>SKUPAJ  11.1. SKLOP:</t>
  </si>
  <si>
    <t xml:space="preserve">SKUPAJ 11.2. SKLOP: </t>
  </si>
  <si>
    <t xml:space="preserve">SKUPAJ 11.3. SKLOP: </t>
  </si>
  <si>
    <t xml:space="preserve">SKUPAJ 11.4. SKLOP: </t>
  </si>
  <si>
    <t>12.1 SKLOP:  EKOLOŠKO MLEKO IN MLEČNI IZDELKI</t>
  </si>
  <si>
    <t>12.2. SKLOP:  EKOLOŠKO MESO IN MESNINE</t>
  </si>
  <si>
    <t>SKUPAJ 12.1. SKLOP:</t>
  </si>
  <si>
    <t>SKUPAJ 12.2. SKLOP:</t>
  </si>
  <si>
    <t>SKUPAJ 12.3. SKLOP:</t>
  </si>
  <si>
    <t>SKUPAJ 12.4. SKLOP:</t>
  </si>
  <si>
    <t>SKUPAJ 12.5. SKLOP:</t>
  </si>
  <si>
    <t>SKUPAJ 12.6. SKLOP:</t>
  </si>
  <si>
    <t>12.4. SKLOP:  EKOLOŠKO KOKOŠJA JAJCA</t>
  </si>
  <si>
    <t>12.6. SKLOP:  EKOLOŠKA JABOLKA</t>
  </si>
  <si>
    <t>5. SKUPINA: SVEŽE SADJE IN ZELENJAVA, SUHO SADJE IN STROČNICE</t>
  </si>
  <si>
    <t>12.3. SKLOP: EKOLOŠKI KRUH IN PEČENA PEKOVSKA PECIVA</t>
  </si>
  <si>
    <t>jogurt tekoči navadni 3,2% mm, 180 do 250 g</t>
  </si>
  <si>
    <t>otroški keksi</t>
  </si>
  <si>
    <t>otroška pašteta (brez konzervansov in aditivov)  do 35 g</t>
  </si>
  <si>
    <t>jetrna pašteta do 35 g</t>
  </si>
  <si>
    <t xml:space="preserve">12.5. SKLOP:  EKOLOŠKA SVEŽA ZELENJAVA </t>
  </si>
  <si>
    <t>V stolpec 5 se obvezno navede blagovna ali trgovinska znamka ali vsaj proizvajalec ponujenih živil. Navedba NI potrebna pri sklopih 2.1 in 2.2.</t>
  </si>
  <si>
    <t>V stolpec 5 se obvezno navede blagovna ali trgovinska znamka ali vsaj proizvajalec ponujenih živil. Vpis NI potreben za sklop 12.2, 12.5 in 12.6.</t>
  </si>
  <si>
    <t>goveje stegno mlade govedi brez kosti v kosu ali narezano (konfekcionirano), 1. kvalitete</t>
  </si>
  <si>
    <t>goveje pleče mlade govedi  brez kosti v kosu ali narezano (konfekcionirano)</t>
  </si>
  <si>
    <t xml:space="preserve">mleto goveje meso mlade govedi </t>
  </si>
  <si>
    <t>ledeni čaj 0,2  - 0,25 l</t>
  </si>
  <si>
    <t>kvas pekovski, 42 g</t>
  </si>
  <si>
    <t>pire instant 3 kg</t>
  </si>
  <si>
    <t>jedilni škrob, 0,5 - 1 kg</t>
  </si>
  <si>
    <t>margarina za peko, 250 - 500 g</t>
  </si>
  <si>
    <t>brezglutenska moka, 0,5 - 1 kg</t>
  </si>
  <si>
    <t>brezglutenski keksi, 175 do 500 g</t>
  </si>
  <si>
    <t>dietni keksi brez jajc, primerni za alergike, 175 do 500 g</t>
  </si>
  <si>
    <t>paradižnik pelati, 2,5 do 5 kg</t>
  </si>
  <si>
    <t>pšenični zdrob 20 - 25 kg</t>
  </si>
  <si>
    <t>paradižnik pelati, kocke, 2,5 do 5 kg</t>
  </si>
  <si>
    <t>poper mleti, 500 do 1000 g</t>
  </si>
  <si>
    <t>klinčki, 30 do 200 g</t>
  </si>
  <si>
    <t>česen mleti, 500 do 1000 g</t>
  </si>
  <si>
    <t>čebula grobo mleta, 600 do 1000 g</t>
  </si>
  <si>
    <t>curry, 30 - 40 g, steklen kozarček</t>
  </si>
  <si>
    <t>jušna zelenjava, 158 do 620 g</t>
  </si>
  <si>
    <t>čokolada mlečna, 28 - 30 g</t>
  </si>
  <si>
    <t>čokolada jedilna 200 - 500 g</t>
  </si>
  <si>
    <t>preliv desertni, različni okusi (Sladki greh ali podobno) 100-250g</t>
  </si>
  <si>
    <t>rožičeva moka, 200 - 250 g</t>
  </si>
  <si>
    <t>kokosova moka, 100 - 500 g</t>
  </si>
  <si>
    <t>jetrna pašteta, 800 - 850 g</t>
  </si>
  <si>
    <t>pecilni prašek, 13 g</t>
  </si>
  <si>
    <t>majoneza, 15 g (porcijska)</t>
  </si>
  <si>
    <t>5.3. SKLOP: KROMPIR</t>
  </si>
  <si>
    <t>5.4. SKLOP: JUŽNO SADJE</t>
  </si>
  <si>
    <t>5.5. SKLOP: JABOLKA</t>
  </si>
  <si>
    <t>5.6. SKLOP: JAGODIČEVJE</t>
  </si>
  <si>
    <t>5.7. SKLOP: ZGODNJE SPOMLADANSKO SADJE</t>
  </si>
  <si>
    <t>5.8. SKLOP: OSTALO SADJE</t>
  </si>
  <si>
    <t>5.9. SKLOP: SUHO SADJE IN SUHE STROČNICE</t>
  </si>
  <si>
    <t>SKUPAJ 5.8 SKLOP</t>
  </si>
  <si>
    <t>SPODNJA NAVODILA VELJAJO SAMO ZA SKLOP 5.9</t>
  </si>
  <si>
    <t>blitva,mlada, I. kvaliteta</t>
  </si>
  <si>
    <t>zelje, mlado, I. kvaliteta</t>
  </si>
  <si>
    <t>bučke, sveže, I. kvalitete</t>
  </si>
  <si>
    <t>čaj božični, filter veriga vrečk, gastro pakiranje</t>
  </si>
  <si>
    <t>jabolčni čips, 20 do 30 g</t>
  </si>
  <si>
    <t>zamrznjena jušna zelenjava</t>
  </si>
  <si>
    <t>rogljič francoski polnozrnat 9 dag</t>
  </si>
  <si>
    <t>pica iz polnozrnate moke, 120 g</t>
  </si>
  <si>
    <t>marmelada marelična, porcijska, 15 do 25 g</t>
  </si>
  <si>
    <t>SPODNJE DOLOČBE VELJAJO ZA SKLOPE 12.1 DO 12.4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</si>
</sst>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Calibri"/>
      <family val="2"/>
      <charset val="238"/>
    </font>
    <font>
      <b/>
      <u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charset val="238"/>
    </font>
    <font>
      <sz val="11"/>
      <color theme="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9" fillId="0" borderId="0"/>
    <xf numFmtId="0" fontId="13" fillId="6" borderId="0" applyNumberFormat="0" applyBorder="0" applyAlignment="0" applyProtection="0"/>
    <xf numFmtId="0" fontId="14" fillId="0" borderId="0"/>
    <xf numFmtId="0" fontId="1" fillId="0" borderId="0"/>
  </cellStyleXfs>
  <cellXfs count="16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 vertical="top" wrapText="1"/>
    </xf>
    <xf numFmtId="4" fontId="4" fillId="2" borderId="1" xfId="1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3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/>
    <xf numFmtId="0" fontId="3" fillId="0" borderId="0" xfId="0" applyFont="1" applyAlignment="1">
      <alignment horizontal="left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2" applyFont="1" applyBorder="1" applyAlignment="1">
      <alignment vertical="center" wrapText="1"/>
    </xf>
    <xf numFmtId="3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3" xfId="2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horizontal="left" vertical="center" wrapText="1"/>
    </xf>
    <xf numFmtId="0" fontId="10" fillId="0" borderId="1" xfId="4" applyFont="1" applyBorder="1" applyAlignment="1">
      <alignment vertical="center" wrapText="1"/>
    </xf>
    <xf numFmtId="0" fontId="10" fillId="0" borderId="1" xfId="1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1" xfId="4" applyFont="1" applyBorder="1" applyAlignment="1">
      <alignment horizontal="left" vertical="center" wrapText="1"/>
    </xf>
    <xf numFmtId="0" fontId="10" fillId="0" borderId="1" xfId="4" applyFont="1" applyBorder="1" applyAlignment="1">
      <alignment vertical="top" wrapText="1"/>
    </xf>
    <xf numFmtId="0" fontId="10" fillId="4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vertical="top" wrapText="1"/>
    </xf>
    <xf numFmtId="0" fontId="10" fillId="4" borderId="1" xfId="1" applyFont="1" applyFill="1" applyBorder="1" applyAlignment="1">
      <alignment vertical="center" wrapText="1"/>
    </xf>
    <xf numFmtId="0" fontId="10" fillId="0" borderId="2" xfId="1" applyFont="1" applyFill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0" fillId="4" borderId="2" xfId="1" applyFont="1" applyFill="1" applyBorder="1" applyAlignment="1">
      <alignment vertical="center" wrapText="1"/>
    </xf>
    <xf numFmtId="4" fontId="10" fillId="0" borderId="1" xfId="2" quotePrefix="1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4" fontId="11" fillId="0" borderId="1" xfId="1" quotePrefix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vertical="center" wrapText="1"/>
    </xf>
    <xf numFmtId="0" fontId="0" fillId="0" borderId="0" xfId="0"/>
    <xf numFmtId="3" fontId="10" fillId="0" borderId="1" xfId="2" quotePrefix="1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12" fillId="0" borderId="6" xfId="0" applyFont="1" applyBorder="1" applyAlignment="1">
      <alignment horizontal="center" vertical="center" wrapText="1"/>
    </xf>
    <xf numFmtId="0" fontId="10" fillId="0" borderId="1" xfId="4" applyNumberFormat="1" applyFont="1" applyBorder="1" applyAlignment="1">
      <alignment horizontal="center" vertical="center" wrapText="1"/>
    </xf>
    <xf numFmtId="0" fontId="10" fillId="0" borderId="2" xfId="4" applyFont="1" applyBorder="1" applyAlignment="1">
      <alignment vertical="center" wrapText="1"/>
    </xf>
    <xf numFmtId="3" fontId="10" fillId="0" borderId="1" xfId="4" applyNumberFormat="1" applyFont="1" applyBorder="1" applyAlignment="1">
      <alignment horizontal="center" vertical="center" wrapText="1"/>
    </xf>
    <xf numFmtId="3" fontId="11" fillId="0" borderId="1" xfId="4" quotePrefix="1" applyNumberFormat="1" applyFont="1" applyBorder="1" applyAlignment="1">
      <alignment horizontal="center" vertical="center"/>
    </xf>
    <xf numFmtId="4" fontId="11" fillId="0" borderId="1" xfId="4" quotePrefix="1" applyNumberFormat="1" applyFont="1" applyBorder="1" applyAlignment="1">
      <alignment horizontal="center" vertical="center"/>
    </xf>
    <xf numFmtId="0" fontId="11" fillId="0" borderId="1" xfId="4" applyFont="1" applyBorder="1" applyAlignment="1">
      <alignment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2" xfId="4" applyFont="1" applyFill="1" applyBorder="1" applyAlignment="1">
      <alignment vertical="center" wrapText="1"/>
    </xf>
    <xf numFmtId="3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1" xfId="1" applyFont="1" applyBorder="1" applyAlignment="1">
      <alignment wrapText="1"/>
    </xf>
    <xf numFmtId="0" fontId="3" fillId="0" borderId="0" xfId="0" applyFont="1" applyAlignment="1">
      <alignment horizontal="left" wrapText="1"/>
    </xf>
    <xf numFmtId="3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0" fontId="11" fillId="3" borderId="2" xfId="3" applyFont="1" applyFill="1" applyBorder="1" applyAlignment="1">
      <alignment vertical="center"/>
    </xf>
    <xf numFmtId="0" fontId="11" fillId="3" borderId="3" xfId="3" applyFont="1" applyFill="1" applyBorder="1" applyAlignment="1">
      <alignment vertical="center"/>
    </xf>
    <xf numFmtId="0" fontId="11" fillId="3" borderId="5" xfId="3" applyFont="1" applyFill="1" applyBorder="1" applyAlignment="1">
      <alignment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left" wrapText="1"/>
    </xf>
    <xf numFmtId="0" fontId="10" fillId="4" borderId="1" xfId="1" applyFont="1" applyFill="1" applyBorder="1" applyAlignment="1">
      <alignment horizontal="left" wrapText="1"/>
    </xf>
    <xf numFmtId="0" fontId="10" fillId="0" borderId="1" xfId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2" fillId="0" borderId="7" xfId="0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justify" vertical="center" wrapText="1"/>
    </xf>
    <xf numFmtId="3" fontId="12" fillId="7" borderId="1" xfId="0" applyNumberFormat="1" applyFont="1" applyFill="1" applyBorder="1" applyAlignment="1">
      <alignment horizontal="center" vertical="center" wrapText="1"/>
    </xf>
    <xf numFmtId="0" fontId="12" fillId="7" borderId="1" xfId="0" applyNumberFormat="1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0" fontId="7" fillId="7" borderId="0" xfId="0" applyFont="1" applyFill="1"/>
    <xf numFmtId="0" fontId="10" fillId="7" borderId="1" xfId="0" applyFont="1" applyFill="1" applyBorder="1" applyAlignment="1">
      <alignment horizontal="justify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7" fillId="0" borderId="0" xfId="0" applyFont="1" applyFill="1"/>
    <xf numFmtId="0" fontId="10" fillId="0" borderId="0" xfId="1" applyFont="1" applyFill="1" applyAlignment="1">
      <alignment wrapText="1"/>
    </xf>
    <xf numFmtId="0" fontId="3" fillId="0" borderId="0" xfId="0" applyFont="1" applyAlignment="1">
      <alignment horizontal="left" wrapText="1"/>
    </xf>
    <xf numFmtId="3" fontId="11" fillId="0" borderId="0" xfId="4" quotePrefix="1" applyNumberFormat="1" applyFont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4" fontId="11" fillId="0" borderId="0" xfId="4" quotePrefix="1" applyNumberFormat="1" applyFont="1" applyBorder="1" applyAlignment="1">
      <alignment horizontal="center" vertical="center"/>
    </xf>
    <xf numFmtId="4" fontId="4" fillId="7" borderId="0" xfId="1" applyNumberFormat="1" applyFont="1" applyFill="1" applyBorder="1" applyAlignment="1">
      <alignment horizontal="center" vertical="top" wrapText="1"/>
    </xf>
    <xf numFmtId="3" fontId="4" fillId="7" borderId="0" xfId="1" applyNumberFormat="1" applyFont="1" applyFill="1" applyBorder="1" applyAlignment="1">
      <alignment horizontal="center" vertical="top" wrapText="1"/>
    </xf>
    <xf numFmtId="0" fontId="11" fillId="7" borderId="0" xfId="1" applyFont="1" applyFill="1" applyBorder="1" applyAlignment="1">
      <alignment vertical="center" wrapText="1"/>
    </xf>
    <xf numFmtId="0" fontId="11" fillId="7" borderId="0" xfId="4" applyFont="1" applyFill="1" applyBorder="1" applyAlignment="1">
      <alignment vertical="top" wrapText="1"/>
    </xf>
    <xf numFmtId="0" fontId="11" fillId="0" borderId="7" xfId="1" applyFont="1" applyBorder="1" applyAlignment="1">
      <alignment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2" xfId="0" applyFont="1" applyBorder="1" applyAlignment="1">
      <alignment horizontal="justify" vertical="center" wrapText="1"/>
    </xf>
    <xf numFmtId="0" fontId="11" fillId="3" borderId="3" xfId="3" applyFont="1" applyFill="1" applyBorder="1" applyAlignment="1">
      <alignment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7" fillId="2" borderId="0" xfId="0" applyFont="1" applyFill="1" applyAlignment="1">
      <alignment horizontal="center"/>
    </xf>
    <xf numFmtId="0" fontId="11" fillId="3" borderId="2" xfId="1" applyFont="1" applyFill="1" applyBorder="1" applyAlignment="1">
      <alignment horizontal="left" vertical="center" wrapText="1"/>
    </xf>
    <xf numFmtId="0" fontId="11" fillId="3" borderId="3" xfId="1" applyFont="1" applyFill="1" applyBorder="1" applyAlignment="1">
      <alignment horizontal="left" vertical="center" wrapText="1"/>
    </xf>
    <xf numFmtId="0" fontId="11" fillId="3" borderId="5" xfId="1" applyFont="1" applyFill="1" applyBorder="1" applyAlignment="1">
      <alignment horizontal="left" vertical="center" wrapText="1"/>
    </xf>
    <xf numFmtId="0" fontId="11" fillId="5" borderId="2" xfId="1" applyFont="1" applyFill="1" applyBorder="1" applyAlignment="1">
      <alignment horizontal="left" vertical="center" wrapText="1"/>
    </xf>
    <xf numFmtId="0" fontId="11" fillId="5" borderId="3" xfId="1" applyFont="1" applyFill="1" applyBorder="1" applyAlignment="1">
      <alignment horizontal="left" vertical="center" wrapText="1"/>
    </xf>
    <xf numFmtId="0" fontId="11" fillId="5" borderId="5" xfId="1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3" borderId="2" xfId="4" applyFont="1" applyFill="1" applyBorder="1" applyAlignment="1">
      <alignment horizontal="left" vertical="top" wrapText="1"/>
    </xf>
    <xf numFmtId="0" fontId="11" fillId="3" borderId="3" xfId="4" applyFont="1" applyFill="1" applyBorder="1" applyAlignment="1">
      <alignment horizontal="left" vertical="top" wrapText="1"/>
    </xf>
    <xf numFmtId="0" fontId="11" fillId="3" borderId="5" xfId="4" applyFont="1" applyFill="1" applyBorder="1" applyAlignment="1">
      <alignment horizontal="left" vertical="top" wrapText="1"/>
    </xf>
    <xf numFmtId="0" fontId="11" fillId="3" borderId="2" xfId="3" applyFont="1" applyFill="1" applyBorder="1" applyAlignment="1">
      <alignment horizontal="left" vertical="center" wrapText="1"/>
    </xf>
    <xf numFmtId="0" fontId="11" fillId="3" borderId="3" xfId="3" applyFont="1" applyFill="1" applyBorder="1" applyAlignment="1">
      <alignment horizontal="left" vertical="center" wrapText="1"/>
    </xf>
    <xf numFmtId="0" fontId="11" fillId="3" borderId="5" xfId="3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left" vertical="top" wrapText="1"/>
    </xf>
    <xf numFmtId="0" fontId="11" fillId="3" borderId="5" xfId="1" applyFont="1" applyFill="1" applyBorder="1" applyAlignment="1">
      <alignment horizontal="left" vertical="top" wrapText="1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4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left" vertical="center" wrapText="1"/>
    </xf>
    <xf numFmtId="3" fontId="10" fillId="7" borderId="1" xfId="0" applyNumberFormat="1" applyFont="1" applyFill="1" applyBorder="1" applyAlignment="1">
      <alignment horizontal="center" vertical="center" wrapText="1"/>
    </xf>
    <xf numFmtId="0" fontId="10" fillId="7" borderId="1" xfId="1" applyFont="1" applyFill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 wrapText="1"/>
    </xf>
  </cellXfs>
  <cellStyles count="6">
    <cellStyle name="Dobro" xfId="3" builtinId="26"/>
    <cellStyle name="Navadno" xfId="0" builtinId="0"/>
    <cellStyle name="Navadno 2" xfId="1"/>
    <cellStyle name="Navadno 3" xfId="2"/>
    <cellStyle name="Navadno 3 2" xfId="5"/>
    <cellStyle name="Navadno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zoomScaleNormal="100" zoomScaleSheetLayoutView="100" workbookViewId="0">
      <pane ySplit="6" topLeftCell="A58" activePane="bottomLeft" state="frozen"/>
      <selection activeCell="H85" sqref="H85"/>
      <selection pane="bottomLeft" activeCell="C39" sqref="C39"/>
    </sheetView>
  </sheetViews>
  <sheetFormatPr defaultRowHeight="12.75" x14ac:dyDescent="0.2"/>
  <cols>
    <col min="1" max="1" width="5.42578125" style="4" customWidth="1"/>
    <col min="2" max="2" width="29.140625" style="1" customWidth="1"/>
    <col min="3" max="3" width="10.28515625" style="10" customWidth="1"/>
    <col min="4" max="4" width="8" style="10" customWidth="1"/>
    <col min="5" max="5" width="11.28515625" style="10" customWidth="1"/>
    <col min="6" max="6" width="13.5703125" style="1" customWidth="1"/>
    <col min="7" max="7" width="14.42578125" style="1" customWidth="1"/>
    <col min="8" max="8" width="11" style="1" customWidth="1"/>
    <col min="9" max="9" width="12.7109375" style="1" customWidth="1"/>
    <col min="10" max="10" width="11.7109375" style="1" customWidth="1"/>
    <col min="11" max="11" width="12.85546875" style="1" customWidth="1"/>
    <col min="12" max="16384" width="9.140625" style="5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24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51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6.5" customHeight="1" x14ac:dyDescent="0.2">
      <c r="A7" s="135" t="s">
        <v>656</v>
      </c>
      <c r="B7" s="136"/>
      <c r="C7" s="136"/>
      <c r="D7" s="136"/>
      <c r="E7" s="136"/>
      <c r="F7" s="136"/>
      <c r="G7" s="136"/>
      <c r="H7" s="136"/>
      <c r="I7" s="136"/>
      <c r="J7" s="136"/>
      <c r="K7" s="137"/>
    </row>
    <row r="8" spans="1:11" s="14" customFormat="1" ht="33" x14ac:dyDescent="0.2">
      <c r="A8" s="27">
        <v>1</v>
      </c>
      <c r="B8" s="26" t="s">
        <v>39</v>
      </c>
      <c r="C8" s="50">
        <v>10500</v>
      </c>
      <c r="D8" s="50" t="s">
        <v>541</v>
      </c>
      <c r="E8" s="50"/>
      <c r="F8" s="83"/>
      <c r="G8" s="81">
        <f>C8*F8</f>
        <v>0</v>
      </c>
      <c r="H8" s="81">
        <f>G8*0.095</f>
        <v>0</v>
      </c>
      <c r="I8" s="81">
        <f>+G8+H8</f>
        <v>0</v>
      </c>
      <c r="J8" s="80"/>
      <c r="K8" s="80"/>
    </row>
    <row r="9" spans="1:11" ht="33" x14ac:dyDescent="0.2">
      <c r="A9" s="27">
        <v>2</v>
      </c>
      <c r="B9" s="17" t="s">
        <v>40</v>
      </c>
      <c r="C9" s="18">
        <v>7000</v>
      </c>
      <c r="D9" s="19" t="s">
        <v>541</v>
      </c>
      <c r="E9" s="19"/>
      <c r="F9" s="83"/>
      <c r="G9" s="81">
        <f t="shared" ref="G9:G14" si="0">C9*F9</f>
        <v>0</v>
      </c>
      <c r="H9" s="81">
        <f t="shared" ref="H9:H14" si="1">G9*0.095</f>
        <v>0</v>
      </c>
      <c r="I9" s="81">
        <f t="shared" ref="I9:I15" si="2">+G9+H9</f>
        <v>0</v>
      </c>
      <c r="J9" s="80"/>
      <c r="K9" s="80"/>
    </row>
    <row r="10" spans="1:11" ht="16.5" x14ac:dyDescent="0.2">
      <c r="A10" s="27">
        <v>3</v>
      </c>
      <c r="B10" s="17" t="s">
        <v>41</v>
      </c>
      <c r="C10" s="18">
        <v>140</v>
      </c>
      <c r="D10" s="19" t="s">
        <v>541</v>
      </c>
      <c r="E10" s="19"/>
      <c r="F10" s="83"/>
      <c r="G10" s="81">
        <f t="shared" si="0"/>
        <v>0</v>
      </c>
      <c r="H10" s="81">
        <f t="shared" si="1"/>
        <v>0</v>
      </c>
      <c r="I10" s="81">
        <f t="shared" si="2"/>
        <v>0</v>
      </c>
      <c r="J10" s="80"/>
      <c r="K10" s="80"/>
    </row>
    <row r="11" spans="1:11" ht="16.5" x14ac:dyDescent="0.2">
      <c r="A11" s="27">
        <v>4</v>
      </c>
      <c r="B11" s="17" t="s">
        <v>42</v>
      </c>
      <c r="C11" s="18">
        <v>140</v>
      </c>
      <c r="D11" s="19" t="s">
        <v>541</v>
      </c>
      <c r="E11" s="19"/>
      <c r="F11" s="83"/>
      <c r="G11" s="81">
        <f t="shared" si="0"/>
        <v>0</v>
      </c>
      <c r="H11" s="81">
        <f t="shared" si="1"/>
        <v>0</v>
      </c>
      <c r="I11" s="81">
        <f t="shared" si="2"/>
        <v>0</v>
      </c>
      <c r="J11" s="80"/>
      <c r="K11" s="80"/>
    </row>
    <row r="12" spans="1:11" ht="16.5" x14ac:dyDescent="0.2">
      <c r="A12" s="27">
        <v>5</v>
      </c>
      <c r="B12" s="17" t="s">
        <v>43</v>
      </c>
      <c r="C12" s="18">
        <v>70</v>
      </c>
      <c r="D12" s="19" t="s">
        <v>541</v>
      </c>
      <c r="E12" s="19"/>
      <c r="F12" s="83"/>
      <c r="G12" s="81">
        <f t="shared" si="0"/>
        <v>0</v>
      </c>
      <c r="H12" s="81">
        <f t="shared" si="1"/>
        <v>0</v>
      </c>
      <c r="I12" s="81">
        <f t="shared" si="2"/>
        <v>0</v>
      </c>
      <c r="J12" s="80"/>
      <c r="K12" s="80"/>
    </row>
    <row r="13" spans="1:11" ht="16.5" x14ac:dyDescent="0.2">
      <c r="A13" s="27">
        <v>6</v>
      </c>
      <c r="B13" s="17" t="s">
        <v>44</v>
      </c>
      <c r="C13" s="18">
        <v>7000</v>
      </c>
      <c r="D13" s="19" t="s">
        <v>80</v>
      </c>
      <c r="E13" s="19"/>
      <c r="F13" s="83"/>
      <c r="G13" s="81">
        <f t="shared" si="0"/>
        <v>0</v>
      </c>
      <c r="H13" s="81">
        <f t="shared" si="1"/>
        <v>0</v>
      </c>
      <c r="I13" s="81">
        <f t="shared" si="2"/>
        <v>0</v>
      </c>
      <c r="J13" s="80"/>
      <c r="K13" s="80"/>
    </row>
    <row r="14" spans="1:11" ht="16.5" x14ac:dyDescent="0.2">
      <c r="A14" s="27">
        <v>7</v>
      </c>
      <c r="B14" s="24" t="s">
        <v>45</v>
      </c>
      <c r="C14" s="57">
        <v>14000</v>
      </c>
      <c r="D14" s="49" t="s">
        <v>80</v>
      </c>
      <c r="E14" s="49"/>
      <c r="F14" s="83"/>
      <c r="G14" s="81">
        <f t="shared" si="0"/>
        <v>0</v>
      </c>
      <c r="H14" s="81">
        <f t="shared" si="1"/>
        <v>0</v>
      </c>
      <c r="I14" s="81">
        <f t="shared" si="2"/>
        <v>0</v>
      </c>
      <c r="J14" s="80"/>
      <c r="K14" s="80"/>
    </row>
    <row r="15" spans="1:11" s="14" customFormat="1" ht="16.5" x14ac:dyDescent="0.2">
      <c r="A15" s="37"/>
      <c r="B15" s="68" t="s">
        <v>657</v>
      </c>
      <c r="C15" s="66" t="s">
        <v>6</v>
      </c>
      <c r="D15" s="67" t="s">
        <v>6</v>
      </c>
      <c r="E15" s="67" t="s">
        <v>6</v>
      </c>
      <c r="F15" s="67" t="s">
        <v>6</v>
      </c>
      <c r="G15" s="67">
        <f>SUM(G8:G14)</f>
        <v>0</v>
      </c>
      <c r="H15" s="67">
        <f>SUM(H8:H14)</f>
        <v>0</v>
      </c>
      <c r="I15" s="67">
        <f t="shared" si="2"/>
        <v>0</v>
      </c>
      <c r="J15" s="82">
        <f>SUM(J8:J14)</f>
        <v>0</v>
      </c>
      <c r="K15" s="82">
        <f>SUM(K8:K14)</f>
        <v>0</v>
      </c>
    </row>
    <row r="16" spans="1:11" s="14" customFormat="1" ht="16.5" customHeight="1" x14ac:dyDescent="0.2">
      <c r="A16" s="135" t="s">
        <v>658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7"/>
    </row>
    <row r="17" spans="1:11" ht="33" x14ac:dyDescent="0.2">
      <c r="A17" s="27">
        <v>8</v>
      </c>
      <c r="B17" s="16" t="s">
        <v>46</v>
      </c>
      <c r="C17" s="50">
        <v>350</v>
      </c>
      <c r="D17" s="50" t="s">
        <v>78</v>
      </c>
      <c r="E17" s="50"/>
      <c r="F17" s="83"/>
      <c r="G17" s="81">
        <f>C17*F17</f>
        <v>0</v>
      </c>
      <c r="H17" s="81">
        <f>G17*0.095</f>
        <v>0</v>
      </c>
      <c r="I17" s="81">
        <f>+G17+H17</f>
        <v>0</v>
      </c>
      <c r="J17" s="80"/>
      <c r="K17" s="80"/>
    </row>
    <row r="18" spans="1:11" s="110" customFormat="1" ht="33" x14ac:dyDescent="0.2">
      <c r="A18" s="108">
        <v>9</v>
      </c>
      <c r="B18" s="109" t="s">
        <v>843</v>
      </c>
      <c r="C18" s="80">
        <v>350</v>
      </c>
      <c r="D18" s="80" t="s">
        <v>78</v>
      </c>
      <c r="E18" s="80"/>
      <c r="F18" s="83"/>
      <c r="G18" s="81">
        <f t="shared" ref="G18:G27" si="3">C18*F18</f>
        <v>0</v>
      </c>
      <c r="H18" s="81">
        <f t="shared" ref="H18:H27" si="4">G18*0.095</f>
        <v>0</v>
      </c>
      <c r="I18" s="81">
        <f t="shared" ref="I18:I28" si="5">+G18+H18</f>
        <v>0</v>
      </c>
      <c r="J18" s="80"/>
      <c r="K18" s="80"/>
    </row>
    <row r="19" spans="1:11" ht="33" x14ac:dyDescent="0.2">
      <c r="A19" s="27">
        <v>10</v>
      </c>
      <c r="B19" s="16" t="s">
        <v>49</v>
      </c>
      <c r="C19" s="50">
        <v>350</v>
      </c>
      <c r="D19" s="50" t="s">
        <v>78</v>
      </c>
      <c r="E19" s="50"/>
      <c r="F19" s="83"/>
      <c r="G19" s="81">
        <f t="shared" si="3"/>
        <v>0</v>
      </c>
      <c r="H19" s="81">
        <f t="shared" si="4"/>
        <v>0</v>
      </c>
      <c r="I19" s="81">
        <f t="shared" si="5"/>
        <v>0</v>
      </c>
      <c r="J19" s="80"/>
      <c r="K19" s="80"/>
    </row>
    <row r="20" spans="1:11" ht="33" x14ac:dyDescent="0.2">
      <c r="A20" s="27">
        <v>11</v>
      </c>
      <c r="B20" s="16" t="s">
        <v>544</v>
      </c>
      <c r="C20" s="50">
        <v>35</v>
      </c>
      <c r="D20" s="50" t="s">
        <v>541</v>
      </c>
      <c r="E20" s="50"/>
      <c r="F20" s="83"/>
      <c r="G20" s="81">
        <f t="shared" si="3"/>
        <v>0</v>
      </c>
      <c r="H20" s="81">
        <f t="shared" si="4"/>
        <v>0</v>
      </c>
      <c r="I20" s="81">
        <f t="shared" si="5"/>
        <v>0</v>
      </c>
      <c r="J20" s="80"/>
      <c r="K20" s="80"/>
    </row>
    <row r="21" spans="1:11" ht="33" x14ac:dyDescent="0.2">
      <c r="A21" s="27">
        <v>12</v>
      </c>
      <c r="B21" s="16" t="s">
        <v>47</v>
      </c>
      <c r="C21" s="50">
        <v>420</v>
      </c>
      <c r="D21" s="50" t="s">
        <v>78</v>
      </c>
      <c r="E21" s="50"/>
      <c r="F21" s="83"/>
      <c r="G21" s="81">
        <f t="shared" si="3"/>
        <v>0</v>
      </c>
      <c r="H21" s="81">
        <f t="shared" si="4"/>
        <v>0</v>
      </c>
      <c r="I21" s="81">
        <f t="shared" si="5"/>
        <v>0</v>
      </c>
      <c r="J21" s="80"/>
      <c r="K21" s="80"/>
    </row>
    <row r="22" spans="1:11" ht="33" x14ac:dyDescent="0.2">
      <c r="A22" s="27">
        <v>13</v>
      </c>
      <c r="B22" s="16" t="s">
        <v>48</v>
      </c>
      <c r="C22" s="50">
        <v>350</v>
      </c>
      <c r="D22" s="50" t="s">
        <v>78</v>
      </c>
      <c r="E22" s="50"/>
      <c r="F22" s="83"/>
      <c r="G22" s="81">
        <f t="shared" si="3"/>
        <v>0</v>
      </c>
      <c r="H22" s="81">
        <f t="shared" si="4"/>
        <v>0</v>
      </c>
      <c r="I22" s="81">
        <f t="shared" si="5"/>
        <v>0</v>
      </c>
      <c r="J22" s="80"/>
      <c r="K22" s="80"/>
    </row>
    <row r="23" spans="1:11" ht="33" x14ac:dyDescent="0.2">
      <c r="A23" s="27">
        <v>14</v>
      </c>
      <c r="B23" s="16" t="s">
        <v>50</v>
      </c>
      <c r="C23" s="50">
        <v>350</v>
      </c>
      <c r="D23" s="50" t="s">
        <v>78</v>
      </c>
      <c r="E23" s="50"/>
      <c r="F23" s="83"/>
      <c r="G23" s="81">
        <f t="shared" si="3"/>
        <v>0</v>
      </c>
      <c r="H23" s="81">
        <f t="shared" si="4"/>
        <v>0</v>
      </c>
      <c r="I23" s="81">
        <f t="shared" si="5"/>
        <v>0</v>
      </c>
      <c r="J23" s="80"/>
      <c r="K23" s="80"/>
    </row>
    <row r="24" spans="1:11" ht="16.5" x14ac:dyDescent="0.2">
      <c r="A24" s="27">
        <v>15</v>
      </c>
      <c r="B24" s="16" t="s">
        <v>51</v>
      </c>
      <c r="C24" s="50">
        <v>70</v>
      </c>
      <c r="D24" s="50" t="s">
        <v>541</v>
      </c>
      <c r="E24" s="50"/>
      <c r="F24" s="83"/>
      <c r="G24" s="81">
        <f t="shared" si="3"/>
        <v>0</v>
      </c>
      <c r="H24" s="81">
        <f t="shared" si="4"/>
        <v>0</v>
      </c>
      <c r="I24" s="81">
        <f t="shared" si="5"/>
        <v>0</v>
      </c>
      <c r="J24" s="80"/>
      <c r="K24" s="80"/>
    </row>
    <row r="25" spans="1:11" ht="16.5" x14ac:dyDescent="0.2">
      <c r="A25" s="27">
        <v>16</v>
      </c>
      <c r="B25" s="16" t="s">
        <v>52</v>
      </c>
      <c r="C25" s="50">
        <v>70</v>
      </c>
      <c r="D25" s="50" t="s">
        <v>541</v>
      </c>
      <c r="E25" s="50"/>
      <c r="F25" s="83"/>
      <c r="G25" s="81">
        <f t="shared" si="3"/>
        <v>0</v>
      </c>
      <c r="H25" s="81">
        <f t="shared" si="4"/>
        <v>0</v>
      </c>
      <c r="I25" s="81">
        <f t="shared" si="5"/>
        <v>0</v>
      </c>
      <c r="J25" s="80"/>
      <c r="K25" s="80"/>
    </row>
    <row r="26" spans="1:11" ht="33" x14ac:dyDescent="0.2">
      <c r="A26" s="27">
        <v>17</v>
      </c>
      <c r="B26" s="16" t="s">
        <v>53</v>
      </c>
      <c r="C26" s="50">
        <v>350</v>
      </c>
      <c r="D26" s="50" t="s">
        <v>78</v>
      </c>
      <c r="E26" s="50"/>
      <c r="F26" s="83"/>
      <c r="G26" s="81">
        <f t="shared" si="3"/>
        <v>0</v>
      </c>
      <c r="H26" s="81">
        <f t="shared" si="4"/>
        <v>0</v>
      </c>
      <c r="I26" s="81">
        <f t="shared" si="5"/>
        <v>0</v>
      </c>
      <c r="J26" s="80"/>
      <c r="K26" s="80"/>
    </row>
    <row r="27" spans="1:11" ht="33" x14ac:dyDescent="0.2">
      <c r="A27" s="27">
        <v>18</v>
      </c>
      <c r="B27" s="16" t="s">
        <v>54</v>
      </c>
      <c r="C27" s="50">
        <v>350</v>
      </c>
      <c r="D27" s="50" t="s">
        <v>78</v>
      </c>
      <c r="E27" s="50"/>
      <c r="F27" s="83"/>
      <c r="G27" s="81">
        <f t="shared" si="3"/>
        <v>0</v>
      </c>
      <c r="H27" s="81">
        <f t="shared" si="4"/>
        <v>0</v>
      </c>
      <c r="I27" s="81">
        <f t="shared" si="5"/>
        <v>0</v>
      </c>
      <c r="J27" s="80"/>
      <c r="K27" s="80"/>
    </row>
    <row r="28" spans="1:11" s="14" customFormat="1" ht="16.5" x14ac:dyDescent="0.2">
      <c r="A28" s="37"/>
      <c r="B28" s="68" t="s">
        <v>659</v>
      </c>
      <c r="C28" s="66" t="s">
        <v>6</v>
      </c>
      <c r="D28" s="67" t="s">
        <v>6</v>
      </c>
      <c r="E28" s="67" t="s">
        <v>6</v>
      </c>
      <c r="F28" s="67" t="s">
        <v>6</v>
      </c>
      <c r="G28" s="67">
        <f>SUM(G17:G27)</f>
        <v>0</v>
      </c>
      <c r="H28" s="67">
        <f>SUM(H17:H27)</f>
        <v>0</v>
      </c>
      <c r="I28" s="67">
        <f t="shared" si="5"/>
        <v>0</v>
      </c>
      <c r="J28" s="82">
        <f>SUM(J17:J27)</f>
        <v>0</v>
      </c>
      <c r="K28" s="82">
        <f>SUM(K17:K27)</f>
        <v>0</v>
      </c>
    </row>
    <row r="29" spans="1:11" s="14" customFormat="1" ht="16.5" customHeight="1" x14ac:dyDescent="0.2">
      <c r="A29" s="135" t="s">
        <v>660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7"/>
    </row>
    <row r="30" spans="1:11" ht="16.5" x14ac:dyDescent="0.2">
      <c r="A30" s="27">
        <v>19</v>
      </c>
      <c r="B30" s="16" t="s">
        <v>55</v>
      </c>
      <c r="C30" s="50">
        <v>1165</v>
      </c>
      <c r="D30" s="50" t="s">
        <v>80</v>
      </c>
      <c r="E30" s="50"/>
      <c r="F30" s="83"/>
      <c r="G30" s="81">
        <f>C30*F30</f>
        <v>0</v>
      </c>
      <c r="H30" s="81">
        <f>G30*0.095</f>
        <v>0</v>
      </c>
      <c r="I30" s="81">
        <f>+G30+H30</f>
        <v>0</v>
      </c>
      <c r="J30" s="80"/>
      <c r="K30" s="80"/>
    </row>
    <row r="31" spans="1:11" ht="16.5" x14ac:dyDescent="0.2">
      <c r="A31" s="27">
        <v>20</v>
      </c>
      <c r="B31" s="16" t="s">
        <v>56</v>
      </c>
      <c r="C31" s="50">
        <v>140</v>
      </c>
      <c r="D31" s="50" t="s">
        <v>541</v>
      </c>
      <c r="E31" s="50"/>
      <c r="F31" s="83"/>
      <c r="G31" s="81">
        <f t="shared" ref="G31:G39" si="6">C31*F31</f>
        <v>0</v>
      </c>
      <c r="H31" s="81">
        <f t="shared" ref="H31:H39" si="7">G31*0.095</f>
        <v>0</v>
      </c>
      <c r="I31" s="81">
        <f t="shared" ref="I31:I40" si="8">+G31+H31</f>
        <v>0</v>
      </c>
      <c r="J31" s="80"/>
      <c r="K31" s="80"/>
    </row>
    <row r="32" spans="1:11" ht="16.5" x14ac:dyDescent="0.2">
      <c r="A32" s="27">
        <v>21</v>
      </c>
      <c r="B32" s="25" t="s">
        <v>57</v>
      </c>
      <c r="C32" s="50">
        <v>70</v>
      </c>
      <c r="D32" s="50" t="s">
        <v>80</v>
      </c>
      <c r="E32" s="50"/>
      <c r="F32" s="83"/>
      <c r="G32" s="81">
        <f t="shared" si="6"/>
        <v>0</v>
      </c>
      <c r="H32" s="81">
        <f t="shared" si="7"/>
        <v>0</v>
      </c>
      <c r="I32" s="81">
        <f t="shared" si="8"/>
        <v>0</v>
      </c>
      <c r="J32" s="80"/>
      <c r="K32" s="80"/>
    </row>
    <row r="33" spans="1:11" ht="16.5" x14ac:dyDescent="0.2">
      <c r="A33" s="27">
        <v>22</v>
      </c>
      <c r="B33" s="16" t="s">
        <v>61</v>
      </c>
      <c r="C33" s="50">
        <v>175</v>
      </c>
      <c r="D33" s="50" t="s">
        <v>78</v>
      </c>
      <c r="E33" s="50"/>
      <c r="F33" s="83"/>
      <c r="G33" s="81">
        <f t="shared" si="6"/>
        <v>0</v>
      </c>
      <c r="H33" s="81">
        <f t="shared" si="7"/>
        <v>0</v>
      </c>
      <c r="I33" s="81">
        <f t="shared" si="8"/>
        <v>0</v>
      </c>
      <c r="J33" s="80"/>
      <c r="K33" s="80"/>
    </row>
    <row r="34" spans="1:11" ht="16.5" x14ac:dyDescent="0.2">
      <c r="A34" s="27">
        <v>23</v>
      </c>
      <c r="B34" s="25" t="s">
        <v>58</v>
      </c>
      <c r="C34" s="50">
        <v>15</v>
      </c>
      <c r="D34" s="50" t="s">
        <v>80</v>
      </c>
      <c r="E34" s="50"/>
      <c r="F34" s="83"/>
      <c r="G34" s="81">
        <f t="shared" si="6"/>
        <v>0</v>
      </c>
      <c r="H34" s="81">
        <f t="shared" si="7"/>
        <v>0</v>
      </c>
      <c r="I34" s="81">
        <f t="shared" si="8"/>
        <v>0</v>
      </c>
      <c r="J34" s="80"/>
      <c r="K34" s="80"/>
    </row>
    <row r="35" spans="1:11" s="105" customFormat="1" ht="16.5" x14ac:dyDescent="0.2">
      <c r="A35" s="100">
        <v>24</v>
      </c>
      <c r="B35" s="101" t="s">
        <v>59</v>
      </c>
      <c r="C35" s="102">
        <v>420</v>
      </c>
      <c r="D35" s="102" t="s">
        <v>80</v>
      </c>
      <c r="E35" s="102"/>
      <c r="F35" s="103"/>
      <c r="G35" s="104">
        <f t="shared" si="6"/>
        <v>0</v>
      </c>
      <c r="H35" s="81">
        <f t="shared" si="7"/>
        <v>0</v>
      </c>
      <c r="I35" s="104">
        <f t="shared" si="8"/>
        <v>0</v>
      </c>
      <c r="J35" s="102"/>
      <c r="K35" s="102"/>
    </row>
    <row r="36" spans="1:11" s="105" customFormat="1" ht="16.5" x14ac:dyDescent="0.2">
      <c r="A36" s="100">
        <v>25</v>
      </c>
      <c r="B36" s="106" t="s">
        <v>60</v>
      </c>
      <c r="C36" s="102">
        <v>420</v>
      </c>
      <c r="D36" s="102" t="s">
        <v>80</v>
      </c>
      <c r="E36" s="102"/>
      <c r="F36" s="103"/>
      <c r="G36" s="104">
        <f t="shared" si="6"/>
        <v>0</v>
      </c>
      <c r="H36" s="81">
        <f t="shared" si="7"/>
        <v>0</v>
      </c>
      <c r="I36" s="104">
        <f t="shared" si="8"/>
        <v>0</v>
      </c>
      <c r="J36" s="102"/>
      <c r="K36" s="102"/>
    </row>
    <row r="37" spans="1:11" ht="33" x14ac:dyDescent="0.2">
      <c r="A37" s="27">
        <v>26</v>
      </c>
      <c r="B37" s="25" t="s">
        <v>62</v>
      </c>
      <c r="C37" s="50">
        <v>42</v>
      </c>
      <c r="D37" s="50" t="s">
        <v>78</v>
      </c>
      <c r="E37" s="50"/>
      <c r="F37" s="83"/>
      <c r="G37" s="81">
        <f t="shared" si="6"/>
        <v>0</v>
      </c>
      <c r="H37" s="81">
        <f t="shared" si="7"/>
        <v>0</v>
      </c>
      <c r="I37" s="81">
        <f t="shared" si="8"/>
        <v>0</v>
      </c>
      <c r="J37" s="80"/>
      <c r="K37" s="80"/>
    </row>
    <row r="38" spans="1:11" ht="16.5" x14ac:dyDescent="0.2">
      <c r="A38" s="27">
        <v>27</v>
      </c>
      <c r="B38" s="16" t="s">
        <v>63</v>
      </c>
      <c r="C38" s="50">
        <v>630</v>
      </c>
      <c r="D38" s="50" t="s">
        <v>80</v>
      </c>
      <c r="E38" s="50"/>
      <c r="F38" s="83"/>
      <c r="G38" s="81">
        <f t="shared" si="6"/>
        <v>0</v>
      </c>
      <c r="H38" s="81">
        <f t="shared" si="7"/>
        <v>0</v>
      </c>
      <c r="I38" s="81">
        <f t="shared" si="8"/>
        <v>0</v>
      </c>
      <c r="J38" s="80"/>
      <c r="K38" s="80"/>
    </row>
    <row r="39" spans="1:11" ht="16.5" x14ac:dyDescent="0.2">
      <c r="A39" s="27">
        <v>28</v>
      </c>
      <c r="B39" s="16" t="s">
        <v>64</v>
      </c>
      <c r="C39" s="50">
        <v>175</v>
      </c>
      <c r="D39" s="50" t="s">
        <v>78</v>
      </c>
      <c r="E39" s="50"/>
      <c r="F39" s="83"/>
      <c r="G39" s="81">
        <f t="shared" si="6"/>
        <v>0</v>
      </c>
      <c r="H39" s="81">
        <f t="shared" si="7"/>
        <v>0</v>
      </c>
      <c r="I39" s="81">
        <f t="shared" si="8"/>
        <v>0</v>
      </c>
      <c r="J39" s="80"/>
      <c r="K39" s="80"/>
    </row>
    <row r="40" spans="1:11" s="14" customFormat="1" ht="16.5" x14ac:dyDescent="0.2">
      <c r="A40" s="37"/>
      <c r="B40" s="68" t="s">
        <v>667</v>
      </c>
      <c r="C40" s="66" t="s">
        <v>6</v>
      </c>
      <c r="D40" s="67" t="s">
        <v>6</v>
      </c>
      <c r="E40" s="67" t="s">
        <v>6</v>
      </c>
      <c r="F40" s="67" t="s">
        <v>6</v>
      </c>
      <c r="G40" s="67">
        <f>SUM(G30:G39)</f>
        <v>0</v>
      </c>
      <c r="H40" s="67">
        <f>G40*0.095</f>
        <v>0</v>
      </c>
      <c r="I40" s="67">
        <f t="shared" si="8"/>
        <v>0</v>
      </c>
      <c r="J40" s="84">
        <f>SUM(J30:J39)</f>
        <v>0</v>
      </c>
      <c r="K40" s="84">
        <f>SUM(K30:K39)</f>
        <v>0</v>
      </c>
    </row>
    <row r="41" spans="1:11" s="14" customFormat="1" ht="16.5" customHeight="1" x14ac:dyDescent="0.2">
      <c r="A41" s="138" t="s">
        <v>661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40"/>
    </row>
    <row r="42" spans="1:11" ht="16.5" x14ac:dyDescent="0.2">
      <c r="A42" s="27">
        <v>29</v>
      </c>
      <c r="B42" s="16" t="s">
        <v>65</v>
      </c>
      <c r="C42" s="50">
        <v>210</v>
      </c>
      <c r="D42" s="50" t="s">
        <v>78</v>
      </c>
      <c r="E42" s="50"/>
      <c r="F42" s="83"/>
      <c r="G42" s="81">
        <f>C42*F42</f>
        <v>0</v>
      </c>
      <c r="H42" s="81">
        <f>G42*0.095</f>
        <v>0</v>
      </c>
      <c r="I42" s="81">
        <f>+G42+H42</f>
        <v>0</v>
      </c>
      <c r="J42" s="80"/>
      <c r="K42" s="80"/>
    </row>
    <row r="43" spans="1:11" ht="16.5" x14ac:dyDescent="0.2">
      <c r="A43" s="27">
        <v>30</v>
      </c>
      <c r="B43" s="16" t="s">
        <v>66</v>
      </c>
      <c r="C43" s="50">
        <v>280</v>
      </c>
      <c r="D43" s="50" t="s">
        <v>78</v>
      </c>
      <c r="E43" s="50"/>
      <c r="F43" s="83"/>
      <c r="G43" s="81">
        <f t="shared" ref="G43:G53" si="9">C43*F43</f>
        <v>0</v>
      </c>
      <c r="H43" s="81">
        <f t="shared" ref="H43:H53" si="10">G43*0.095</f>
        <v>0</v>
      </c>
      <c r="I43" s="81">
        <f t="shared" ref="I43:I54" si="11">+G43+H43</f>
        <v>0</v>
      </c>
      <c r="J43" s="80"/>
      <c r="K43" s="80"/>
    </row>
    <row r="44" spans="1:11" s="14" customFormat="1" ht="16.5" x14ac:dyDescent="0.2">
      <c r="A44" s="27">
        <v>31</v>
      </c>
      <c r="B44" s="16" t="s">
        <v>67</v>
      </c>
      <c r="C44" s="50">
        <v>35</v>
      </c>
      <c r="D44" s="50" t="s">
        <v>78</v>
      </c>
      <c r="E44" s="50"/>
      <c r="F44" s="83"/>
      <c r="G44" s="81">
        <f t="shared" si="9"/>
        <v>0</v>
      </c>
      <c r="H44" s="81">
        <f t="shared" si="10"/>
        <v>0</v>
      </c>
      <c r="I44" s="81">
        <f t="shared" si="11"/>
        <v>0</v>
      </c>
      <c r="J44" s="80"/>
      <c r="K44" s="80"/>
    </row>
    <row r="45" spans="1:11" s="14" customFormat="1" ht="33" x14ac:dyDescent="0.2">
      <c r="A45" s="27">
        <v>32</v>
      </c>
      <c r="B45" s="16" t="s">
        <v>69</v>
      </c>
      <c r="C45" s="50">
        <v>63</v>
      </c>
      <c r="D45" s="50" t="s">
        <v>78</v>
      </c>
      <c r="E45" s="50"/>
      <c r="F45" s="83"/>
      <c r="G45" s="81">
        <f t="shared" si="9"/>
        <v>0</v>
      </c>
      <c r="H45" s="81">
        <f t="shared" si="10"/>
        <v>0</v>
      </c>
      <c r="I45" s="81">
        <f t="shared" si="11"/>
        <v>0</v>
      </c>
      <c r="J45" s="80"/>
      <c r="K45" s="80"/>
    </row>
    <row r="46" spans="1:11" s="14" customFormat="1" ht="16.5" x14ac:dyDescent="0.2">
      <c r="A46" s="27">
        <v>33</v>
      </c>
      <c r="B46" s="16" t="s">
        <v>72</v>
      </c>
      <c r="C46" s="50">
        <v>14</v>
      </c>
      <c r="D46" s="50" t="s">
        <v>78</v>
      </c>
      <c r="E46" s="50"/>
      <c r="F46" s="83"/>
      <c r="G46" s="81">
        <f t="shared" si="9"/>
        <v>0</v>
      </c>
      <c r="H46" s="81">
        <f t="shared" si="10"/>
        <v>0</v>
      </c>
      <c r="I46" s="81">
        <f t="shared" si="11"/>
        <v>0</v>
      </c>
      <c r="J46" s="80"/>
      <c r="K46" s="80"/>
    </row>
    <row r="47" spans="1:11" s="14" customFormat="1" ht="33" x14ac:dyDescent="0.2">
      <c r="A47" s="27">
        <v>34</v>
      </c>
      <c r="B47" s="16" t="s">
        <v>68</v>
      </c>
      <c r="C47" s="50">
        <v>35</v>
      </c>
      <c r="D47" s="50" t="s">
        <v>78</v>
      </c>
      <c r="E47" s="50"/>
      <c r="F47" s="83"/>
      <c r="G47" s="81">
        <f t="shared" si="9"/>
        <v>0</v>
      </c>
      <c r="H47" s="81">
        <f t="shared" si="10"/>
        <v>0</v>
      </c>
      <c r="I47" s="81">
        <f t="shared" si="11"/>
        <v>0</v>
      </c>
      <c r="J47" s="80"/>
      <c r="K47" s="80"/>
    </row>
    <row r="48" spans="1:11" s="14" customFormat="1" ht="16.5" x14ac:dyDescent="0.2">
      <c r="A48" s="27">
        <v>35</v>
      </c>
      <c r="B48" s="16" t="s">
        <v>70</v>
      </c>
      <c r="C48" s="50">
        <v>35</v>
      </c>
      <c r="D48" s="50" t="s">
        <v>78</v>
      </c>
      <c r="E48" s="50"/>
      <c r="F48" s="83"/>
      <c r="G48" s="81">
        <f t="shared" si="9"/>
        <v>0</v>
      </c>
      <c r="H48" s="81">
        <f t="shared" si="10"/>
        <v>0</v>
      </c>
      <c r="I48" s="81">
        <f t="shared" si="11"/>
        <v>0</v>
      </c>
      <c r="J48" s="80"/>
      <c r="K48" s="80"/>
    </row>
    <row r="49" spans="1:11" s="14" customFormat="1" ht="16.5" x14ac:dyDescent="0.2">
      <c r="A49" s="27">
        <v>36</v>
      </c>
      <c r="B49" s="26" t="s">
        <v>71</v>
      </c>
      <c r="C49" s="50">
        <v>7</v>
      </c>
      <c r="D49" s="50" t="s">
        <v>78</v>
      </c>
      <c r="E49" s="50"/>
      <c r="F49" s="83"/>
      <c r="G49" s="81">
        <f t="shared" si="9"/>
        <v>0</v>
      </c>
      <c r="H49" s="81">
        <f t="shared" si="10"/>
        <v>0</v>
      </c>
      <c r="I49" s="81">
        <f t="shared" si="11"/>
        <v>0</v>
      </c>
      <c r="J49" s="80"/>
      <c r="K49" s="80"/>
    </row>
    <row r="50" spans="1:11" s="14" customFormat="1" ht="16.5" x14ac:dyDescent="0.2">
      <c r="A50" s="30">
        <v>37</v>
      </c>
      <c r="B50" s="43" t="s">
        <v>83</v>
      </c>
      <c r="C50" s="28">
        <v>140</v>
      </c>
      <c r="D50" s="29" t="s">
        <v>78</v>
      </c>
      <c r="E50" s="29"/>
      <c r="F50" s="88"/>
      <c r="G50" s="81">
        <f t="shared" si="9"/>
        <v>0</v>
      </c>
      <c r="H50" s="81">
        <f t="shared" si="10"/>
        <v>0</v>
      </c>
      <c r="I50" s="81">
        <f t="shared" si="11"/>
        <v>0</v>
      </c>
      <c r="J50" s="80"/>
      <c r="K50" s="80"/>
    </row>
    <row r="51" spans="1:11" s="14" customFormat="1" ht="16.5" x14ac:dyDescent="0.2">
      <c r="A51" s="30">
        <v>38</v>
      </c>
      <c r="B51" s="43" t="s">
        <v>82</v>
      </c>
      <c r="C51" s="28">
        <v>210</v>
      </c>
      <c r="D51" s="29" t="s">
        <v>80</v>
      </c>
      <c r="E51" s="29"/>
      <c r="F51" s="88"/>
      <c r="G51" s="81">
        <f t="shared" si="9"/>
        <v>0</v>
      </c>
      <c r="H51" s="81">
        <f t="shared" si="10"/>
        <v>0</v>
      </c>
      <c r="I51" s="81">
        <f t="shared" si="11"/>
        <v>0</v>
      </c>
      <c r="J51" s="80"/>
      <c r="K51" s="80"/>
    </row>
    <row r="52" spans="1:11" s="14" customFormat="1" ht="33" x14ac:dyDescent="0.2">
      <c r="A52" s="30">
        <v>39</v>
      </c>
      <c r="B52" s="43" t="s">
        <v>79</v>
      </c>
      <c r="C52" s="28">
        <v>49</v>
      </c>
      <c r="D52" s="29" t="s">
        <v>78</v>
      </c>
      <c r="E52" s="29"/>
      <c r="F52" s="88"/>
      <c r="G52" s="81">
        <f t="shared" si="9"/>
        <v>0</v>
      </c>
      <c r="H52" s="81">
        <f t="shared" si="10"/>
        <v>0</v>
      </c>
      <c r="I52" s="81">
        <f t="shared" si="11"/>
        <v>0</v>
      </c>
      <c r="J52" s="80"/>
      <c r="K52" s="80"/>
    </row>
    <row r="53" spans="1:11" s="14" customFormat="1" ht="16.5" x14ac:dyDescent="0.2">
      <c r="A53" s="30">
        <v>40</v>
      </c>
      <c r="B53" s="43" t="s">
        <v>81</v>
      </c>
      <c r="C53" s="28">
        <v>210</v>
      </c>
      <c r="D53" s="29" t="s">
        <v>80</v>
      </c>
      <c r="E53" s="29"/>
      <c r="F53" s="88"/>
      <c r="G53" s="81">
        <f t="shared" si="9"/>
        <v>0</v>
      </c>
      <c r="H53" s="81">
        <f t="shared" si="10"/>
        <v>0</v>
      </c>
      <c r="I53" s="81">
        <f t="shared" si="11"/>
        <v>0</v>
      </c>
      <c r="J53" s="80"/>
      <c r="K53" s="80"/>
    </row>
    <row r="54" spans="1:11" s="14" customFormat="1" ht="16.5" x14ac:dyDescent="0.2">
      <c r="A54" s="59"/>
      <c r="B54" s="68" t="s">
        <v>666</v>
      </c>
      <c r="C54" s="66" t="s">
        <v>6</v>
      </c>
      <c r="D54" s="67" t="s">
        <v>6</v>
      </c>
      <c r="E54" s="67" t="s">
        <v>6</v>
      </c>
      <c r="F54" s="67" t="s">
        <v>6</v>
      </c>
      <c r="G54" s="67">
        <f>SUM(G42:G53)</f>
        <v>0</v>
      </c>
      <c r="H54" s="67">
        <f>G54*0.095</f>
        <v>0</v>
      </c>
      <c r="I54" s="67">
        <f t="shared" si="11"/>
        <v>0</v>
      </c>
      <c r="J54" s="82">
        <f>SUM(J42:J53)</f>
        <v>0</v>
      </c>
      <c r="K54" s="82">
        <f>SUM(K42:K53)</f>
        <v>0</v>
      </c>
    </row>
    <row r="55" spans="1:11" s="14" customFormat="1" ht="16.5" customHeight="1" x14ac:dyDescent="0.2">
      <c r="A55" s="135" t="s">
        <v>662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7"/>
    </row>
    <row r="56" spans="1:11" s="14" customFormat="1" ht="16.5" x14ac:dyDescent="0.2">
      <c r="A56" s="27">
        <v>41</v>
      </c>
      <c r="B56" s="16" t="s">
        <v>76</v>
      </c>
      <c r="C56" s="50">
        <v>245</v>
      </c>
      <c r="D56" s="50" t="s">
        <v>78</v>
      </c>
      <c r="E56" s="50"/>
      <c r="F56" s="83"/>
      <c r="G56" s="81">
        <f>C56*F56</f>
        <v>0</v>
      </c>
      <c r="H56" s="81">
        <f>G56*0.095</f>
        <v>0</v>
      </c>
      <c r="I56" s="81">
        <f>+G56+H56</f>
        <v>0</v>
      </c>
      <c r="J56" s="80"/>
      <c r="K56" s="80"/>
    </row>
    <row r="57" spans="1:11" s="14" customFormat="1" ht="16.5" x14ac:dyDescent="0.2">
      <c r="A57" s="27">
        <v>42</v>
      </c>
      <c r="B57" s="43" t="s">
        <v>73</v>
      </c>
      <c r="C57" s="50">
        <v>210</v>
      </c>
      <c r="D57" s="50" t="s">
        <v>78</v>
      </c>
      <c r="E57" s="50"/>
      <c r="F57" s="83"/>
      <c r="G57" s="81">
        <f t="shared" ref="G57:G60" si="12">C57*F57</f>
        <v>0</v>
      </c>
      <c r="H57" s="81">
        <f t="shared" ref="H57:H60" si="13">G57*0.095</f>
        <v>0</v>
      </c>
      <c r="I57" s="81">
        <f t="shared" ref="I57:I61" si="14">+G57+H57</f>
        <v>0</v>
      </c>
      <c r="J57" s="80"/>
      <c r="K57" s="80"/>
    </row>
    <row r="58" spans="1:11" s="14" customFormat="1" ht="16.5" x14ac:dyDescent="0.2">
      <c r="A58" s="27">
        <v>43</v>
      </c>
      <c r="B58" s="47" t="s">
        <v>74</v>
      </c>
      <c r="C58" s="50">
        <v>210</v>
      </c>
      <c r="D58" s="50" t="s">
        <v>78</v>
      </c>
      <c r="E58" s="50"/>
      <c r="F58" s="83"/>
      <c r="G58" s="81">
        <f t="shared" si="12"/>
        <v>0</v>
      </c>
      <c r="H58" s="81">
        <f t="shared" si="13"/>
        <v>0</v>
      </c>
      <c r="I58" s="81">
        <f t="shared" si="14"/>
        <v>0</v>
      </c>
      <c r="J58" s="80"/>
      <c r="K58" s="80"/>
    </row>
    <row r="59" spans="1:11" s="14" customFormat="1" ht="33" x14ac:dyDescent="0.2">
      <c r="A59" s="27">
        <v>44</v>
      </c>
      <c r="B59" s="47" t="s">
        <v>77</v>
      </c>
      <c r="C59" s="50">
        <v>245</v>
      </c>
      <c r="D59" s="50" t="s">
        <v>78</v>
      </c>
      <c r="E59" s="50"/>
      <c r="F59" s="83"/>
      <c r="G59" s="81">
        <f t="shared" si="12"/>
        <v>0</v>
      </c>
      <c r="H59" s="81">
        <f t="shared" si="13"/>
        <v>0</v>
      </c>
      <c r="I59" s="81">
        <f t="shared" si="14"/>
        <v>0</v>
      </c>
      <c r="J59" s="80"/>
      <c r="K59" s="80"/>
    </row>
    <row r="60" spans="1:11" s="14" customFormat="1" ht="16.5" x14ac:dyDescent="0.2">
      <c r="A60" s="27">
        <v>45</v>
      </c>
      <c r="B60" s="47" t="s">
        <v>75</v>
      </c>
      <c r="C60" s="50">
        <v>210</v>
      </c>
      <c r="D60" s="50" t="s">
        <v>78</v>
      </c>
      <c r="E60" s="50"/>
      <c r="F60" s="83"/>
      <c r="G60" s="81">
        <f t="shared" si="12"/>
        <v>0</v>
      </c>
      <c r="H60" s="81">
        <f t="shared" si="13"/>
        <v>0</v>
      </c>
      <c r="I60" s="81">
        <f t="shared" si="14"/>
        <v>0</v>
      </c>
      <c r="J60" s="80"/>
      <c r="K60" s="80"/>
    </row>
    <row r="61" spans="1:11" s="14" customFormat="1" ht="16.5" x14ac:dyDescent="0.2">
      <c r="A61" s="37"/>
      <c r="B61" s="68" t="s">
        <v>665</v>
      </c>
      <c r="C61" s="66" t="s">
        <v>6</v>
      </c>
      <c r="D61" s="67" t="s">
        <v>6</v>
      </c>
      <c r="E61" s="67" t="s">
        <v>6</v>
      </c>
      <c r="F61" s="67" t="s">
        <v>6</v>
      </c>
      <c r="G61" s="67">
        <f>SUM(G56:G60)</f>
        <v>0</v>
      </c>
      <c r="H61" s="67">
        <f>G61*0.095</f>
        <v>0</v>
      </c>
      <c r="I61" s="67">
        <f t="shared" si="14"/>
        <v>0</v>
      </c>
      <c r="J61" s="82">
        <f>SUM(J56:J60)</f>
        <v>0</v>
      </c>
      <c r="K61" s="82">
        <f>SUM(K56:K60)</f>
        <v>0</v>
      </c>
    </row>
    <row r="62" spans="1:11" s="14" customFormat="1" ht="16.5" customHeight="1" x14ac:dyDescent="0.2">
      <c r="A62" s="135" t="s">
        <v>663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7"/>
    </row>
    <row r="63" spans="1:11" s="14" customFormat="1" ht="33" x14ac:dyDescent="0.2">
      <c r="A63" s="27">
        <v>46</v>
      </c>
      <c r="B63" s="43" t="s">
        <v>558</v>
      </c>
      <c r="C63" s="107">
        <v>580</v>
      </c>
      <c r="D63" s="107" t="s">
        <v>80</v>
      </c>
      <c r="E63" s="50"/>
      <c r="F63" s="83"/>
      <c r="G63" s="81">
        <f>C63*F63</f>
        <v>0</v>
      </c>
      <c r="H63" s="81">
        <f>G63*0.095</f>
        <v>0</v>
      </c>
      <c r="I63" s="81">
        <f>+G63+H63</f>
        <v>0</v>
      </c>
      <c r="J63" s="80"/>
      <c r="K63" s="80"/>
    </row>
    <row r="64" spans="1:11" s="14" customFormat="1" ht="33" x14ac:dyDescent="0.2">
      <c r="A64" s="27">
        <v>47</v>
      </c>
      <c r="B64" s="47" t="s">
        <v>84</v>
      </c>
      <c r="C64" s="50">
        <v>700</v>
      </c>
      <c r="D64" s="50" t="s">
        <v>80</v>
      </c>
      <c r="E64" s="50"/>
      <c r="F64" s="83"/>
      <c r="G64" s="81">
        <f t="shared" ref="G64:G66" si="15">C64*F64</f>
        <v>0</v>
      </c>
      <c r="H64" s="81">
        <f t="shared" ref="H64:H66" si="16">G64*0.095</f>
        <v>0</v>
      </c>
      <c r="I64" s="81">
        <f t="shared" ref="I64:I67" si="17">+G64+H64</f>
        <v>0</v>
      </c>
      <c r="J64" s="80"/>
      <c r="K64" s="80"/>
    </row>
    <row r="65" spans="1:11" s="14" customFormat="1" ht="16.5" x14ac:dyDescent="0.2">
      <c r="A65" s="27">
        <v>48</v>
      </c>
      <c r="B65" s="47" t="s">
        <v>85</v>
      </c>
      <c r="C65" s="50">
        <v>7</v>
      </c>
      <c r="D65" s="50" t="s">
        <v>78</v>
      </c>
      <c r="E65" s="50"/>
      <c r="F65" s="83"/>
      <c r="G65" s="81">
        <f t="shared" si="15"/>
        <v>0</v>
      </c>
      <c r="H65" s="81">
        <f t="shared" si="16"/>
        <v>0</v>
      </c>
      <c r="I65" s="81">
        <f t="shared" si="17"/>
        <v>0</v>
      </c>
      <c r="J65" s="80"/>
      <c r="K65" s="80"/>
    </row>
    <row r="66" spans="1:11" s="14" customFormat="1" ht="33" x14ac:dyDescent="0.2">
      <c r="A66" s="27">
        <v>49</v>
      </c>
      <c r="B66" s="47" t="s">
        <v>86</v>
      </c>
      <c r="C66" s="50">
        <v>700</v>
      </c>
      <c r="D66" s="50" t="s">
        <v>80</v>
      </c>
      <c r="E66" s="50"/>
      <c r="F66" s="83"/>
      <c r="G66" s="81">
        <f t="shared" si="15"/>
        <v>0</v>
      </c>
      <c r="H66" s="81">
        <f t="shared" si="16"/>
        <v>0</v>
      </c>
      <c r="I66" s="81">
        <f t="shared" si="17"/>
        <v>0</v>
      </c>
      <c r="J66" s="80"/>
      <c r="K66" s="80"/>
    </row>
    <row r="67" spans="1:11" s="14" customFormat="1" ht="16.5" x14ac:dyDescent="0.2">
      <c r="A67" s="27"/>
      <c r="B67" s="68" t="s">
        <v>664</v>
      </c>
      <c r="C67" s="66" t="s">
        <v>6</v>
      </c>
      <c r="D67" s="67" t="s">
        <v>6</v>
      </c>
      <c r="E67" s="67" t="s">
        <v>6</v>
      </c>
      <c r="F67" s="67" t="s">
        <v>6</v>
      </c>
      <c r="G67" s="67">
        <f>SUM(G63:G66)</f>
        <v>0</v>
      </c>
      <c r="H67" s="67">
        <f>G67*0.095</f>
        <v>0</v>
      </c>
      <c r="I67" s="67">
        <f t="shared" si="17"/>
        <v>0</v>
      </c>
      <c r="J67" s="82">
        <f>SUM(J63:J66)</f>
        <v>0</v>
      </c>
      <c r="K67" s="82">
        <f>SUM(K63:K66)</f>
        <v>0</v>
      </c>
    </row>
    <row r="68" spans="1:11" ht="12.75" customHeight="1" x14ac:dyDescent="0.2">
      <c r="A68" s="22"/>
      <c r="B68" s="23"/>
      <c r="C68" s="21"/>
      <c r="D68" s="21"/>
      <c r="E68" s="74"/>
      <c r="F68" s="21"/>
      <c r="G68" s="21"/>
      <c r="H68" s="21"/>
      <c r="I68" s="21"/>
      <c r="J68" s="21"/>
      <c r="K68" s="21"/>
    </row>
    <row r="69" spans="1:11" ht="15.75" customHeight="1" x14ac:dyDescent="0.2">
      <c r="A69" s="141" t="s">
        <v>14</v>
      </c>
      <c r="B69" s="142"/>
      <c r="C69" s="2"/>
      <c r="D69" s="12"/>
      <c r="E69" s="3"/>
      <c r="F69" s="3"/>
      <c r="G69" s="3"/>
      <c r="H69" s="3"/>
      <c r="I69" s="3"/>
      <c r="J69" s="3"/>
      <c r="K69" s="3"/>
    </row>
    <row r="70" spans="1:11" ht="15.75" customHeight="1" x14ac:dyDescent="0.2">
      <c r="A70" s="143" t="s">
        <v>15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</row>
    <row r="71" spans="1:11" ht="16.5" customHeight="1" x14ac:dyDescent="0.2">
      <c r="A71" s="143" t="s">
        <v>16</v>
      </c>
      <c r="B71" s="143"/>
      <c r="C71" s="143"/>
      <c r="D71" s="143"/>
      <c r="E71" s="143"/>
      <c r="F71" s="143"/>
      <c r="G71" s="143"/>
      <c r="H71" s="143"/>
      <c r="I71" s="143"/>
      <c r="J71" s="143"/>
      <c r="K71" s="143"/>
    </row>
    <row r="72" spans="1:11" ht="15.75" customHeight="1" x14ac:dyDescent="0.2">
      <c r="A72" s="143" t="s">
        <v>17</v>
      </c>
      <c r="B72" s="143"/>
      <c r="C72" s="143"/>
      <c r="D72" s="143"/>
      <c r="E72" s="143"/>
      <c r="F72" s="143"/>
      <c r="G72" s="143"/>
      <c r="H72" s="143"/>
      <c r="I72" s="143"/>
      <c r="J72" s="143"/>
      <c r="K72" s="143"/>
    </row>
    <row r="73" spans="1:11" ht="15.75" customHeight="1" x14ac:dyDescent="0.2">
      <c r="A73" s="143" t="s">
        <v>18</v>
      </c>
      <c r="B73" s="143"/>
      <c r="C73" s="143"/>
      <c r="D73" s="143"/>
      <c r="E73" s="143"/>
      <c r="F73" s="143"/>
      <c r="G73" s="143"/>
      <c r="H73" s="143"/>
      <c r="I73" s="143"/>
      <c r="J73" s="143"/>
      <c r="K73" s="143"/>
    </row>
    <row r="74" spans="1:11" s="14" customFormat="1" ht="16.5" customHeight="1" x14ac:dyDescent="0.2">
      <c r="A74" s="143" t="s">
        <v>19</v>
      </c>
      <c r="B74" s="143"/>
      <c r="C74" s="143"/>
      <c r="D74" s="143"/>
      <c r="E74" s="143"/>
      <c r="F74" s="143"/>
      <c r="G74" s="143"/>
      <c r="H74" s="143"/>
      <c r="I74" s="143"/>
      <c r="J74" s="143"/>
      <c r="K74" s="143"/>
    </row>
    <row r="75" spans="1:11" s="14" customFormat="1" x14ac:dyDescent="0.2">
      <c r="A75" s="143" t="s">
        <v>20</v>
      </c>
      <c r="B75" s="143"/>
      <c r="C75" s="143"/>
      <c r="D75" s="143"/>
      <c r="E75" s="143"/>
      <c r="F75" s="143"/>
      <c r="G75" s="143"/>
      <c r="H75" s="143"/>
      <c r="I75" s="143"/>
      <c r="J75" s="143"/>
      <c r="K75" s="143"/>
    </row>
    <row r="76" spans="1:11" x14ac:dyDescent="0.2">
      <c r="A76" s="143" t="s">
        <v>21</v>
      </c>
      <c r="B76" s="143"/>
      <c r="C76" s="143"/>
      <c r="D76" s="143"/>
      <c r="E76" s="143"/>
      <c r="F76" s="143"/>
      <c r="G76" s="143"/>
      <c r="H76" s="143"/>
      <c r="I76" s="143"/>
      <c r="J76" s="143"/>
      <c r="K76" s="143"/>
    </row>
    <row r="77" spans="1:11" s="14" customFormat="1" ht="23.25" customHeight="1" x14ac:dyDescent="0.2">
      <c r="A77" s="143" t="s">
        <v>668</v>
      </c>
      <c r="B77" s="143"/>
      <c r="C77" s="143"/>
      <c r="D77" s="143"/>
      <c r="E77" s="143"/>
      <c r="F77" s="143"/>
      <c r="G77" s="143"/>
      <c r="H77" s="143"/>
      <c r="I77" s="143"/>
      <c r="J77" s="143"/>
      <c r="K77" s="143"/>
    </row>
    <row r="78" spans="1:11" s="13" customFormat="1" ht="26.25" customHeight="1" x14ac:dyDescent="0.2">
      <c r="A78" s="143" t="s">
        <v>669</v>
      </c>
      <c r="B78" s="143"/>
      <c r="C78" s="143"/>
      <c r="D78" s="143"/>
      <c r="E78" s="143"/>
      <c r="F78" s="143"/>
      <c r="G78" s="143"/>
      <c r="H78" s="143"/>
      <c r="I78" s="143"/>
      <c r="J78" s="143"/>
      <c r="K78" s="143"/>
    </row>
    <row r="79" spans="1:11" ht="16.5" customHeight="1" x14ac:dyDescent="0.2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</row>
    <row r="80" spans="1:11" x14ac:dyDescent="0.2">
      <c r="A80" s="144" t="s">
        <v>22</v>
      </c>
      <c r="B80" s="144"/>
      <c r="C80" s="11" t="s">
        <v>0</v>
      </c>
      <c r="D80" s="12"/>
      <c r="E80" s="3"/>
      <c r="F80" s="9" t="s">
        <v>1</v>
      </c>
      <c r="G80" s="3"/>
      <c r="H80" s="3"/>
      <c r="I80" s="3"/>
      <c r="J80" s="3"/>
      <c r="K80" s="3"/>
    </row>
    <row r="81" spans="2:2" x14ac:dyDescent="0.2">
      <c r="B81" s="20"/>
    </row>
  </sheetData>
  <mergeCells count="19">
    <mergeCell ref="A76:K76"/>
    <mergeCell ref="A77:K77"/>
    <mergeCell ref="A78:K78"/>
    <mergeCell ref="A80:B80"/>
    <mergeCell ref="A71:K71"/>
    <mergeCell ref="A72:K72"/>
    <mergeCell ref="A73:K73"/>
    <mergeCell ref="A74:K74"/>
    <mergeCell ref="A75:K75"/>
    <mergeCell ref="A41:K41"/>
    <mergeCell ref="A55:K55"/>
    <mergeCell ref="A62:K62"/>
    <mergeCell ref="A69:B69"/>
    <mergeCell ref="A70:K70"/>
    <mergeCell ref="A1:B1"/>
    <mergeCell ref="A3:K3"/>
    <mergeCell ref="A7:K7"/>
    <mergeCell ref="A16:K16"/>
    <mergeCell ref="A29:K29"/>
  </mergeCells>
  <phoneticPr fontId="5" type="noConversion"/>
  <dataValidations count="1">
    <dataValidation type="whole" operator="equal" allowBlank="1" showInputMessage="1" showErrorMessage="1" sqref="J17:K27 J56:K60 J8:K14 J30:K39 J42:K53 J63:K66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"/>
  <sheetViews>
    <sheetView workbookViewId="0">
      <pane ySplit="6" topLeftCell="A193" activePane="bottomLeft" state="frozen"/>
      <selection pane="bottomLeft" activeCell="B171" sqref="B171:D171"/>
    </sheetView>
  </sheetViews>
  <sheetFormatPr defaultRowHeight="12.75" x14ac:dyDescent="0.2"/>
  <cols>
    <col min="1" max="1" width="4.42578125" style="4" customWidth="1"/>
    <col min="2" max="2" width="29.140625" style="1" customWidth="1"/>
    <col min="3" max="3" width="10" style="10" customWidth="1"/>
    <col min="4" max="4" width="6.28515625" style="10" customWidth="1"/>
    <col min="5" max="5" width="10.5703125" style="10" customWidth="1"/>
    <col min="6" max="6" width="9.85546875" style="1" customWidth="1"/>
    <col min="7" max="7" width="12.85546875" style="1" customWidth="1"/>
    <col min="8" max="8" width="10.85546875" style="1" customWidth="1"/>
    <col min="9" max="9" width="13.5703125" style="1" customWidth="1"/>
    <col min="10" max="10" width="10.85546875" style="1" customWidth="1"/>
    <col min="11" max="11" width="12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35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51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6.5" customHeight="1" x14ac:dyDescent="0.2">
      <c r="A7" s="151" t="s">
        <v>807</v>
      </c>
      <c r="B7" s="152"/>
      <c r="C7" s="152"/>
      <c r="D7" s="152"/>
      <c r="E7" s="152"/>
      <c r="F7" s="152"/>
      <c r="G7" s="152"/>
      <c r="H7" s="152"/>
      <c r="I7" s="152"/>
      <c r="J7" s="152"/>
      <c r="K7" s="153"/>
    </row>
    <row r="8" spans="1:11" ht="33" x14ac:dyDescent="0.2">
      <c r="A8" s="27">
        <v>1</v>
      </c>
      <c r="B8" s="51" t="s">
        <v>353</v>
      </c>
      <c r="C8" s="50">
        <v>450</v>
      </c>
      <c r="D8" s="50" t="s">
        <v>78</v>
      </c>
      <c r="E8" s="50"/>
      <c r="F8" s="83"/>
      <c r="G8" s="81">
        <f>C8*F8</f>
        <v>0</v>
      </c>
      <c r="H8" s="81">
        <f>G8*0.095</f>
        <v>0</v>
      </c>
      <c r="I8" s="81">
        <f>+G8+H8</f>
        <v>0</v>
      </c>
      <c r="J8" s="80"/>
      <c r="K8" s="80"/>
    </row>
    <row r="9" spans="1:11" ht="33" x14ac:dyDescent="0.2">
      <c r="A9" s="27">
        <v>2</v>
      </c>
      <c r="B9" s="51" t="s">
        <v>354</v>
      </c>
      <c r="C9" s="50">
        <v>1350</v>
      </c>
      <c r="D9" s="50" t="s">
        <v>78</v>
      </c>
      <c r="E9" s="50"/>
      <c r="F9" s="83"/>
      <c r="G9" s="81">
        <f t="shared" ref="G9:G11" si="0">C9*F9</f>
        <v>0</v>
      </c>
      <c r="H9" s="81">
        <f t="shared" ref="H9:H11" si="1">G9*0.095</f>
        <v>0</v>
      </c>
      <c r="I9" s="81">
        <f t="shared" ref="I9:I12" si="2">+G9+H9</f>
        <v>0</v>
      </c>
      <c r="J9" s="80"/>
      <c r="K9" s="80"/>
    </row>
    <row r="10" spans="1:11" ht="33" x14ac:dyDescent="0.2">
      <c r="A10" s="27">
        <v>3</v>
      </c>
      <c r="B10" s="51" t="s">
        <v>356</v>
      </c>
      <c r="C10" s="50">
        <v>1350</v>
      </c>
      <c r="D10" s="50" t="s">
        <v>78</v>
      </c>
      <c r="E10" s="50"/>
      <c r="F10" s="83"/>
      <c r="G10" s="81">
        <f t="shared" si="0"/>
        <v>0</v>
      </c>
      <c r="H10" s="81">
        <f t="shared" si="1"/>
        <v>0</v>
      </c>
      <c r="I10" s="81">
        <f t="shared" si="2"/>
        <v>0</v>
      </c>
      <c r="J10" s="80"/>
      <c r="K10" s="80"/>
    </row>
    <row r="11" spans="1:11" ht="33" x14ac:dyDescent="0.2">
      <c r="A11" s="27">
        <v>4</v>
      </c>
      <c r="B11" s="51" t="s">
        <v>355</v>
      </c>
      <c r="C11" s="50">
        <v>1350</v>
      </c>
      <c r="D11" s="50" t="s">
        <v>78</v>
      </c>
      <c r="E11" s="50"/>
      <c r="F11" s="83"/>
      <c r="G11" s="81">
        <f t="shared" si="0"/>
        <v>0</v>
      </c>
      <c r="H11" s="81">
        <f t="shared" si="1"/>
        <v>0</v>
      </c>
      <c r="I11" s="81">
        <f t="shared" si="2"/>
        <v>0</v>
      </c>
      <c r="J11" s="80"/>
      <c r="K11" s="80"/>
    </row>
    <row r="12" spans="1:11" ht="16.5" x14ac:dyDescent="0.2">
      <c r="A12" s="95"/>
      <c r="B12" s="68" t="s">
        <v>812</v>
      </c>
      <c r="C12" s="67" t="s">
        <v>6</v>
      </c>
      <c r="D12" s="67" t="s">
        <v>6</v>
      </c>
      <c r="E12" s="67" t="s">
        <v>6</v>
      </c>
      <c r="F12" s="67" t="s">
        <v>6</v>
      </c>
      <c r="G12" s="67">
        <f>SUM(G8:G11)</f>
        <v>0</v>
      </c>
      <c r="H12" s="67">
        <f>G12*0.095</f>
        <v>0</v>
      </c>
      <c r="I12" s="67">
        <f t="shared" si="2"/>
        <v>0</v>
      </c>
      <c r="J12" s="82">
        <f>SUM(J8:J11)</f>
        <v>0</v>
      </c>
      <c r="K12" s="82">
        <f>SUM(K8:K11)</f>
        <v>0</v>
      </c>
    </row>
    <row r="13" spans="1:11" ht="16.5" customHeight="1" x14ac:dyDescent="0.2">
      <c r="A13" s="151" t="s">
        <v>808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3"/>
    </row>
    <row r="14" spans="1:11" ht="33" x14ac:dyDescent="0.2">
      <c r="A14" s="27">
        <v>5</v>
      </c>
      <c r="B14" s="51" t="s">
        <v>358</v>
      </c>
      <c r="C14" s="50">
        <v>90</v>
      </c>
      <c r="D14" s="50" t="s">
        <v>78</v>
      </c>
      <c r="E14" s="50"/>
      <c r="F14" s="83"/>
      <c r="G14" s="81">
        <f>C14*F14</f>
        <v>0</v>
      </c>
      <c r="H14" s="81">
        <f>G14*0.095</f>
        <v>0</v>
      </c>
      <c r="I14" s="81">
        <f>+G14+H14</f>
        <v>0</v>
      </c>
      <c r="J14" s="80"/>
      <c r="K14" s="80"/>
    </row>
    <row r="15" spans="1:11" ht="33" x14ac:dyDescent="0.2">
      <c r="A15" s="27">
        <v>6</v>
      </c>
      <c r="B15" s="51" t="s">
        <v>359</v>
      </c>
      <c r="C15" s="50">
        <v>90</v>
      </c>
      <c r="D15" s="50" t="s">
        <v>78</v>
      </c>
      <c r="E15" s="50"/>
      <c r="F15" s="83"/>
      <c r="G15" s="81">
        <f t="shared" ref="G15:G21" si="3">C15*F15</f>
        <v>0</v>
      </c>
      <c r="H15" s="81">
        <f t="shared" ref="H15:H21" si="4">G15*0.095</f>
        <v>0</v>
      </c>
      <c r="I15" s="81">
        <f t="shared" ref="I15:I22" si="5">+G15+H15</f>
        <v>0</v>
      </c>
      <c r="J15" s="80"/>
      <c r="K15" s="80"/>
    </row>
    <row r="16" spans="1:11" ht="33" x14ac:dyDescent="0.2">
      <c r="A16" s="27">
        <v>7</v>
      </c>
      <c r="B16" s="51" t="s">
        <v>360</v>
      </c>
      <c r="C16" s="50">
        <v>1350</v>
      </c>
      <c r="D16" s="50" t="s">
        <v>78</v>
      </c>
      <c r="E16" s="50"/>
      <c r="F16" s="83"/>
      <c r="G16" s="81">
        <f t="shared" si="3"/>
        <v>0</v>
      </c>
      <c r="H16" s="81">
        <f t="shared" si="4"/>
        <v>0</v>
      </c>
      <c r="I16" s="81">
        <f t="shared" si="5"/>
        <v>0</v>
      </c>
      <c r="J16" s="80"/>
      <c r="K16" s="80"/>
    </row>
    <row r="17" spans="1:11" ht="33" x14ac:dyDescent="0.2">
      <c r="A17" s="27">
        <v>8</v>
      </c>
      <c r="B17" s="51" t="s">
        <v>361</v>
      </c>
      <c r="C17" s="50">
        <v>450</v>
      </c>
      <c r="D17" s="50" t="s">
        <v>78</v>
      </c>
      <c r="E17" s="50"/>
      <c r="F17" s="83"/>
      <c r="G17" s="81">
        <f t="shared" si="3"/>
        <v>0</v>
      </c>
      <c r="H17" s="81">
        <f t="shared" si="4"/>
        <v>0</v>
      </c>
      <c r="I17" s="81">
        <f t="shared" si="5"/>
        <v>0</v>
      </c>
      <c r="J17" s="80"/>
      <c r="K17" s="80"/>
    </row>
    <row r="18" spans="1:11" ht="33" x14ac:dyDescent="0.2">
      <c r="A18" s="27">
        <v>9</v>
      </c>
      <c r="B18" s="51" t="s">
        <v>362</v>
      </c>
      <c r="C18" s="50">
        <v>1350</v>
      </c>
      <c r="D18" s="50" t="s">
        <v>78</v>
      </c>
      <c r="E18" s="50"/>
      <c r="F18" s="83"/>
      <c r="G18" s="81">
        <f t="shared" si="3"/>
        <v>0</v>
      </c>
      <c r="H18" s="81">
        <f t="shared" si="4"/>
        <v>0</v>
      </c>
      <c r="I18" s="81">
        <f t="shared" si="5"/>
        <v>0</v>
      </c>
      <c r="J18" s="80"/>
      <c r="K18" s="80"/>
    </row>
    <row r="19" spans="1:11" ht="33" x14ac:dyDescent="0.2">
      <c r="A19" s="27">
        <v>10</v>
      </c>
      <c r="B19" s="51" t="s">
        <v>363</v>
      </c>
      <c r="C19" s="50">
        <v>450</v>
      </c>
      <c r="D19" s="50" t="s">
        <v>78</v>
      </c>
      <c r="E19" s="50"/>
      <c r="F19" s="83"/>
      <c r="G19" s="81">
        <f t="shared" si="3"/>
        <v>0</v>
      </c>
      <c r="H19" s="81">
        <f t="shared" si="4"/>
        <v>0</v>
      </c>
      <c r="I19" s="81">
        <f t="shared" si="5"/>
        <v>0</v>
      </c>
      <c r="J19" s="80"/>
      <c r="K19" s="80"/>
    </row>
    <row r="20" spans="1:11" ht="33" x14ac:dyDescent="0.2">
      <c r="A20" s="27">
        <v>11</v>
      </c>
      <c r="B20" s="51" t="s">
        <v>364</v>
      </c>
      <c r="C20" s="50">
        <v>90</v>
      </c>
      <c r="D20" s="50" t="s">
        <v>78</v>
      </c>
      <c r="E20" s="50"/>
      <c r="F20" s="83"/>
      <c r="G20" s="81">
        <f t="shared" si="3"/>
        <v>0</v>
      </c>
      <c r="H20" s="81">
        <f t="shared" si="4"/>
        <v>0</v>
      </c>
      <c r="I20" s="81">
        <f t="shared" si="5"/>
        <v>0</v>
      </c>
      <c r="J20" s="80"/>
      <c r="K20" s="80"/>
    </row>
    <row r="21" spans="1:11" ht="16.5" x14ac:dyDescent="0.2">
      <c r="A21" s="27">
        <v>12</v>
      </c>
      <c r="B21" s="51" t="s">
        <v>357</v>
      </c>
      <c r="C21" s="50">
        <v>90</v>
      </c>
      <c r="D21" s="50" t="s">
        <v>78</v>
      </c>
      <c r="E21" s="50"/>
      <c r="F21" s="83"/>
      <c r="G21" s="81">
        <f t="shared" si="3"/>
        <v>0</v>
      </c>
      <c r="H21" s="81">
        <f t="shared" si="4"/>
        <v>0</v>
      </c>
      <c r="I21" s="81">
        <f t="shared" si="5"/>
        <v>0</v>
      </c>
      <c r="J21" s="80"/>
      <c r="K21" s="80"/>
    </row>
    <row r="22" spans="1:11" ht="16.5" x14ac:dyDescent="0.2">
      <c r="A22" s="37"/>
      <c r="B22" s="68" t="s">
        <v>811</v>
      </c>
      <c r="C22" s="67" t="s">
        <v>6</v>
      </c>
      <c r="D22" s="67" t="s">
        <v>6</v>
      </c>
      <c r="E22" s="67" t="s">
        <v>6</v>
      </c>
      <c r="F22" s="67" t="s">
        <v>6</v>
      </c>
      <c r="G22" s="67">
        <f>SUM(G14:G21)</f>
        <v>0</v>
      </c>
      <c r="H22" s="67">
        <f>G22*0.095</f>
        <v>0</v>
      </c>
      <c r="I22" s="67">
        <f t="shared" si="5"/>
        <v>0</v>
      </c>
      <c r="J22" s="82">
        <f>SUM(J14:J21)</f>
        <v>0</v>
      </c>
      <c r="K22" s="82">
        <f>SUM(K14:K21)</f>
        <v>0</v>
      </c>
    </row>
    <row r="23" spans="1:11" ht="16.5" customHeight="1" x14ac:dyDescent="0.2">
      <c r="A23" s="135" t="s">
        <v>809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7"/>
    </row>
    <row r="24" spans="1:11" ht="16.5" x14ac:dyDescent="0.2">
      <c r="A24" s="37">
        <v>13</v>
      </c>
      <c r="B24" s="36" t="s">
        <v>377</v>
      </c>
      <c r="C24" s="96">
        <v>1080</v>
      </c>
      <c r="D24" s="50" t="s">
        <v>80</v>
      </c>
      <c r="E24" s="50"/>
      <c r="F24" s="83"/>
      <c r="G24" s="81">
        <f>C24*F24</f>
        <v>0</v>
      </c>
      <c r="H24" s="81">
        <f>G24*0.095</f>
        <v>0</v>
      </c>
      <c r="I24" s="81">
        <f>+G24+H24</f>
        <v>0</v>
      </c>
      <c r="J24" s="80"/>
      <c r="K24" s="80"/>
    </row>
    <row r="25" spans="1:11" ht="16.5" x14ac:dyDescent="0.2">
      <c r="A25" s="37">
        <v>14</v>
      </c>
      <c r="B25" s="35" t="s">
        <v>737</v>
      </c>
      <c r="C25" s="96">
        <v>720</v>
      </c>
      <c r="D25" s="50" t="s">
        <v>80</v>
      </c>
      <c r="E25" s="50"/>
      <c r="F25" s="83"/>
      <c r="G25" s="81">
        <f t="shared" ref="G25:G88" si="6">C25*F25</f>
        <v>0</v>
      </c>
      <c r="H25" s="81">
        <f t="shared" ref="H25:H88" si="7">G25*0.095</f>
        <v>0</v>
      </c>
      <c r="I25" s="81">
        <f t="shared" ref="I25:I88" si="8">+G25+H25</f>
        <v>0</v>
      </c>
      <c r="J25" s="80"/>
      <c r="K25" s="80"/>
    </row>
    <row r="26" spans="1:11" ht="16.5" x14ac:dyDescent="0.2">
      <c r="A26" s="37">
        <v>15</v>
      </c>
      <c r="B26" s="35" t="s">
        <v>738</v>
      </c>
      <c r="C26" s="96">
        <v>270</v>
      </c>
      <c r="D26" s="50" t="s">
        <v>80</v>
      </c>
      <c r="E26" s="50"/>
      <c r="F26" s="83"/>
      <c r="G26" s="81">
        <f t="shared" si="6"/>
        <v>0</v>
      </c>
      <c r="H26" s="81">
        <f t="shared" si="7"/>
        <v>0</v>
      </c>
      <c r="I26" s="81">
        <f t="shared" si="8"/>
        <v>0</v>
      </c>
      <c r="J26" s="80"/>
      <c r="K26" s="80"/>
    </row>
    <row r="27" spans="1:11" ht="19.5" customHeight="1" x14ac:dyDescent="0.2">
      <c r="A27" s="37">
        <v>16</v>
      </c>
      <c r="B27" s="35" t="s">
        <v>739</v>
      </c>
      <c r="C27" s="96">
        <v>270</v>
      </c>
      <c r="D27" s="50" t="s">
        <v>80</v>
      </c>
      <c r="E27" s="50"/>
      <c r="F27" s="83"/>
      <c r="G27" s="81">
        <f t="shared" si="6"/>
        <v>0</v>
      </c>
      <c r="H27" s="81">
        <f t="shared" si="7"/>
        <v>0</v>
      </c>
      <c r="I27" s="81">
        <f t="shared" si="8"/>
        <v>0</v>
      </c>
      <c r="J27" s="80"/>
      <c r="K27" s="80"/>
    </row>
    <row r="28" spans="1:11" ht="16.5" x14ac:dyDescent="0.2">
      <c r="A28" s="37">
        <v>17</v>
      </c>
      <c r="B28" s="35" t="s">
        <v>378</v>
      </c>
      <c r="C28" s="96">
        <v>1080</v>
      </c>
      <c r="D28" s="50" t="s">
        <v>80</v>
      </c>
      <c r="E28" s="50"/>
      <c r="F28" s="83"/>
      <c r="G28" s="81">
        <f t="shared" si="6"/>
        <v>0</v>
      </c>
      <c r="H28" s="81">
        <f t="shared" si="7"/>
        <v>0</v>
      </c>
      <c r="I28" s="81">
        <f t="shared" si="8"/>
        <v>0</v>
      </c>
      <c r="J28" s="80"/>
      <c r="K28" s="80"/>
    </row>
    <row r="29" spans="1:11" ht="33" x14ac:dyDescent="0.2">
      <c r="A29" s="37">
        <v>18</v>
      </c>
      <c r="B29" s="35" t="s">
        <v>740</v>
      </c>
      <c r="C29" s="96">
        <v>720</v>
      </c>
      <c r="D29" s="50" t="s">
        <v>80</v>
      </c>
      <c r="E29" s="50"/>
      <c r="F29" s="83"/>
      <c r="G29" s="81">
        <f t="shared" si="6"/>
        <v>0</v>
      </c>
      <c r="H29" s="81">
        <f t="shared" si="7"/>
        <v>0</v>
      </c>
      <c r="I29" s="81">
        <f t="shared" si="8"/>
        <v>0</v>
      </c>
      <c r="J29" s="80"/>
      <c r="K29" s="80"/>
    </row>
    <row r="30" spans="1:11" ht="33" x14ac:dyDescent="0.2">
      <c r="A30" s="37">
        <v>19</v>
      </c>
      <c r="B30" s="35" t="s">
        <v>741</v>
      </c>
      <c r="C30" s="96">
        <v>270</v>
      </c>
      <c r="D30" s="50" t="s">
        <v>80</v>
      </c>
      <c r="E30" s="50"/>
      <c r="F30" s="83"/>
      <c r="G30" s="81">
        <f t="shared" si="6"/>
        <v>0</v>
      </c>
      <c r="H30" s="81">
        <f t="shared" si="7"/>
        <v>0</v>
      </c>
      <c r="I30" s="81">
        <f t="shared" si="8"/>
        <v>0</v>
      </c>
      <c r="J30" s="80"/>
      <c r="K30" s="80"/>
    </row>
    <row r="31" spans="1:11" ht="33" x14ac:dyDescent="0.2">
      <c r="A31" s="37">
        <v>20</v>
      </c>
      <c r="B31" s="35" t="s">
        <v>742</v>
      </c>
      <c r="C31" s="96">
        <v>270</v>
      </c>
      <c r="D31" s="50" t="s">
        <v>80</v>
      </c>
      <c r="E31" s="50"/>
      <c r="F31" s="83"/>
      <c r="G31" s="81">
        <f t="shared" si="6"/>
        <v>0</v>
      </c>
      <c r="H31" s="81">
        <f t="shared" si="7"/>
        <v>0</v>
      </c>
      <c r="I31" s="81">
        <f t="shared" si="8"/>
        <v>0</v>
      </c>
      <c r="J31" s="80"/>
      <c r="K31" s="80"/>
    </row>
    <row r="32" spans="1:11" ht="16.5" x14ac:dyDescent="0.2">
      <c r="A32" s="37">
        <v>24</v>
      </c>
      <c r="B32" s="36" t="s">
        <v>379</v>
      </c>
      <c r="C32" s="96">
        <v>1080</v>
      </c>
      <c r="D32" s="50" t="s">
        <v>80</v>
      </c>
      <c r="E32" s="50"/>
      <c r="F32" s="83"/>
      <c r="G32" s="81">
        <f t="shared" si="6"/>
        <v>0</v>
      </c>
      <c r="H32" s="81">
        <f t="shared" si="7"/>
        <v>0</v>
      </c>
      <c r="I32" s="81">
        <f t="shared" si="8"/>
        <v>0</v>
      </c>
      <c r="J32" s="80"/>
      <c r="K32" s="80"/>
    </row>
    <row r="33" spans="1:11" ht="33" x14ac:dyDescent="0.2">
      <c r="A33" s="37">
        <v>25</v>
      </c>
      <c r="B33" s="36" t="s">
        <v>743</v>
      </c>
      <c r="C33" s="96">
        <v>720</v>
      </c>
      <c r="D33" s="50" t="s">
        <v>80</v>
      </c>
      <c r="E33" s="50"/>
      <c r="F33" s="83"/>
      <c r="G33" s="81">
        <f t="shared" si="6"/>
        <v>0</v>
      </c>
      <c r="H33" s="81">
        <f t="shared" si="7"/>
        <v>0</v>
      </c>
      <c r="I33" s="81">
        <f t="shared" si="8"/>
        <v>0</v>
      </c>
      <c r="J33" s="80"/>
      <c r="K33" s="80"/>
    </row>
    <row r="34" spans="1:11" ht="33" x14ac:dyDescent="0.2">
      <c r="A34" s="37">
        <v>26</v>
      </c>
      <c r="B34" s="36" t="s">
        <v>744</v>
      </c>
      <c r="C34" s="96">
        <v>270</v>
      </c>
      <c r="D34" s="50" t="s">
        <v>80</v>
      </c>
      <c r="E34" s="50"/>
      <c r="F34" s="83"/>
      <c r="G34" s="81">
        <f t="shared" si="6"/>
        <v>0</v>
      </c>
      <c r="H34" s="81">
        <f t="shared" si="7"/>
        <v>0</v>
      </c>
      <c r="I34" s="81">
        <f t="shared" si="8"/>
        <v>0</v>
      </c>
      <c r="J34" s="80"/>
      <c r="K34" s="80"/>
    </row>
    <row r="35" spans="1:11" ht="16.5" x14ac:dyDescent="0.2">
      <c r="A35" s="37">
        <v>27</v>
      </c>
      <c r="B35" s="36" t="s">
        <v>380</v>
      </c>
      <c r="C35" s="96">
        <v>1080</v>
      </c>
      <c r="D35" s="50" t="s">
        <v>80</v>
      </c>
      <c r="E35" s="50"/>
      <c r="F35" s="83"/>
      <c r="G35" s="81">
        <f t="shared" si="6"/>
        <v>0</v>
      </c>
      <c r="H35" s="81">
        <f t="shared" si="7"/>
        <v>0</v>
      </c>
      <c r="I35" s="81">
        <f t="shared" si="8"/>
        <v>0</v>
      </c>
      <c r="J35" s="80"/>
      <c r="K35" s="80"/>
    </row>
    <row r="36" spans="1:11" ht="33" x14ac:dyDescent="0.2">
      <c r="A36" s="37">
        <v>28</v>
      </c>
      <c r="B36" s="36" t="s">
        <v>745</v>
      </c>
      <c r="C36" s="96">
        <v>720</v>
      </c>
      <c r="D36" s="50" t="s">
        <v>80</v>
      </c>
      <c r="E36" s="50"/>
      <c r="F36" s="83"/>
      <c r="G36" s="81">
        <f t="shared" si="6"/>
        <v>0</v>
      </c>
      <c r="H36" s="81">
        <f t="shared" si="7"/>
        <v>0</v>
      </c>
      <c r="I36" s="81">
        <f t="shared" si="8"/>
        <v>0</v>
      </c>
      <c r="J36" s="80"/>
      <c r="K36" s="80"/>
    </row>
    <row r="37" spans="1:11" ht="33" x14ac:dyDescent="0.2">
      <c r="A37" s="37">
        <v>29</v>
      </c>
      <c r="B37" s="36" t="s">
        <v>746</v>
      </c>
      <c r="C37" s="96">
        <v>270</v>
      </c>
      <c r="D37" s="50" t="s">
        <v>80</v>
      </c>
      <c r="E37" s="50"/>
      <c r="F37" s="83"/>
      <c r="G37" s="81">
        <f t="shared" si="6"/>
        <v>0</v>
      </c>
      <c r="H37" s="81">
        <f t="shared" si="7"/>
        <v>0</v>
      </c>
      <c r="I37" s="81">
        <f t="shared" si="8"/>
        <v>0</v>
      </c>
      <c r="J37" s="80"/>
      <c r="K37" s="80"/>
    </row>
    <row r="38" spans="1:11" ht="16.5" x14ac:dyDescent="0.2">
      <c r="A38" s="37">
        <v>30</v>
      </c>
      <c r="B38" s="36" t="s">
        <v>381</v>
      </c>
      <c r="C38" s="96">
        <v>1080</v>
      </c>
      <c r="D38" s="50" t="s">
        <v>80</v>
      </c>
      <c r="E38" s="50"/>
      <c r="F38" s="83"/>
      <c r="G38" s="81">
        <f t="shared" si="6"/>
        <v>0</v>
      </c>
      <c r="H38" s="81">
        <f t="shared" si="7"/>
        <v>0</v>
      </c>
      <c r="I38" s="81">
        <f t="shared" si="8"/>
        <v>0</v>
      </c>
      <c r="J38" s="80"/>
      <c r="K38" s="80"/>
    </row>
    <row r="39" spans="1:11" ht="21" customHeight="1" x14ac:dyDescent="0.2">
      <c r="A39" s="37">
        <v>31</v>
      </c>
      <c r="B39" s="36" t="s">
        <v>747</v>
      </c>
      <c r="C39" s="96">
        <v>720</v>
      </c>
      <c r="D39" s="50" t="s">
        <v>80</v>
      </c>
      <c r="E39" s="50"/>
      <c r="F39" s="83"/>
      <c r="G39" s="81">
        <f t="shared" si="6"/>
        <v>0</v>
      </c>
      <c r="H39" s="81">
        <f t="shared" si="7"/>
        <v>0</v>
      </c>
      <c r="I39" s="81">
        <f t="shared" si="8"/>
        <v>0</v>
      </c>
      <c r="J39" s="80"/>
      <c r="K39" s="80"/>
    </row>
    <row r="40" spans="1:11" ht="20.25" customHeight="1" x14ac:dyDescent="0.2">
      <c r="A40" s="37">
        <v>32</v>
      </c>
      <c r="B40" s="36" t="s">
        <v>748</v>
      </c>
      <c r="C40" s="96">
        <v>270</v>
      </c>
      <c r="D40" s="50" t="s">
        <v>80</v>
      </c>
      <c r="E40" s="50"/>
      <c r="F40" s="83"/>
      <c r="G40" s="81">
        <f t="shared" si="6"/>
        <v>0</v>
      </c>
      <c r="H40" s="81">
        <f t="shared" si="7"/>
        <v>0</v>
      </c>
      <c r="I40" s="81">
        <f t="shared" si="8"/>
        <v>0</v>
      </c>
      <c r="J40" s="80"/>
      <c r="K40" s="80"/>
    </row>
    <row r="41" spans="1:11" ht="16.5" x14ac:dyDescent="0.2">
      <c r="A41" s="37">
        <v>33</v>
      </c>
      <c r="B41" s="36" t="s">
        <v>382</v>
      </c>
      <c r="C41" s="96">
        <v>720</v>
      </c>
      <c r="D41" s="50" t="s">
        <v>80</v>
      </c>
      <c r="E41" s="50"/>
      <c r="F41" s="83"/>
      <c r="G41" s="81">
        <f t="shared" si="6"/>
        <v>0</v>
      </c>
      <c r="H41" s="81">
        <f t="shared" si="7"/>
        <v>0</v>
      </c>
      <c r="I41" s="81">
        <f t="shared" si="8"/>
        <v>0</v>
      </c>
      <c r="J41" s="80"/>
      <c r="K41" s="80"/>
    </row>
    <row r="42" spans="1:11" ht="18" customHeight="1" x14ac:dyDescent="0.2">
      <c r="A42" s="37">
        <v>34</v>
      </c>
      <c r="B42" s="36" t="s">
        <v>749</v>
      </c>
      <c r="C42" s="96">
        <v>270</v>
      </c>
      <c r="D42" s="50" t="s">
        <v>80</v>
      </c>
      <c r="E42" s="50"/>
      <c r="F42" s="83"/>
      <c r="G42" s="81">
        <f t="shared" si="6"/>
        <v>0</v>
      </c>
      <c r="H42" s="81">
        <f t="shared" si="7"/>
        <v>0</v>
      </c>
      <c r="I42" s="81">
        <f t="shared" si="8"/>
        <v>0</v>
      </c>
      <c r="J42" s="80"/>
      <c r="K42" s="80"/>
    </row>
    <row r="43" spans="1:11" ht="33" x14ac:dyDescent="0.2">
      <c r="A43" s="37">
        <v>35</v>
      </c>
      <c r="B43" s="36" t="s">
        <v>750</v>
      </c>
      <c r="C43" s="96">
        <v>720</v>
      </c>
      <c r="D43" s="50" t="s">
        <v>80</v>
      </c>
      <c r="E43" s="50"/>
      <c r="F43" s="83"/>
      <c r="G43" s="81">
        <f t="shared" si="6"/>
        <v>0</v>
      </c>
      <c r="H43" s="81">
        <f t="shared" si="7"/>
        <v>0</v>
      </c>
      <c r="I43" s="81">
        <f t="shared" si="8"/>
        <v>0</v>
      </c>
      <c r="J43" s="80"/>
      <c r="K43" s="80"/>
    </row>
    <row r="44" spans="1:11" ht="33" x14ac:dyDescent="0.2">
      <c r="A44" s="37">
        <v>36</v>
      </c>
      <c r="B44" s="36" t="s">
        <v>751</v>
      </c>
      <c r="C44" s="96">
        <v>270</v>
      </c>
      <c r="D44" s="50" t="s">
        <v>80</v>
      </c>
      <c r="E44" s="50"/>
      <c r="F44" s="83"/>
      <c r="G44" s="81">
        <f t="shared" si="6"/>
        <v>0</v>
      </c>
      <c r="H44" s="81">
        <f t="shared" si="7"/>
        <v>0</v>
      </c>
      <c r="I44" s="81">
        <f t="shared" si="8"/>
        <v>0</v>
      </c>
      <c r="J44" s="80"/>
      <c r="K44" s="80"/>
    </row>
    <row r="45" spans="1:11" ht="33" x14ac:dyDescent="0.2">
      <c r="A45" s="37">
        <v>37</v>
      </c>
      <c r="B45" s="35" t="s">
        <v>752</v>
      </c>
      <c r="C45" s="96">
        <v>720</v>
      </c>
      <c r="D45" s="50" t="s">
        <v>80</v>
      </c>
      <c r="E45" s="50"/>
      <c r="F45" s="83"/>
      <c r="G45" s="81">
        <f t="shared" si="6"/>
        <v>0</v>
      </c>
      <c r="H45" s="81">
        <f t="shared" si="7"/>
        <v>0</v>
      </c>
      <c r="I45" s="81">
        <f t="shared" si="8"/>
        <v>0</v>
      </c>
      <c r="J45" s="80"/>
      <c r="K45" s="80"/>
    </row>
    <row r="46" spans="1:11" ht="33" x14ac:dyDescent="0.2">
      <c r="A46" s="37">
        <v>38</v>
      </c>
      <c r="B46" s="35" t="s">
        <v>753</v>
      </c>
      <c r="C46" s="96">
        <v>270</v>
      </c>
      <c r="D46" s="50" t="s">
        <v>80</v>
      </c>
      <c r="E46" s="50"/>
      <c r="F46" s="83"/>
      <c r="G46" s="81">
        <f t="shared" si="6"/>
        <v>0</v>
      </c>
      <c r="H46" s="81">
        <f t="shared" si="7"/>
        <v>0</v>
      </c>
      <c r="I46" s="81">
        <f t="shared" si="8"/>
        <v>0</v>
      </c>
      <c r="J46" s="80"/>
      <c r="K46" s="80"/>
    </row>
    <row r="47" spans="1:11" ht="16.5" x14ac:dyDescent="0.2">
      <c r="A47" s="37">
        <v>39</v>
      </c>
      <c r="B47" s="36" t="s">
        <v>383</v>
      </c>
      <c r="C47" s="96">
        <v>1080</v>
      </c>
      <c r="D47" s="50" t="s">
        <v>80</v>
      </c>
      <c r="E47" s="50"/>
      <c r="F47" s="83"/>
      <c r="G47" s="81">
        <f t="shared" si="6"/>
        <v>0</v>
      </c>
      <c r="H47" s="81">
        <f t="shared" si="7"/>
        <v>0</v>
      </c>
      <c r="I47" s="81">
        <f t="shared" si="8"/>
        <v>0</v>
      </c>
      <c r="J47" s="80"/>
      <c r="K47" s="80"/>
    </row>
    <row r="48" spans="1:11" ht="16.5" x14ac:dyDescent="0.2">
      <c r="A48" s="37">
        <v>40</v>
      </c>
      <c r="B48" s="36" t="s">
        <v>754</v>
      </c>
      <c r="C48" s="96">
        <v>720</v>
      </c>
      <c r="D48" s="50" t="s">
        <v>80</v>
      </c>
      <c r="E48" s="50"/>
      <c r="F48" s="83"/>
      <c r="G48" s="81">
        <f t="shared" si="6"/>
        <v>0</v>
      </c>
      <c r="H48" s="81">
        <f t="shared" si="7"/>
        <v>0</v>
      </c>
      <c r="I48" s="81">
        <f t="shared" si="8"/>
        <v>0</v>
      </c>
      <c r="J48" s="80"/>
      <c r="K48" s="80"/>
    </row>
    <row r="49" spans="1:11" ht="16.5" x14ac:dyDescent="0.2">
      <c r="A49" s="37">
        <v>41</v>
      </c>
      <c r="B49" s="36" t="s">
        <v>755</v>
      </c>
      <c r="C49" s="96">
        <v>270</v>
      </c>
      <c r="D49" s="50" t="s">
        <v>80</v>
      </c>
      <c r="E49" s="50"/>
      <c r="F49" s="83"/>
      <c r="G49" s="81">
        <f t="shared" si="6"/>
        <v>0</v>
      </c>
      <c r="H49" s="81">
        <f t="shared" si="7"/>
        <v>0</v>
      </c>
      <c r="I49" s="81">
        <f t="shared" si="8"/>
        <v>0</v>
      </c>
      <c r="J49" s="80"/>
      <c r="K49" s="80"/>
    </row>
    <row r="50" spans="1:11" ht="16.5" x14ac:dyDescent="0.2">
      <c r="A50" s="37">
        <v>42</v>
      </c>
      <c r="B50" s="36" t="s">
        <v>384</v>
      </c>
      <c r="C50" s="96">
        <v>1080</v>
      </c>
      <c r="D50" s="50" t="s">
        <v>548</v>
      </c>
      <c r="E50" s="50"/>
      <c r="F50" s="83"/>
      <c r="G50" s="81">
        <f t="shared" si="6"/>
        <v>0</v>
      </c>
      <c r="H50" s="81">
        <f t="shared" si="7"/>
        <v>0</v>
      </c>
      <c r="I50" s="81">
        <f t="shared" si="8"/>
        <v>0</v>
      </c>
      <c r="J50" s="80"/>
      <c r="K50" s="80"/>
    </row>
    <row r="51" spans="1:11" ht="16.5" x14ac:dyDescent="0.2">
      <c r="A51" s="37">
        <v>43</v>
      </c>
      <c r="B51" s="36" t="s">
        <v>385</v>
      </c>
      <c r="C51" s="96">
        <v>1080</v>
      </c>
      <c r="D51" s="50" t="s">
        <v>80</v>
      </c>
      <c r="E51" s="50"/>
      <c r="F51" s="83"/>
      <c r="G51" s="81">
        <f t="shared" si="6"/>
        <v>0</v>
      </c>
      <c r="H51" s="81">
        <f t="shared" si="7"/>
        <v>0</v>
      </c>
      <c r="I51" s="81">
        <f t="shared" si="8"/>
        <v>0</v>
      </c>
      <c r="J51" s="80"/>
      <c r="K51" s="80"/>
    </row>
    <row r="52" spans="1:11" ht="16.5" x14ac:dyDescent="0.2">
      <c r="A52" s="37">
        <v>44</v>
      </c>
      <c r="B52" s="36" t="s">
        <v>386</v>
      </c>
      <c r="C52" s="96">
        <v>1080</v>
      </c>
      <c r="D52" s="50" t="s">
        <v>80</v>
      </c>
      <c r="E52" s="50"/>
      <c r="F52" s="83"/>
      <c r="G52" s="81">
        <f t="shared" si="6"/>
        <v>0</v>
      </c>
      <c r="H52" s="81">
        <f t="shared" si="7"/>
        <v>0</v>
      </c>
      <c r="I52" s="81">
        <f t="shared" si="8"/>
        <v>0</v>
      </c>
      <c r="J52" s="80"/>
      <c r="K52" s="80"/>
    </row>
    <row r="53" spans="1:11" ht="33" x14ac:dyDescent="0.2">
      <c r="A53" s="37">
        <v>45</v>
      </c>
      <c r="B53" s="36" t="s">
        <v>756</v>
      </c>
      <c r="C53" s="96">
        <v>720</v>
      </c>
      <c r="D53" s="50" t="s">
        <v>80</v>
      </c>
      <c r="E53" s="50"/>
      <c r="F53" s="83"/>
      <c r="G53" s="81">
        <f t="shared" si="6"/>
        <v>0</v>
      </c>
      <c r="H53" s="81">
        <f t="shared" si="7"/>
        <v>0</v>
      </c>
      <c r="I53" s="81">
        <f t="shared" si="8"/>
        <v>0</v>
      </c>
      <c r="J53" s="80"/>
      <c r="K53" s="80"/>
    </row>
    <row r="54" spans="1:11" ht="33" x14ac:dyDescent="0.2">
      <c r="A54" s="37">
        <v>46</v>
      </c>
      <c r="B54" s="36" t="s">
        <v>757</v>
      </c>
      <c r="C54" s="96">
        <v>270</v>
      </c>
      <c r="D54" s="50" t="s">
        <v>80</v>
      </c>
      <c r="E54" s="50"/>
      <c r="F54" s="83"/>
      <c r="G54" s="81">
        <f t="shared" si="6"/>
        <v>0</v>
      </c>
      <c r="H54" s="81">
        <f t="shared" si="7"/>
        <v>0</v>
      </c>
      <c r="I54" s="81">
        <f t="shared" si="8"/>
        <v>0</v>
      </c>
      <c r="J54" s="80"/>
      <c r="K54" s="80"/>
    </row>
    <row r="55" spans="1:11" ht="33" x14ac:dyDescent="0.2">
      <c r="A55" s="37">
        <v>47</v>
      </c>
      <c r="B55" s="36" t="s">
        <v>758</v>
      </c>
      <c r="C55" s="96">
        <v>270</v>
      </c>
      <c r="D55" s="50" t="s">
        <v>80</v>
      </c>
      <c r="E55" s="50"/>
      <c r="F55" s="83"/>
      <c r="G55" s="81">
        <f t="shared" si="6"/>
        <v>0</v>
      </c>
      <c r="H55" s="81">
        <f t="shared" si="7"/>
        <v>0</v>
      </c>
      <c r="I55" s="81">
        <f t="shared" si="8"/>
        <v>0</v>
      </c>
      <c r="J55" s="80"/>
      <c r="K55" s="80"/>
    </row>
    <row r="56" spans="1:11" ht="16.5" x14ac:dyDescent="0.2">
      <c r="A56" s="37">
        <v>48</v>
      </c>
      <c r="B56" s="36" t="s">
        <v>387</v>
      </c>
      <c r="C56" s="96">
        <v>1080</v>
      </c>
      <c r="D56" s="50" t="s">
        <v>80</v>
      </c>
      <c r="E56" s="50"/>
      <c r="F56" s="83"/>
      <c r="G56" s="81">
        <f t="shared" si="6"/>
        <v>0</v>
      </c>
      <c r="H56" s="81">
        <f t="shared" si="7"/>
        <v>0</v>
      </c>
      <c r="I56" s="81">
        <f t="shared" si="8"/>
        <v>0</v>
      </c>
      <c r="J56" s="80"/>
      <c r="K56" s="80"/>
    </row>
    <row r="57" spans="1:11" ht="33" x14ac:dyDescent="0.2">
      <c r="A57" s="37">
        <v>49</v>
      </c>
      <c r="B57" s="36" t="s">
        <v>759</v>
      </c>
      <c r="C57" s="96">
        <v>720</v>
      </c>
      <c r="D57" s="50" t="s">
        <v>80</v>
      </c>
      <c r="E57" s="50"/>
      <c r="F57" s="83"/>
      <c r="G57" s="81">
        <f t="shared" si="6"/>
        <v>0</v>
      </c>
      <c r="H57" s="81">
        <f t="shared" si="7"/>
        <v>0</v>
      </c>
      <c r="I57" s="81">
        <f t="shared" si="8"/>
        <v>0</v>
      </c>
      <c r="J57" s="80"/>
      <c r="K57" s="80"/>
    </row>
    <row r="58" spans="1:11" ht="33" x14ac:dyDescent="0.2">
      <c r="A58" s="37">
        <v>50</v>
      </c>
      <c r="B58" s="36" t="s">
        <v>760</v>
      </c>
      <c r="C58" s="96">
        <v>270</v>
      </c>
      <c r="D58" s="50" t="s">
        <v>80</v>
      </c>
      <c r="E58" s="50"/>
      <c r="F58" s="83"/>
      <c r="G58" s="81">
        <f t="shared" si="6"/>
        <v>0</v>
      </c>
      <c r="H58" s="81">
        <f t="shared" si="7"/>
        <v>0</v>
      </c>
      <c r="I58" s="81">
        <f t="shared" si="8"/>
        <v>0</v>
      </c>
      <c r="J58" s="80"/>
      <c r="K58" s="80"/>
    </row>
    <row r="59" spans="1:11" ht="16.5" x14ac:dyDescent="0.2">
      <c r="A59" s="37">
        <v>51</v>
      </c>
      <c r="B59" s="36" t="s">
        <v>388</v>
      </c>
      <c r="C59" s="96">
        <v>1080</v>
      </c>
      <c r="D59" s="50" t="s">
        <v>80</v>
      </c>
      <c r="E59" s="50"/>
      <c r="F59" s="83"/>
      <c r="G59" s="81">
        <f t="shared" si="6"/>
        <v>0</v>
      </c>
      <c r="H59" s="81">
        <f t="shared" si="7"/>
        <v>0</v>
      </c>
      <c r="I59" s="81">
        <f t="shared" si="8"/>
        <v>0</v>
      </c>
      <c r="J59" s="80"/>
      <c r="K59" s="80"/>
    </row>
    <row r="60" spans="1:11" ht="16.5" x14ac:dyDescent="0.2">
      <c r="A60" s="37">
        <v>52</v>
      </c>
      <c r="B60" s="36" t="s">
        <v>389</v>
      </c>
      <c r="C60" s="96">
        <v>1080</v>
      </c>
      <c r="D60" s="50" t="s">
        <v>80</v>
      </c>
      <c r="E60" s="50"/>
      <c r="F60" s="83"/>
      <c r="G60" s="81">
        <f t="shared" si="6"/>
        <v>0</v>
      </c>
      <c r="H60" s="81">
        <f t="shared" si="7"/>
        <v>0</v>
      </c>
      <c r="I60" s="81">
        <f t="shared" si="8"/>
        <v>0</v>
      </c>
      <c r="J60" s="80"/>
      <c r="K60" s="80"/>
    </row>
    <row r="61" spans="1:11" ht="16.5" x14ac:dyDescent="0.2">
      <c r="A61" s="37">
        <v>53</v>
      </c>
      <c r="B61" s="36" t="s">
        <v>761</v>
      </c>
      <c r="C61" s="96">
        <v>720</v>
      </c>
      <c r="D61" s="50" t="s">
        <v>80</v>
      </c>
      <c r="E61" s="50"/>
      <c r="F61" s="83"/>
      <c r="G61" s="81">
        <f t="shared" si="6"/>
        <v>0</v>
      </c>
      <c r="H61" s="81">
        <f t="shared" si="7"/>
        <v>0</v>
      </c>
      <c r="I61" s="81">
        <f t="shared" si="8"/>
        <v>0</v>
      </c>
      <c r="J61" s="80"/>
      <c r="K61" s="80"/>
    </row>
    <row r="62" spans="1:11" ht="16.5" x14ac:dyDescent="0.2">
      <c r="A62" s="37">
        <v>54</v>
      </c>
      <c r="B62" s="36" t="s">
        <v>762</v>
      </c>
      <c r="C62" s="96">
        <v>270</v>
      </c>
      <c r="D62" s="50" t="s">
        <v>80</v>
      </c>
      <c r="E62" s="50"/>
      <c r="F62" s="83"/>
      <c r="G62" s="81">
        <f t="shared" si="6"/>
        <v>0</v>
      </c>
      <c r="H62" s="81">
        <f t="shared" si="7"/>
        <v>0</v>
      </c>
      <c r="I62" s="81">
        <f t="shared" si="8"/>
        <v>0</v>
      </c>
      <c r="J62" s="80"/>
      <c r="K62" s="80"/>
    </row>
    <row r="63" spans="1:11" ht="16.5" x14ac:dyDescent="0.2">
      <c r="A63" s="37">
        <v>55</v>
      </c>
      <c r="B63" s="35" t="s">
        <v>365</v>
      </c>
      <c r="C63" s="96">
        <v>1080</v>
      </c>
      <c r="D63" s="50" t="s">
        <v>80</v>
      </c>
      <c r="E63" s="50"/>
      <c r="F63" s="83"/>
      <c r="G63" s="81">
        <f t="shared" si="6"/>
        <v>0</v>
      </c>
      <c r="H63" s="81">
        <f t="shared" si="7"/>
        <v>0</v>
      </c>
      <c r="I63" s="81">
        <f t="shared" si="8"/>
        <v>0</v>
      </c>
      <c r="J63" s="80"/>
      <c r="K63" s="80"/>
    </row>
    <row r="64" spans="1:11" ht="16.5" x14ac:dyDescent="0.2">
      <c r="A64" s="37">
        <v>56</v>
      </c>
      <c r="B64" s="35" t="s">
        <v>763</v>
      </c>
      <c r="C64" s="96">
        <v>720</v>
      </c>
      <c r="D64" s="50" t="s">
        <v>80</v>
      </c>
      <c r="E64" s="50"/>
      <c r="F64" s="83"/>
      <c r="G64" s="81">
        <f t="shared" si="6"/>
        <v>0</v>
      </c>
      <c r="H64" s="81">
        <f t="shared" si="7"/>
        <v>0</v>
      </c>
      <c r="I64" s="81">
        <f t="shared" si="8"/>
        <v>0</v>
      </c>
      <c r="J64" s="80"/>
      <c r="K64" s="80"/>
    </row>
    <row r="65" spans="1:11" ht="16.5" x14ac:dyDescent="0.2">
      <c r="A65" s="37">
        <v>57</v>
      </c>
      <c r="B65" s="35" t="s">
        <v>764</v>
      </c>
      <c r="C65" s="96">
        <v>270</v>
      </c>
      <c r="D65" s="50" t="s">
        <v>80</v>
      </c>
      <c r="E65" s="50"/>
      <c r="F65" s="83"/>
      <c r="G65" s="81">
        <f t="shared" si="6"/>
        <v>0</v>
      </c>
      <c r="H65" s="81">
        <f t="shared" si="7"/>
        <v>0</v>
      </c>
      <c r="I65" s="81">
        <f t="shared" si="8"/>
        <v>0</v>
      </c>
      <c r="J65" s="80"/>
      <c r="K65" s="80"/>
    </row>
    <row r="66" spans="1:11" ht="16.5" x14ac:dyDescent="0.2">
      <c r="A66" s="37">
        <v>58</v>
      </c>
      <c r="B66" s="35" t="s">
        <v>366</v>
      </c>
      <c r="C66" s="96">
        <v>1080</v>
      </c>
      <c r="D66" s="50" t="s">
        <v>80</v>
      </c>
      <c r="E66" s="50"/>
      <c r="F66" s="83"/>
      <c r="G66" s="81">
        <f t="shared" si="6"/>
        <v>0</v>
      </c>
      <c r="H66" s="81">
        <f t="shared" si="7"/>
        <v>0</v>
      </c>
      <c r="I66" s="81">
        <f t="shared" si="8"/>
        <v>0</v>
      </c>
      <c r="J66" s="80"/>
      <c r="K66" s="80"/>
    </row>
    <row r="67" spans="1:11" ht="33" x14ac:dyDescent="0.2">
      <c r="A67" s="37">
        <v>59</v>
      </c>
      <c r="B67" s="35" t="s">
        <v>765</v>
      </c>
      <c r="C67" s="96">
        <v>720</v>
      </c>
      <c r="D67" s="50" t="s">
        <v>80</v>
      </c>
      <c r="E67" s="50"/>
      <c r="F67" s="83"/>
      <c r="G67" s="81">
        <f t="shared" si="6"/>
        <v>0</v>
      </c>
      <c r="H67" s="81">
        <f t="shared" si="7"/>
        <v>0</v>
      </c>
      <c r="I67" s="81">
        <f t="shared" si="8"/>
        <v>0</v>
      </c>
      <c r="J67" s="80"/>
      <c r="K67" s="80"/>
    </row>
    <row r="68" spans="1:11" ht="33" x14ac:dyDescent="0.2">
      <c r="A68" s="37">
        <v>60</v>
      </c>
      <c r="B68" s="35" t="s">
        <v>766</v>
      </c>
      <c r="C68" s="96">
        <v>270</v>
      </c>
      <c r="D68" s="50" t="s">
        <v>80</v>
      </c>
      <c r="E68" s="50"/>
      <c r="F68" s="83"/>
      <c r="G68" s="81">
        <f t="shared" si="6"/>
        <v>0</v>
      </c>
      <c r="H68" s="81">
        <f t="shared" si="7"/>
        <v>0</v>
      </c>
      <c r="I68" s="81">
        <f t="shared" si="8"/>
        <v>0</v>
      </c>
      <c r="J68" s="80"/>
      <c r="K68" s="80"/>
    </row>
    <row r="69" spans="1:11" ht="16.5" x14ac:dyDescent="0.2">
      <c r="A69" s="37">
        <v>61</v>
      </c>
      <c r="B69" s="35" t="s">
        <v>367</v>
      </c>
      <c r="C69" s="96">
        <v>1080</v>
      </c>
      <c r="D69" s="50" t="s">
        <v>80</v>
      </c>
      <c r="E69" s="50"/>
      <c r="F69" s="83"/>
      <c r="G69" s="81">
        <f t="shared" si="6"/>
        <v>0</v>
      </c>
      <c r="H69" s="81">
        <f t="shared" si="7"/>
        <v>0</v>
      </c>
      <c r="I69" s="81">
        <f t="shared" si="8"/>
        <v>0</v>
      </c>
      <c r="J69" s="80"/>
      <c r="K69" s="80"/>
    </row>
    <row r="70" spans="1:11" ht="16.5" x14ac:dyDescent="0.2">
      <c r="A70" s="37">
        <v>62</v>
      </c>
      <c r="B70" s="35" t="s">
        <v>368</v>
      </c>
      <c r="C70" s="96">
        <v>1080</v>
      </c>
      <c r="D70" s="50" t="s">
        <v>80</v>
      </c>
      <c r="E70" s="50"/>
      <c r="F70" s="83"/>
      <c r="G70" s="81">
        <f t="shared" si="6"/>
        <v>0</v>
      </c>
      <c r="H70" s="81">
        <f t="shared" si="7"/>
        <v>0</v>
      </c>
      <c r="I70" s="81">
        <f t="shared" si="8"/>
        <v>0</v>
      </c>
      <c r="J70" s="80"/>
      <c r="K70" s="80"/>
    </row>
    <row r="71" spans="1:11" ht="16.5" x14ac:dyDescent="0.2">
      <c r="A71" s="37">
        <v>63</v>
      </c>
      <c r="B71" s="35" t="s">
        <v>767</v>
      </c>
      <c r="C71" s="96">
        <v>720</v>
      </c>
      <c r="D71" s="50" t="s">
        <v>80</v>
      </c>
      <c r="E71" s="50"/>
      <c r="F71" s="83"/>
      <c r="G71" s="81">
        <f t="shared" si="6"/>
        <v>0</v>
      </c>
      <c r="H71" s="81">
        <f t="shared" si="7"/>
        <v>0</v>
      </c>
      <c r="I71" s="81">
        <f t="shared" si="8"/>
        <v>0</v>
      </c>
      <c r="J71" s="80"/>
      <c r="K71" s="80"/>
    </row>
    <row r="72" spans="1:11" ht="16.5" x14ac:dyDescent="0.2">
      <c r="A72" s="37">
        <v>64</v>
      </c>
      <c r="B72" s="35" t="s">
        <v>768</v>
      </c>
      <c r="C72" s="96">
        <v>270</v>
      </c>
      <c r="D72" s="50" t="s">
        <v>80</v>
      </c>
      <c r="E72" s="50"/>
      <c r="F72" s="83"/>
      <c r="G72" s="81">
        <f t="shared" si="6"/>
        <v>0</v>
      </c>
      <c r="H72" s="81">
        <f t="shared" si="7"/>
        <v>0</v>
      </c>
      <c r="I72" s="81">
        <f t="shared" si="8"/>
        <v>0</v>
      </c>
      <c r="J72" s="80"/>
      <c r="K72" s="80"/>
    </row>
    <row r="73" spans="1:11" ht="16.5" x14ac:dyDescent="0.2">
      <c r="A73" s="37">
        <v>65</v>
      </c>
      <c r="B73" s="35" t="s">
        <v>369</v>
      </c>
      <c r="C73" s="96">
        <v>1080</v>
      </c>
      <c r="D73" s="50" t="s">
        <v>80</v>
      </c>
      <c r="E73" s="50"/>
      <c r="F73" s="83"/>
      <c r="G73" s="81">
        <f t="shared" si="6"/>
        <v>0</v>
      </c>
      <c r="H73" s="81">
        <f t="shared" si="7"/>
        <v>0</v>
      </c>
      <c r="I73" s="81">
        <f t="shared" si="8"/>
        <v>0</v>
      </c>
      <c r="J73" s="80"/>
      <c r="K73" s="80"/>
    </row>
    <row r="74" spans="1:11" ht="33" x14ac:dyDescent="0.2">
      <c r="A74" s="37">
        <v>66</v>
      </c>
      <c r="B74" s="35" t="s">
        <v>769</v>
      </c>
      <c r="C74" s="96">
        <v>720</v>
      </c>
      <c r="D74" s="50" t="s">
        <v>80</v>
      </c>
      <c r="E74" s="50"/>
      <c r="F74" s="83"/>
      <c r="G74" s="81">
        <f t="shared" si="6"/>
        <v>0</v>
      </c>
      <c r="H74" s="81">
        <f t="shared" si="7"/>
        <v>0</v>
      </c>
      <c r="I74" s="81">
        <f t="shared" si="8"/>
        <v>0</v>
      </c>
      <c r="J74" s="80"/>
      <c r="K74" s="80"/>
    </row>
    <row r="75" spans="1:11" ht="33" x14ac:dyDescent="0.2">
      <c r="A75" s="37">
        <v>67</v>
      </c>
      <c r="B75" s="35" t="s">
        <v>770</v>
      </c>
      <c r="C75" s="96">
        <v>270</v>
      </c>
      <c r="D75" s="50" t="s">
        <v>80</v>
      </c>
      <c r="E75" s="50"/>
      <c r="F75" s="83"/>
      <c r="G75" s="81">
        <f t="shared" si="6"/>
        <v>0</v>
      </c>
      <c r="H75" s="81">
        <f t="shared" si="7"/>
        <v>0</v>
      </c>
      <c r="I75" s="81">
        <f t="shared" si="8"/>
        <v>0</v>
      </c>
      <c r="J75" s="80"/>
      <c r="K75" s="80"/>
    </row>
    <row r="76" spans="1:11" ht="16.5" x14ac:dyDescent="0.2">
      <c r="A76" s="37">
        <v>68</v>
      </c>
      <c r="B76" s="35" t="s">
        <v>370</v>
      </c>
      <c r="C76" s="96">
        <v>1080</v>
      </c>
      <c r="D76" s="50" t="s">
        <v>80</v>
      </c>
      <c r="E76" s="50"/>
      <c r="F76" s="83"/>
      <c r="G76" s="81">
        <f t="shared" si="6"/>
        <v>0</v>
      </c>
      <c r="H76" s="81">
        <f t="shared" si="7"/>
        <v>0</v>
      </c>
      <c r="I76" s="81">
        <f t="shared" si="8"/>
        <v>0</v>
      </c>
      <c r="J76" s="80"/>
      <c r="K76" s="80"/>
    </row>
    <row r="77" spans="1:11" ht="33" x14ac:dyDescent="0.2">
      <c r="A77" s="37">
        <v>69</v>
      </c>
      <c r="B77" s="35" t="s">
        <v>771</v>
      </c>
      <c r="C77" s="96">
        <v>720</v>
      </c>
      <c r="D77" s="50" t="s">
        <v>80</v>
      </c>
      <c r="E77" s="50"/>
      <c r="F77" s="83"/>
      <c r="G77" s="81">
        <f t="shared" si="6"/>
        <v>0</v>
      </c>
      <c r="H77" s="81">
        <f t="shared" si="7"/>
        <v>0</v>
      </c>
      <c r="I77" s="81">
        <f t="shared" si="8"/>
        <v>0</v>
      </c>
      <c r="J77" s="80"/>
      <c r="K77" s="80"/>
    </row>
    <row r="78" spans="1:11" ht="33" x14ac:dyDescent="0.2">
      <c r="A78" s="37">
        <v>70</v>
      </c>
      <c r="B78" s="35" t="s">
        <v>772</v>
      </c>
      <c r="C78" s="96">
        <v>270</v>
      </c>
      <c r="D78" s="50" t="s">
        <v>80</v>
      </c>
      <c r="E78" s="50"/>
      <c r="F78" s="83"/>
      <c r="G78" s="81">
        <f t="shared" si="6"/>
        <v>0</v>
      </c>
      <c r="H78" s="81">
        <f t="shared" si="7"/>
        <v>0</v>
      </c>
      <c r="I78" s="81">
        <f t="shared" si="8"/>
        <v>0</v>
      </c>
      <c r="J78" s="80"/>
      <c r="K78" s="80"/>
    </row>
    <row r="79" spans="1:11" ht="16.5" x14ac:dyDescent="0.2">
      <c r="A79" s="37">
        <v>71</v>
      </c>
      <c r="B79" s="35" t="s">
        <v>371</v>
      </c>
      <c r="C79" s="96">
        <v>1080</v>
      </c>
      <c r="D79" s="50" t="s">
        <v>80</v>
      </c>
      <c r="E79" s="50"/>
      <c r="F79" s="83"/>
      <c r="G79" s="81">
        <f t="shared" si="6"/>
        <v>0</v>
      </c>
      <c r="H79" s="81">
        <f t="shared" si="7"/>
        <v>0</v>
      </c>
      <c r="I79" s="81">
        <f t="shared" si="8"/>
        <v>0</v>
      </c>
      <c r="J79" s="80"/>
      <c r="K79" s="80"/>
    </row>
    <row r="80" spans="1:11" ht="33" x14ac:dyDescent="0.2">
      <c r="A80" s="37">
        <v>72</v>
      </c>
      <c r="B80" s="35" t="s">
        <v>773</v>
      </c>
      <c r="C80" s="96">
        <v>720</v>
      </c>
      <c r="D80" s="50" t="s">
        <v>80</v>
      </c>
      <c r="E80" s="50"/>
      <c r="F80" s="83"/>
      <c r="G80" s="81">
        <f t="shared" si="6"/>
        <v>0</v>
      </c>
      <c r="H80" s="81">
        <f t="shared" si="7"/>
        <v>0</v>
      </c>
      <c r="I80" s="81">
        <f t="shared" si="8"/>
        <v>0</v>
      </c>
      <c r="J80" s="80"/>
      <c r="K80" s="80"/>
    </row>
    <row r="81" spans="1:11" ht="33" x14ac:dyDescent="0.2">
      <c r="A81" s="37">
        <v>73</v>
      </c>
      <c r="B81" s="35" t="s">
        <v>774</v>
      </c>
      <c r="C81" s="96">
        <v>270</v>
      </c>
      <c r="D81" s="50" t="s">
        <v>80</v>
      </c>
      <c r="E81" s="50"/>
      <c r="F81" s="83"/>
      <c r="G81" s="81">
        <f t="shared" si="6"/>
        <v>0</v>
      </c>
      <c r="H81" s="81">
        <f t="shared" si="7"/>
        <v>0</v>
      </c>
      <c r="I81" s="81">
        <f t="shared" si="8"/>
        <v>0</v>
      </c>
      <c r="J81" s="80"/>
      <c r="K81" s="80"/>
    </row>
    <row r="82" spans="1:11" ht="16.5" x14ac:dyDescent="0.2">
      <c r="A82" s="37">
        <v>74</v>
      </c>
      <c r="B82" s="35" t="s">
        <v>372</v>
      </c>
      <c r="C82" s="96">
        <v>1080</v>
      </c>
      <c r="D82" s="50" t="s">
        <v>80</v>
      </c>
      <c r="E82" s="50"/>
      <c r="F82" s="83"/>
      <c r="G82" s="81">
        <f t="shared" si="6"/>
        <v>0</v>
      </c>
      <c r="H82" s="81">
        <f t="shared" si="7"/>
        <v>0</v>
      </c>
      <c r="I82" s="81">
        <f t="shared" si="8"/>
        <v>0</v>
      </c>
      <c r="J82" s="80"/>
      <c r="K82" s="80"/>
    </row>
    <row r="83" spans="1:11" ht="16.5" x14ac:dyDescent="0.2">
      <c r="A83" s="37">
        <v>75</v>
      </c>
      <c r="B83" s="35" t="s">
        <v>373</v>
      </c>
      <c r="C83" s="96">
        <v>1080</v>
      </c>
      <c r="D83" s="50" t="s">
        <v>80</v>
      </c>
      <c r="E83" s="50"/>
      <c r="F83" s="83"/>
      <c r="G83" s="81">
        <f t="shared" si="6"/>
        <v>0</v>
      </c>
      <c r="H83" s="81">
        <f t="shared" si="7"/>
        <v>0</v>
      </c>
      <c r="I83" s="81">
        <f t="shared" si="8"/>
        <v>0</v>
      </c>
      <c r="J83" s="80"/>
      <c r="K83" s="80"/>
    </row>
    <row r="84" spans="1:11" ht="16.5" x14ac:dyDescent="0.2">
      <c r="A84" s="37">
        <v>76</v>
      </c>
      <c r="B84" s="35" t="s">
        <v>374</v>
      </c>
      <c r="C84" s="96">
        <v>1080</v>
      </c>
      <c r="D84" s="50" t="s">
        <v>80</v>
      </c>
      <c r="E84" s="50"/>
      <c r="F84" s="83"/>
      <c r="G84" s="81">
        <f t="shared" si="6"/>
        <v>0</v>
      </c>
      <c r="H84" s="81">
        <f t="shared" si="7"/>
        <v>0</v>
      </c>
      <c r="I84" s="81">
        <f t="shared" si="8"/>
        <v>0</v>
      </c>
      <c r="J84" s="80"/>
      <c r="K84" s="80"/>
    </row>
    <row r="85" spans="1:11" ht="16.5" x14ac:dyDescent="0.2">
      <c r="A85" s="37">
        <v>77</v>
      </c>
      <c r="B85" s="35" t="s">
        <v>375</v>
      </c>
      <c r="C85" s="96">
        <v>1080</v>
      </c>
      <c r="D85" s="50" t="s">
        <v>80</v>
      </c>
      <c r="E85" s="50"/>
      <c r="F85" s="83"/>
      <c r="G85" s="81">
        <f t="shared" si="6"/>
        <v>0</v>
      </c>
      <c r="H85" s="81">
        <f t="shared" si="7"/>
        <v>0</v>
      </c>
      <c r="I85" s="81">
        <f t="shared" si="8"/>
        <v>0</v>
      </c>
      <c r="J85" s="80"/>
      <c r="K85" s="80"/>
    </row>
    <row r="86" spans="1:11" ht="16.5" x14ac:dyDescent="0.2">
      <c r="A86" s="37">
        <v>78</v>
      </c>
      <c r="B86" s="35" t="s">
        <v>376</v>
      </c>
      <c r="C86" s="96">
        <v>1080</v>
      </c>
      <c r="D86" s="50" t="s">
        <v>80</v>
      </c>
      <c r="E86" s="50"/>
      <c r="F86" s="83"/>
      <c r="G86" s="81">
        <f t="shared" si="6"/>
        <v>0</v>
      </c>
      <c r="H86" s="81">
        <f t="shared" si="7"/>
        <v>0</v>
      </c>
      <c r="I86" s="81">
        <f t="shared" si="8"/>
        <v>0</v>
      </c>
      <c r="J86" s="80"/>
      <c r="K86" s="80"/>
    </row>
    <row r="87" spans="1:11" ht="33" customHeight="1" x14ac:dyDescent="0.2">
      <c r="A87" s="37">
        <v>79</v>
      </c>
      <c r="B87" s="35" t="s">
        <v>775</v>
      </c>
      <c r="C87" s="96">
        <v>720</v>
      </c>
      <c r="D87" s="50" t="s">
        <v>80</v>
      </c>
      <c r="E87" s="50"/>
      <c r="F87" s="83"/>
      <c r="G87" s="81">
        <f t="shared" si="6"/>
        <v>0</v>
      </c>
      <c r="H87" s="81">
        <f t="shared" si="7"/>
        <v>0</v>
      </c>
      <c r="I87" s="81">
        <f t="shared" si="8"/>
        <v>0</v>
      </c>
      <c r="J87" s="80"/>
      <c r="K87" s="80"/>
    </row>
    <row r="88" spans="1:11" ht="33" x14ac:dyDescent="0.2">
      <c r="A88" s="37">
        <v>80</v>
      </c>
      <c r="B88" s="35" t="s">
        <v>776</v>
      </c>
      <c r="C88" s="96">
        <v>270</v>
      </c>
      <c r="D88" s="50" t="s">
        <v>80</v>
      </c>
      <c r="E88" s="50"/>
      <c r="F88" s="83"/>
      <c r="G88" s="81">
        <f t="shared" si="6"/>
        <v>0</v>
      </c>
      <c r="H88" s="81">
        <f t="shared" si="7"/>
        <v>0</v>
      </c>
      <c r="I88" s="81">
        <f t="shared" si="8"/>
        <v>0</v>
      </c>
      <c r="J88" s="80"/>
      <c r="K88" s="80"/>
    </row>
    <row r="89" spans="1:11" ht="33" x14ac:dyDescent="0.2">
      <c r="A89" s="37">
        <v>81</v>
      </c>
      <c r="B89" s="35" t="s">
        <v>777</v>
      </c>
      <c r="C89" s="96">
        <v>720</v>
      </c>
      <c r="D89" s="50" t="s">
        <v>80</v>
      </c>
      <c r="E89" s="50"/>
      <c r="F89" s="83"/>
      <c r="G89" s="81">
        <f t="shared" ref="G89:G92" si="9">C89*F89</f>
        <v>0</v>
      </c>
      <c r="H89" s="81">
        <f t="shared" ref="H89:H92" si="10">G89*0.095</f>
        <v>0</v>
      </c>
      <c r="I89" s="81">
        <f t="shared" ref="I89:I93" si="11">+G89+H89</f>
        <v>0</v>
      </c>
      <c r="J89" s="80"/>
      <c r="K89" s="80"/>
    </row>
    <row r="90" spans="1:11" ht="17.25" customHeight="1" x14ac:dyDescent="0.2">
      <c r="A90" s="37">
        <v>82</v>
      </c>
      <c r="B90" s="35" t="s">
        <v>778</v>
      </c>
      <c r="C90" s="96">
        <v>270</v>
      </c>
      <c r="D90" s="50" t="s">
        <v>80</v>
      </c>
      <c r="E90" s="50"/>
      <c r="F90" s="83"/>
      <c r="G90" s="81">
        <f t="shared" si="9"/>
        <v>0</v>
      </c>
      <c r="H90" s="81">
        <f t="shared" si="10"/>
        <v>0</v>
      </c>
      <c r="I90" s="81">
        <f t="shared" si="11"/>
        <v>0</v>
      </c>
      <c r="J90" s="80"/>
      <c r="K90" s="80"/>
    </row>
    <row r="91" spans="1:11" ht="16.5" x14ac:dyDescent="0.2">
      <c r="A91" s="37">
        <v>83</v>
      </c>
      <c r="B91" s="35" t="s">
        <v>779</v>
      </c>
      <c r="C91" s="96">
        <v>270</v>
      </c>
      <c r="D91" s="50" t="s">
        <v>80</v>
      </c>
      <c r="E91" s="50"/>
      <c r="F91" s="83"/>
      <c r="G91" s="81">
        <f t="shared" si="9"/>
        <v>0</v>
      </c>
      <c r="H91" s="81">
        <f t="shared" si="10"/>
        <v>0</v>
      </c>
      <c r="I91" s="81">
        <f t="shared" si="11"/>
        <v>0</v>
      </c>
      <c r="J91" s="80"/>
      <c r="K91" s="80"/>
    </row>
    <row r="92" spans="1:11" ht="16.5" x14ac:dyDescent="0.2">
      <c r="A92" s="37">
        <v>84</v>
      </c>
      <c r="B92" s="35" t="s">
        <v>780</v>
      </c>
      <c r="C92" s="96">
        <v>270</v>
      </c>
      <c r="D92" s="50" t="s">
        <v>80</v>
      </c>
      <c r="E92" s="50"/>
      <c r="F92" s="83"/>
      <c r="G92" s="81">
        <f t="shared" si="9"/>
        <v>0</v>
      </c>
      <c r="H92" s="81">
        <f t="shared" si="10"/>
        <v>0</v>
      </c>
      <c r="I92" s="81">
        <f t="shared" si="11"/>
        <v>0</v>
      </c>
      <c r="J92" s="80"/>
      <c r="K92" s="80"/>
    </row>
    <row r="93" spans="1:11" ht="16.5" x14ac:dyDescent="0.2">
      <c r="A93" s="37"/>
      <c r="B93" s="68" t="s">
        <v>810</v>
      </c>
      <c r="C93" s="67" t="s">
        <v>6</v>
      </c>
      <c r="D93" s="67" t="s">
        <v>6</v>
      </c>
      <c r="E93" s="67" t="s">
        <v>6</v>
      </c>
      <c r="F93" s="67" t="s">
        <v>6</v>
      </c>
      <c r="G93" s="67">
        <f>SUM(G24:G92)</f>
        <v>0</v>
      </c>
      <c r="H93" s="67">
        <f>G93*0.095</f>
        <v>0</v>
      </c>
      <c r="I93" s="67">
        <f t="shared" si="11"/>
        <v>0</v>
      </c>
      <c r="J93" s="82">
        <f>SUM(J24:J92)</f>
        <v>0</v>
      </c>
      <c r="K93" s="82">
        <f>SUM(K24:K92)</f>
        <v>0</v>
      </c>
    </row>
    <row r="94" spans="1:11" ht="16.5" customHeight="1" x14ac:dyDescent="0.2">
      <c r="A94" s="135" t="s">
        <v>813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7"/>
    </row>
    <row r="95" spans="1:11" ht="16.5" x14ac:dyDescent="0.2">
      <c r="A95" s="37">
        <v>85</v>
      </c>
      <c r="B95" s="35" t="s">
        <v>402</v>
      </c>
      <c r="C95" s="96">
        <v>1080</v>
      </c>
      <c r="D95" s="50" t="s">
        <v>80</v>
      </c>
      <c r="E95" s="50"/>
      <c r="F95" s="83"/>
      <c r="G95" s="81">
        <f>C95*F95</f>
        <v>0</v>
      </c>
      <c r="H95" s="81">
        <f>G95*0.095</f>
        <v>0</v>
      </c>
      <c r="I95" s="81">
        <f>+G95+H95</f>
        <v>0</v>
      </c>
      <c r="J95" s="80"/>
      <c r="K95" s="80"/>
    </row>
    <row r="96" spans="1:11" ht="16.5" x14ac:dyDescent="0.2">
      <c r="A96" s="37">
        <v>86</v>
      </c>
      <c r="B96" s="35" t="s">
        <v>781</v>
      </c>
      <c r="C96" s="96">
        <v>270</v>
      </c>
      <c r="D96" s="50" t="s">
        <v>80</v>
      </c>
      <c r="E96" s="50"/>
      <c r="F96" s="83"/>
      <c r="G96" s="81">
        <f t="shared" ref="G96:G134" si="12">C96*F96</f>
        <v>0</v>
      </c>
      <c r="H96" s="81">
        <f t="shared" ref="H96:H134" si="13">G96*0.095</f>
        <v>0</v>
      </c>
      <c r="I96" s="81">
        <f t="shared" ref="I96:I135" si="14">+G96+H96</f>
        <v>0</v>
      </c>
      <c r="J96" s="80"/>
      <c r="K96" s="80"/>
    </row>
    <row r="97" spans="1:11" ht="16.5" x14ac:dyDescent="0.2">
      <c r="A97" s="37">
        <v>87</v>
      </c>
      <c r="B97" s="35" t="s">
        <v>782</v>
      </c>
      <c r="C97" s="96">
        <v>270</v>
      </c>
      <c r="D97" s="50" t="s">
        <v>80</v>
      </c>
      <c r="E97" s="50"/>
      <c r="F97" s="83"/>
      <c r="G97" s="81">
        <f t="shared" si="12"/>
        <v>0</v>
      </c>
      <c r="H97" s="81">
        <f t="shared" si="13"/>
        <v>0</v>
      </c>
      <c r="I97" s="81">
        <f t="shared" si="14"/>
        <v>0</v>
      </c>
      <c r="J97" s="80"/>
      <c r="K97" s="80"/>
    </row>
    <row r="98" spans="1:11" ht="33" x14ac:dyDescent="0.2">
      <c r="A98" s="37">
        <v>88</v>
      </c>
      <c r="B98" s="35" t="s">
        <v>783</v>
      </c>
      <c r="C98" s="96">
        <v>720</v>
      </c>
      <c r="D98" s="50" t="s">
        <v>80</v>
      </c>
      <c r="E98" s="50"/>
      <c r="F98" s="83"/>
      <c r="G98" s="81">
        <f t="shared" si="12"/>
        <v>0</v>
      </c>
      <c r="H98" s="81">
        <f t="shared" si="13"/>
        <v>0</v>
      </c>
      <c r="I98" s="81">
        <f t="shared" si="14"/>
        <v>0</v>
      </c>
      <c r="J98" s="80"/>
      <c r="K98" s="80"/>
    </row>
    <row r="99" spans="1:11" ht="33" x14ac:dyDescent="0.2">
      <c r="A99" s="37">
        <v>89</v>
      </c>
      <c r="B99" s="35" t="s">
        <v>784</v>
      </c>
      <c r="C99" s="96">
        <v>270</v>
      </c>
      <c r="D99" s="50" t="s">
        <v>80</v>
      </c>
      <c r="E99" s="50"/>
      <c r="F99" s="83"/>
      <c r="G99" s="81">
        <f t="shared" si="12"/>
        <v>0</v>
      </c>
      <c r="H99" s="81">
        <f t="shared" si="13"/>
        <v>0</v>
      </c>
      <c r="I99" s="81">
        <f t="shared" si="14"/>
        <v>0</v>
      </c>
      <c r="J99" s="80"/>
      <c r="K99" s="80"/>
    </row>
    <row r="100" spans="1:11" ht="16.5" x14ac:dyDescent="0.2">
      <c r="A100" s="37">
        <v>90</v>
      </c>
      <c r="B100" s="35" t="s">
        <v>403</v>
      </c>
      <c r="C100" s="96">
        <v>1080</v>
      </c>
      <c r="D100" s="50" t="s">
        <v>80</v>
      </c>
      <c r="E100" s="50"/>
      <c r="F100" s="83"/>
      <c r="G100" s="81">
        <f t="shared" si="12"/>
        <v>0</v>
      </c>
      <c r="H100" s="81">
        <f t="shared" si="13"/>
        <v>0</v>
      </c>
      <c r="I100" s="81">
        <f t="shared" si="14"/>
        <v>0</v>
      </c>
      <c r="J100" s="80"/>
      <c r="K100" s="80"/>
    </row>
    <row r="101" spans="1:11" ht="16.5" x14ac:dyDescent="0.2">
      <c r="A101" s="37">
        <v>91</v>
      </c>
      <c r="B101" s="35" t="s">
        <v>785</v>
      </c>
      <c r="C101" s="96">
        <v>720</v>
      </c>
      <c r="D101" s="50" t="s">
        <v>80</v>
      </c>
      <c r="E101" s="50"/>
      <c r="F101" s="83"/>
      <c r="G101" s="81">
        <f t="shared" si="12"/>
        <v>0</v>
      </c>
      <c r="H101" s="81">
        <f t="shared" si="13"/>
        <v>0</v>
      </c>
      <c r="I101" s="81">
        <f t="shared" si="14"/>
        <v>0</v>
      </c>
      <c r="J101" s="80"/>
      <c r="K101" s="80"/>
    </row>
    <row r="102" spans="1:11" ht="16.5" x14ac:dyDescent="0.2">
      <c r="A102" s="37">
        <v>92</v>
      </c>
      <c r="B102" s="35" t="s">
        <v>786</v>
      </c>
      <c r="C102" s="96">
        <v>270</v>
      </c>
      <c r="D102" s="50" t="s">
        <v>80</v>
      </c>
      <c r="E102" s="50"/>
      <c r="F102" s="83"/>
      <c r="G102" s="81">
        <f t="shared" si="12"/>
        <v>0</v>
      </c>
      <c r="H102" s="81">
        <f t="shared" si="13"/>
        <v>0</v>
      </c>
      <c r="I102" s="81">
        <f t="shared" si="14"/>
        <v>0</v>
      </c>
      <c r="J102" s="80"/>
      <c r="K102" s="80"/>
    </row>
    <row r="103" spans="1:11" ht="16.5" x14ac:dyDescent="0.2">
      <c r="A103" s="37">
        <v>93</v>
      </c>
      <c r="B103" s="36" t="s">
        <v>395</v>
      </c>
      <c r="C103" s="96">
        <v>1080</v>
      </c>
      <c r="D103" s="50" t="s">
        <v>80</v>
      </c>
      <c r="E103" s="50"/>
      <c r="F103" s="83"/>
      <c r="G103" s="81">
        <f t="shared" si="12"/>
        <v>0</v>
      </c>
      <c r="H103" s="81">
        <f t="shared" si="13"/>
        <v>0</v>
      </c>
      <c r="I103" s="81">
        <f t="shared" si="14"/>
        <v>0</v>
      </c>
      <c r="J103" s="80"/>
      <c r="K103" s="80"/>
    </row>
    <row r="104" spans="1:11" ht="16.5" x14ac:dyDescent="0.2">
      <c r="A104" s="37">
        <v>94</v>
      </c>
      <c r="B104" s="36" t="s">
        <v>396</v>
      </c>
      <c r="C104" s="96">
        <v>1080</v>
      </c>
      <c r="D104" s="50" t="s">
        <v>80</v>
      </c>
      <c r="E104" s="50"/>
      <c r="F104" s="83"/>
      <c r="G104" s="81">
        <f t="shared" si="12"/>
        <v>0</v>
      </c>
      <c r="H104" s="81">
        <f t="shared" si="13"/>
        <v>0</v>
      </c>
      <c r="I104" s="81">
        <f t="shared" si="14"/>
        <v>0</v>
      </c>
      <c r="J104" s="80"/>
      <c r="K104" s="80"/>
    </row>
    <row r="105" spans="1:11" ht="16.5" x14ac:dyDescent="0.2">
      <c r="A105" s="37">
        <v>95</v>
      </c>
      <c r="B105" s="36" t="s">
        <v>397</v>
      </c>
      <c r="C105" s="96">
        <v>720</v>
      </c>
      <c r="D105" s="50" t="s">
        <v>80</v>
      </c>
      <c r="E105" s="50"/>
      <c r="F105" s="83"/>
      <c r="G105" s="81">
        <f t="shared" si="12"/>
        <v>0</v>
      </c>
      <c r="H105" s="81">
        <f t="shared" si="13"/>
        <v>0</v>
      </c>
      <c r="I105" s="81">
        <f t="shared" si="14"/>
        <v>0</v>
      </c>
      <c r="J105" s="80"/>
      <c r="K105" s="80"/>
    </row>
    <row r="106" spans="1:11" ht="16.5" x14ac:dyDescent="0.2">
      <c r="A106" s="37">
        <v>96</v>
      </c>
      <c r="B106" s="36" t="s">
        <v>398</v>
      </c>
      <c r="C106" s="96">
        <v>270</v>
      </c>
      <c r="D106" s="50" t="s">
        <v>80</v>
      </c>
      <c r="E106" s="50"/>
      <c r="F106" s="83"/>
      <c r="G106" s="81">
        <f t="shared" si="12"/>
        <v>0</v>
      </c>
      <c r="H106" s="81">
        <f t="shared" si="13"/>
        <v>0</v>
      </c>
      <c r="I106" s="81">
        <f t="shared" si="14"/>
        <v>0</v>
      </c>
      <c r="J106" s="80"/>
      <c r="K106" s="80"/>
    </row>
    <row r="107" spans="1:11" ht="16.5" x14ac:dyDescent="0.2">
      <c r="A107" s="37">
        <v>97</v>
      </c>
      <c r="B107" s="36" t="s">
        <v>399</v>
      </c>
      <c r="C107" s="96">
        <v>1080</v>
      </c>
      <c r="D107" s="50" t="s">
        <v>80</v>
      </c>
      <c r="E107" s="50"/>
      <c r="F107" s="83"/>
      <c r="G107" s="81">
        <f t="shared" si="12"/>
        <v>0</v>
      </c>
      <c r="H107" s="81">
        <f t="shared" si="13"/>
        <v>0</v>
      </c>
      <c r="I107" s="81">
        <f t="shared" si="14"/>
        <v>0</v>
      </c>
      <c r="J107" s="80"/>
      <c r="K107" s="80"/>
    </row>
    <row r="108" spans="1:11" ht="16.5" x14ac:dyDescent="0.2">
      <c r="A108" s="37">
        <v>98</v>
      </c>
      <c r="B108" s="36" t="s">
        <v>400</v>
      </c>
      <c r="C108" s="96">
        <v>720</v>
      </c>
      <c r="D108" s="50" t="s">
        <v>80</v>
      </c>
      <c r="E108" s="50"/>
      <c r="F108" s="83"/>
      <c r="G108" s="81">
        <f t="shared" si="12"/>
        <v>0</v>
      </c>
      <c r="H108" s="81">
        <f t="shared" si="13"/>
        <v>0</v>
      </c>
      <c r="I108" s="81">
        <f t="shared" si="14"/>
        <v>0</v>
      </c>
      <c r="J108" s="80"/>
      <c r="K108" s="80"/>
    </row>
    <row r="109" spans="1:11" ht="16.5" x14ac:dyDescent="0.2">
      <c r="A109" s="37">
        <v>99</v>
      </c>
      <c r="B109" s="36" t="s">
        <v>401</v>
      </c>
      <c r="C109" s="96">
        <v>270</v>
      </c>
      <c r="D109" s="50" t="s">
        <v>80</v>
      </c>
      <c r="E109" s="50"/>
      <c r="F109" s="83"/>
      <c r="G109" s="81">
        <f t="shared" si="12"/>
        <v>0</v>
      </c>
      <c r="H109" s="81">
        <f t="shared" si="13"/>
        <v>0</v>
      </c>
      <c r="I109" s="81">
        <f t="shared" si="14"/>
        <v>0</v>
      </c>
      <c r="J109" s="80"/>
      <c r="K109" s="80"/>
    </row>
    <row r="110" spans="1:11" ht="16.5" x14ac:dyDescent="0.2">
      <c r="A110" s="37">
        <v>100</v>
      </c>
      <c r="B110" s="35" t="s">
        <v>787</v>
      </c>
      <c r="C110" s="96">
        <v>720</v>
      </c>
      <c r="D110" s="50" t="s">
        <v>80</v>
      </c>
      <c r="E110" s="50"/>
      <c r="F110" s="83"/>
      <c r="G110" s="81">
        <f t="shared" si="12"/>
        <v>0</v>
      </c>
      <c r="H110" s="81">
        <f t="shared" si="13"/>
        <v>0</v>
      </c>
      <c r="I110" s="81">
        <f t="shared" si="14"/>
        <v>0</v>
      </c>
      <c r="J110" s="80"/>
      <c r="K110" s="80"/>
    </row>
    <row r="111" spans="1:11" ht="16.5" x14ac:dyDescent="0.2">
      <c r="A111" s="37">
        <v>101</v>
      </c>
      <c r="B111" s="35" t="s">
        <v>788</v>
      </c>
      <c r="C111" s="96">
        <v>270</v>
      </c>
      <c r="D111" s="50" t="s">
        <v>80</v>
      </c>
      <c r="E111" s="50"/>
      <c r="F111" s="83"/>
      <c r="G111" s="81">
        <f t="shared" si="12"/>
        <v>0</v>
      </c>
      <c r="H111" s="81">
        <f t="shared" si="13"/>
        <v>0</v>
      </c>
      <c r="I111" s="81">
        <f t="shared" si="14"/>
        <v>0</v>
      </c>
      <c r="J111" s="80"/>
      <c r="K111" s="80"/>
    </row>
    <row r="112" spans="1:11" ht="16.5" x14ac:dyDescent="0.2">
      <c r="A112" s="37">
        <v>102</v>
      </c>
      <c r="B112" s="35" t="s">
        <v>789</v>
      </c>
      <c r="C112" s="96">
        <v>270</v>
      </c>
      <c r="D112" s="50" t="s">
        <v>80</v>
      </c>
      <c r="E112" s="50"/>
      <c r="F112" s="83"/>
      <c r="G112" s="81">
        <f t="shared" si="12"/>
        <v>0</v>
      </c>
      <c r="H112" s="81">
        <f t="shared" si="13"/>
        <v>0</v>
      </c>
      <c r="I112" s="81">
        <f t="shared" si="14"/>
        <v>0</v>
      </c>
      <c r="J112" s="80"/>
      <c r="K112" s="80"/>
    </row>
    <row r="113" spans="1:11" ht="16.5" x14ac:dyDescent="0.2">
      <c r="A113" s="37">
        <v>103</v>
      </c>
      <c r="B113" s="36" t="s">
        <v>790</v>
      </c>
      <c r="C113" s="96">
        <v>270</v>
      </c>
      <c r="D113" s="50" t="s">
        <v>80</v>
      </c>
      <c r="E113" s="50"/>
      <c r="F113" s="83"/>
      <c r="G113" s="81">
        <f t="shared" si="12"/>
        <v>0</v>
      </c>
      <c r="H113" s="81">
        <f t="shared" si="13"/>
        <v>0</v>
      </c>
      <c r="I113" s="81">
        <f t="shared" si="14"/>
        <v>0</v>
      </c>
      <c r="J113" s="80"/>
      <c r="K113" s="80"/>
    </row>
    <row r="114" spans="1:11" ht="16.5" x14ac:dyDescent="0.2">
      <c r="A114" s="37">
        <v>104</v>
      </c>
      <c r="B114" s="35" t="s">
        <v>390</v>
      </c>
      <c r="C114" s="96">
        <v>1080</v>
      </c>
      <c r="D114" s="50" t="s">
        <v>80</v>
      </c>
      <c r="E114" s="50"/>
      <c r="F114" s="83"/>
      <c r="G114" s="81">
        <f t="shared" si="12"/>
        <v>0</v>
      </c>
      <c r="H114" s="81">
        <f t="shared" si="13"/>
        <v>0</v>
      </c>
      <c r="I114" s="81">
        <f t="shared" si="14"/>
        <v>0</v>
      </c>
      <c r="J114" s="80"/>
      <c r="K114" s="80"/>
    </row>
    <row r="115" spans="1:11" ht="16.5" x14ac:dyDescent="0.2">
      <c r="A115" s="37">
        <v>105</v>
      </c>
      <c r="B115" s="35" t="s">
        <v>391</v>
      </c>
      <c r="C115" s="96">
        <v>1080</v>
      </c>
      <c r="D115" s="50" t="s">
        <v>80</v>
      </c>
      <c r="E115" s="50"/>
      <c r="F115" s="83"/>
      <c r="G115" s="81">
        <f t="shared" si="12"/>
        <v>0</v>
      </c>
      <c r="H115" s="81">
        <f t="shared" si="13"/>
        <v>0</v>
      </c>
      <c r="I115" s="81">
        <f t="shared" si="14"/>
        <v>0</v>
      </c>
      <c r="J115" s="80"/>
      <c r="K115" s="80"/>
    </row>
    <row r="116" spans="1:11" ht="18" customHeight="1" x14ac:dyDescent="0.2">
      <c r="A116" s="37">
        <v>106</v>
      </c>
      <c r="B116" s="35" t="s">
        <v>791</v>
      </c>
      <c r="C116" s="96">
        <v>720</v>
      </c>
      <c r="D116" s="50" t="s">
        <v>80</v>
      </c>
      <c r="E116" s="50"/>
      <c r="F116" s="83"/>
      <c r="G116" s="81">
        <f t="shared" si="12"/>
        <v>0</v>
      </c>
      <c r="H116" s="81">
        <f t="shared" si="13"/>
        <v>0</v>
      </c>
      <c r="I116" s="81">
        <f t="shared" si="14"/>
        <v>0</v>
      </c>
      <c r="J116" s="80"/>
      <c r="K116" s="80"/>
    </row>
    <row r="117" spans="1:11" ht="19.5" customHeight="1" x14ac:dyDescent="0.2">
      <c r="A117" s="37">
        <v>107</v>
      </c>
      <c r="B117" s="35" t="s">
        <v>792</v>
      </c>
      <c r="C117" s="96">
        <v>270</v>
      </c>
      <c r="D117" s="50" t="s">
        <v>80</v>
      </c>
      <c r="E117" s="50"/>
      <c r="F117" s="83"/>
      <c r="G117" s="81">
        <f t="shared" si="12"/>
        <v>0</v>
      </c>
      <c r="H117" s="81">
        <f t="shared" si="13"/>
        <v>0</v>
      </c>
      <c r="I117" s="81">
        <f t="shared" si="14"/>
        <v>0</v>
      </c>
      <c r="J117" s="80"/>
      <c r="K117" s="80"/>
    </row>
    <row r="118" spans="1:11" ht="16.5" x14ac:dyDescent="0.2">
      <c r="A118" s="37">
        <v>108</v>
      </c>
      <c r="B118" s="35" t="s">
        <v>392</v>
      </c>
      <c r="C118" s="96">
        <v>1080</v>
      </c>
      <c r="D118" s="50" t="s">
        <v>80</v>
      </c>
      <c r="E118" s="50"/>
      <c r="F118" s="83"/>
      <c r="G118" s="81">
        <f t="shared" si="12"/>
        <v>0</v>
      </c>
      <c r="H118" s="81">
        <f t="shared" si="13"/>
        <v>0</v>
      </c>
      <c r="I118" s="81">
        <f t="shared" si="14"/>
        <v>0</v>
      </c>
      <c r="J118" s="80"/>
      <c r="K118" s="80"/>
    </row>
    <row r="119" spans="1:11" ht="16.5" x14ac:dyDescent="0.2">
      <c r="A119" s="37">
        <v>109</v>
      </c>
      <c r="B119" s="35" t="s">
        <v>793</v>
      </c>
      <c r="C119" s="96">
        <v>720</v>
      </c>
      <c r="D119" s="50" t="s">
        <v>80</v>
      </c>
      <c r="E119" s="50"/>
      <c r="F119" s="83"/>
      <c r="G119" s="81">
        <f t="shared" si="12"/>
        <v>0</v>
      </c>
      <c r="H119" s="81">
        <f t="shared" si="13"/>
        <v>0</v>
      </c>
      <c r="I119" s="81">
        <f t="shared" si="14"/>
        <v>0</v>
      </c>
      <c r="J119" s="80"/>
      <c r="K119" s="80"/>
    </row>
    <row r="120" spans="1:11" ht="16.5" x14ac:dyDescent="0.2">
      <c r="A120" s="37">
        <v>110</v>
      </c>
      <c r="B120" s="35" t="s">
        <v>794</v>
      </c>
      <c r="C120" s="96">
        <v>270</v>
      </c>
      <c r="D120" s="50" t="s">
        <v>80</v>
      </c>
      <c r="E120" s="50"/>
      <c r="F120" s="83"/>
      <c r="G120" s="81">
        <f t="shared" si="12"/>
        <v>0</v>
      </c>
      <c r="H120" s="81">
        <f t="shared" si="13"/>
        <v>0</v>
      </c>
      <c r="I120" s="81">
        <f t="shared" si="14"/>
        <v>0</v>
      </c>
      <c r="J120" s="80"/>
      <c r="K120" s="80"/>
    </row>
    <row r="121" spans="1:11" ht="16.5" x14ac:dyDescent="0.2">
      <c r="A121" s="37">
        <v>111</v>
      </c>
      <c r="B121" s="35" t="s">
        <v>795</v>
      </c>
      <c r="C121" s="96">
        <v>1080</v>
      </c>
      <c r="D121" s="50" t="s">
        <v>80</v>
      </c>
      <c r="E121" s="50"/>
      <c r="F121" s="83"/>
      <c r="G121" s="81">
        <f t="shared" si="12"/>
        <v>0</v>
      </c>
      <c r="H121" s="81">
        <f t="shared" si="13"/>
        <v>0</v>
      </c>
      <c r="I121" s="81">
        <f t="shared" si="14"/>
        <v>0</v>
      </c>
      <c r="J121" s="80"/>
      <c r="K121" s="80"/>
    </row>
    <row r="122" spans="1:11" ht="16.5" x14ac:dyDescent="0.2">
      <c r="A122" s="37">
        <v>112</v>
      </c>
      <c r="B122" s="35" t="s">
        <v>796</v>
      </c>
      <c r="C122" s="96">
        <v>720</v>
      </c>
      <c r="D122" s="50" t="s">
        <v>80</v>
      </c>
      <c r="E122" s="50"/>
      <c r="F122" s="83"/>
      <c r="G122" s="81">
        <f t="shared" si="12"/>
        <v>0</v>
      </c>
      <c r="H122" s="81">
        <f t="shared" si="13"/>
        <v>0</v>
      </c>
      <c r="I122" s="81">
        <f t="shared" si="14"/>
        <v>0</v>
      </c>
      <c r="J122" s="80"/>
      <c r="K122" s="80"/>
    </row>
    <row r="123" spans="1:11" ht="16.5" x14ac:dyDescent="0.2">
      <c r="A123" s="37">
        <v>113</v>
      </c>
      <c r="B123" s="35" t="s">
        <v>797</v>
      </c>
      <c r="C123" s="96">
        <v>270</v>
      </c>
      <c r="D123" s="50" t="s">
        <v>80</v>
      </c>
      <c r="E123" s="50"/>
      <c r="F123" s="83"/>
      <c r="G123" s="81">
        <f t="shared" si="12"/>
        <v>0</v>
      </c>
      <c r="H123" s="81">
        <f t="shared" si="13"/>
        <v>0</v>
      </c>
      <c r="I123" s="81">
        <f t="shared" si="14"/>
        <v>0</v>
      </c>
      <c r="J123" s="80"/>
      <c r="K123" s="80"/>
    </row>
    <row r="124" spans="1:11" ht="16.5" x14ac:dyDescent="0.2">
      <c r="A124" s="37">
        <v>114</v>
      </c>
      <c r="B124" s="35" t="s">
        <v>798</v>
      </c>
      <c r="C124" s="96">
        <v>270</v>
      </c>
      <c r="D124" s="50" t="s">
        <v>80</v>
      </c>
      <c r="E124" s="50"/>
      <c r="F124" s="83"/>
      <c r="G124" s="81">
        <f t="shared" si="12"/>
        <v>0</v>
      </c>
      <c r="H124" s="81">
        <f t="shared" si="13"/>
        <v>0</v>
      </c>
      <c r="I124" s="81">
        <f t="shared" si="14"/>
        <v>0</v>
      </c>
      <c r="J124" s="80"/>
      <c r="K124" s="80"/>
    </row>
    <row r="125" spans="1:11" ht="16.5" x14ac:dyDescent="0.2">
      <c r="A125" s="37">
        <v>115</v>
      </c>
      <c r="B125" s="35" t="s">
        <v>393</v>
      </c>
      <c r="C125" s="96">
        <v>1080</v>
      </c>
      <c r="D125" s="50" t="s">
        <v>80</v>
      </c>
      <c r="E125" s="50"/>
      <c r="F125" s="83"/>
      <c r="G125" s="81">
        <f t="shared" si="12"/>
        <v>0</v>
      </c>
      <c r="H125" s="81">
        <f t="shared" si="13"/>
        <v>0</v>
      </c>
      <c r="I125" s="81">
        <f t="shared" si="14"/>
        <v>0</v>
      </c>
      <c r="J125" s="80"/>
      <c r="K125" s="80"/>
    </row>
    <row r="126" spans="1:11" ht="33" x14ac:dyDescent="0.2">
      <c r="A126" s="37">
        <v>116</v>
      </c>
      <c r="B126" s="35" t="s">
        <v>799</v>
      </c>
      <c r="C126" s="96">
        <v>720</v>
      </c>
      <c r="D126" s="50" t="s">
        <v>80</v>
      </c>
      <c r="E126" s="50"/>
      <c r="F126" s="83"/>
      <c r="G126" s="81">
        <f t="shared" si="12"/>
        <v>0</v>
      </c>
      <c r="H126" s="81">
        <f t="shared" si="13"/>
        <v>0</v>
      </c>
      <c r="I126" s="81">
        <f t="shared" si="14"/>
        <v>0</v>
      </c>
      <c r="J126" s="80"/>
      <c r="K126" s="80"/>
    </row>
    <row r="127" spans="1:11" ht="16.5" customHeight="1" x14ac:dyDescent="0.2">
      <c r="A127" s="37">
        <v>117</v>
      </c>
      <c r="B127" s="35" t="s">
        <v>800</v>
      </c>
      <c r="C127" s="96">
        <v>270</v>
      </c>
      <c r="D127" s="50" t="s">
        <v>80</v>
      </c>
      <c r="E127" s="50"/>
      <c r="F127" s="83"/>
      <c r="G127" s="81">
        <f t="shared" si="12"/>
        <v>0</v>
      </c>
      <c r="H127" s="81">
        <f t="shared" si="13"/>
        <v>0</v>
      </c>
      <c r="I127" s="81">
        <f t="shared" si="14"/>
        <v>0</v>
      </c>
      <c r="J127" s="80"/>
      <c r="K127" s="80"/>
    </row>
    <row r="128" spans="1:11" ht="16.5" x14ac:dyDescent="0.2">
      <c r="A128" s="37">
        <v>118</v>
      </c>
      <c r="B128" s="35" t="s">
        <v>801</v>
      </c>
      <c r="C128" s="96">
        <v>1080</v>
      </c>
      <c r="D128" s="50" t="s">
        <v>80</v>
      </c>
      <c r="E128" s="50"/>
      <c r="F128" s="83"/>
      <c r="G128" s="81">
        <f t="shared" si="12"/>
        <v>0</v>
      </c>
      <c r="H128" s="81">
        <f t="shared" si="13"/>
        <v>0</v>
      </c>
      <c r="I128" s="81">
        <f t="shared" si="14"/>
        <v>0</v>
      </c>
      <c r="J128" s="80"/>
      <c r="K128" s="80"/>
    </row>
    <row r="129" spans="1:11" ht="16.5" x14ac:dyDescent="0.2">
      <c r="A129" s="37">
        <v>119</v>
      </c>
      <c r="B129" s="35" t="s">
        <v>802</v>
      </c>
      <c r="C129" s="96">
        <v>720</v>
      </c>
      <c r="D129" s="50" t="s">
        <v>80</v>
      </c>
      <c r="E129" s="50"/>
      <c r="F129" s="83"/>
      <c r="G129" s="81">
        <f t="shared" si="12"/>
        <v>0</v>
      </c>
      <c r="H129" s="81">
        <f t="shared" si="13"/>
        <v>0</v>
      </c>
      <c r="I129" s="81">
        <f t="shared" si="14"/>
        <v>0</v>
      </c>
      <c r="J129" s="80"/>
      <c r="K129" s="80"/>
    </row>
    <row r="130" spans="1:11" ht="16.5" x14ac:dyDescent="0.2">
      <c r="A130" s="37">
        <v>120</v>
      </c>
      <c r="B130" s="35" t="s">
        <v>803</v>
      </c>
      <c r="C130" s="96">
        <v>270</v>
      </c>
      <c r="D130" s="50" t="s">
        <v>80</v>
      </c>
      <c r="E130" s="50"/>
      <c r="F130" s="83"/>
      <c r="G130" s="81">
        <f t="shared" si="12"/>
        <v>0</v>
      </c>
      <c r="H130" s="81">
        <f t="shared" si="13"/>
        <v>0</v>
      </c>
      <c r="I130" s="81">
        <f t="shared" si="14"/>
        <v>0</v>
      </c>
      <c r="J130" s="80"/>
      <c r="K130" s="80"/>
    </row>
    <row r="131" spans="1:11" ht="16.5" x14ac:dyDescent="0.2">
      <c r="A131" s="37">
        <v>121</v>
      </c>
      <c r="B131" s="35" t="s">
        <v>804</v>
      </c>
      <c r="C131" s="96">
        <v>1080</v>
      </c>
      <c r="D131" s="50" t="s">
        <v>80</v>
      </c>
      <c r="E131" s="50"/>
      <c r="F131" s="83"/>
      <c r="G131" s="81">
        <f t="shared" si="12"/>
        <v>0</v>
      </c>
      <c r="H131" s="81">
        <f t="shared" si="13"/>
        <v>0</v>
      </c>
      <c r="I131" s="81">
        <f t="shared" si="14"/>
        <v>0</v>
      </c>
      <c r="J131" s="80"/>
      <c r="K131" s="80"/>
    </row>
    <row r="132" spans="1:11" ht="33" x14ac:dyDescent="0.2">
      <c r="A132" s="37">
        <v>122</v>
      </c>
      <c r="B132" s="35" t="s">
        <v>805</v>
      </c>
      <c r="C132" s="96">
        <v>720</v>
      </c>
      <c r="D132" s="50" t="s">
        <v>80</v>
      </c>
      <c r="E132" s="50"/>
      <c r="F132" s="83"/>
      <c r="G132" s="81">
        <f t="shared" si="12"/>
        <v>0</v>
      </c>
      <c r="H132" s="81">
        <f t="shared" si="13"/>
        <v>0</v>
      </c>
      <c r="I132" s="81">
        <f t="shared" si="14"/>
        <v>0</v>
      </c>
      <c r="J132" s="80"/>
      <c r="K132" s="80"/>
    </row>
    <row r="133" spans="1:11" ht="33" x14ac:dyDescent="0.2">
      <c r="A133" s="37">
        <v>123</v>
      </c>
      <c r="B133" s="35" t="s">
        <v>806</v>
      </c>
      <c r="C133" s="96">
        <v>270</v>
      </c>
      <c r="D133" s="50" t="s">
        <v>80</v>
      </c>
      <c r="E133" s="50"/>
      <c r="F133" s="83"/>
      <c r="G133" s="81">
        <f t="shared" si="12"/>
        <v>0</v>
      </c>
      <c r="H133" s="81">
        <f t="shared" si="13"/>
        <v>0</v>
      </c>
      <c r="I133" s="81">
        <f t="shared" si="14"/>
        <v>0</v>
      </c>
      <c r="J133" s="80"/>
      <c r="K133" s="80"/>
    </row>
    <row r="134" spans="1:11" ht="16.5" x14ac:dyDescent="0.2">
      <c r="A134" s="37">
        <v>124</v>
      </c>
      <c r="B134" s="35" t="s">
        <v>394</v>
      </c>
      <c r="C134" s="96">
        <v>1080</v>
      </c>
      <c r="D134" s="50" t="s">
        <v>80</v>
      </c>
      <c r="E134" s="50"/>
      <c r="F134" s="83"/>
      <c r="G134" s="81">
        <f t="shared" si="12"/>
        <v>0</v>
      </c>
      <c r="H134" s="81">
        <f t="shared" si="13"/>
        <v>0</v>
      </c>
      <c r="I134" s="81">
        <f t="shared" si="14"/>
        <v>0</v>
      </c>
      <c r="J134" s="80"/>
      <c r="K134" s="80"/>
    </row>
    <row r="135" spans="1:11" ht="16.5" x14ac:dyDescent="0.2">
      <c r="A135" s="37"/>
      <c r="B135" s="68" t="s">
        <v>814</v>
      </c>
      <c r="C135" s="67" t="s">
        <v>6</v>
      </c>
      <c r="D135" s="67" t="s">
        <v>6</v>
      </c>
      <c r="E135" s="67" t="s">
        <v>6</v>
      </c>
      <c r="F135" s="67" t="s">
        <v>6</v>
      </c>
      <c r="G135" s="67">
        <f>SUM(G95:G134)</f>
        <v>0</v>
      </c>
      <c r="H135" s="67">
        <f>G135*0.095</f>
        <v>0</v>
      </c>
      <c r="I135" s="67">
        <f t="shared" si="14"/>
        <v>0</v>
      </c>
      <c r="J135" s="82">
        <f>SUM(J95:J134)</f>
        <v>0</v>
      </c>
      <c r="K135" s="82">
        <f>SUM(K95:K134)</f>
        <v>0</v>
      </c>
    </row>
    <row r="136" spans="1:11" ht="16.5" customHeight="1" x14ac:dyDescent="0.2">
      <c r="A136" s="145" t="s">
        <v>815</v>
      </c>
      <c r="B136" s="146"/>
      <c r="C136" s="146"/>
      <c r="D136" s="146"/>
      <c r="E136" s="146"/>
      <c r="F136" s="146"/>
      <c r="G136" s="146"/>
      <c r="H136" s="146"/>
      <c r="I136" s="146"/>
      <c r="J136" s="146"/>
      <c r="K136" s="147"/>
    </row>
    <row r="137" spans="1:11" ht="18" customHeight="1" x14ac:dyDescent="0.2">
      <c r="A137" s="27">
        <v>125</v>
      </c>
      <c r="B137" s="38" t="s">
        <v>407</v>
      </c>
      <c r="C137" s="50">
        <v>600</v>
      </c>
      <c r="D137" s="50" t="s">
        <v>80</v>
      </c>
      <c r="E137" s="50"/>
      <c r="F137" s="83"/>
      <c r="G137" s="81">
        <f>C137*F137</f>
        <v>0</v>
      </c>
      <c r="H137" s="81">
        <f>+G137*0.095</f>
        <v>0</v>
      </c>
      <c r="I137" s="81">
        <f>+G137+H137</f>
        <v>0</v>
      </c>
      <c r="J137" s="80"/>
      <c r="K137" s="80"/>
    </row>
    <row r="138" spans="1:11" ht="18.75" customHeight="1" x14ac:dyDescent="0.2">
      <c r="A138" s="27">
        <v>126</v>
      </c>
      <c r="B138" s="38" t="s">
        <v>408</v>
      </c>
      <c r="C138" s="50">
        <v>600</v>
      </c>
      <c r="D138" s="50" t="s">
        <v>80</v>
      </c>
      <c r="E138" s="50"/>
      <c r="F138" s="83"/>
      <c r="G138" s="81">
        <f t="shared" ref="G138:G164" si="15">C138*F138</f>
        <v>0</v>
      </c>
      <c r="H138" s="81">
        <f t="shared" ref="H138:H164" si="16">+G138*0.095</f>
        <v>0</v>
      </c>
      <c r="I138" s="81">
        <f t="shared" ref="I138:I165" si="17">+G138+H138</f>
        <v>0</v>
      </c>
      <c r="J138" s="80"/>
      <c r="K138" s="80"/>
    </row>
    <row r="139" spans="1:11" ht="18.75" customHeight="1" x14ac:dyDescent="0.2">
      <c r="A139" s="27">
        <v>177</v>
      </c>
      <c r="B139" s="38" t="s">
        <v>893</v>
      </c>
      <c r="C139" s="50">
        <v>1500</v>
      </c>
      <c r="D139" s="50" t="s">
        <v>80</v>
      </c>
      <c r="E139" s="50"/>
      <c r="F139" s="83"/>
      <c r="G139" s="81">
        <f t="shared" si="15"/>
        <v>0</v>
      </c>
      <c r="H139" s="81">
        <f t="shared" si="16"/>
        <v>0</v>
      </c>
      <c r="I139" s="81">
        <f t="shared" si="17"/>
        <v>0</v>
      </c>
      <c r="J139" s="80"/>
      <c r="K139" s="80"/>
    </row>
    <row r="140" spans="1:11" ht="16.5" x14ac:dyDescent="0.2">
      <c r="A140" s="27">
        <v>127</v>
      </c>
      <c r="B140" s="38" t="s">
        <v>410</v>
      </c>
      <c r="C140" s="50">
        <v>1500</v>
      </c>
      <c r="D140" s="50" t="s">
        <v>80</v>
      </c>
      <c r="E140" s="50"/>
      <c r="F140" s="83"/>
      <c r="G140" s="81">
        <f t="shared" si="15"/>
        <v>0</v>
      </c>
      <c r="H140" s="81">
        <f t="shared" si="16"/>
        <v>0</v>
      </c>
      <c r="I140" s="81">
        <f t="shared" si="17"/>
        <v>0</v>
      </c>
      <c r="J140" s="80"/>
      <c r="K140" s="80"/>
    </row>
    <row r="141" spans="1:11" ht="16.5" x14ac:dyDescent="0.2">
      <c r="A141" s="27">
        <v>128</v>
      </c>
      <c r="B141" s="38" t="s">
        <v>409</v>
      </c>
      <c r="C141" s="50">
        <v>600</v>
      </c>
      <c r="D141" s="50" t="s">
        <v>80</v>
      </c>
      <c r="E141" s="50"/>
      <c r="F141" s="83"/>
      <c r="G141" s="81">
        <f t="shared" si="15"/>
        <v>0</v>
      </c>
      <c r="H141" s="81">
        <f t="shared" si="16"/>
        <v>0</v>
      </c>
      <c r="I141" s="81">
        <f t="shared" si="17"/>
        <v>0</v>
      </c>
      <c r="J141" s="80"/>
      <c r="K141" s="80"/>
    </row>
    <row r="142" spans="1:11" ht="16.5" x14ac:dyDescent="0.2">
      <c r="A142" s="27">
        <v>129</v>
      </c>
      <c r="B142" s="38" t="s">
        <v>404</v>
      </c>
      <c r="C142" s="50">
        <v>600</v>
      </c>
      <c r="D142" s="50" t="s">
        <v>80</v>
      </c>
      <c r="E142" s="50"/>
      <c r="F142" s="83"/>
      <c r="G142" s="81">
        <f t="shared" si="15"/>
        <v>0</v>
      </c>
      <c r="H142" s="81">
        <f t="shared" si="16"/>
        <v>0</v>
      </c>
      <c r="I142" s="81">
        <f t="shared" si="17"/>
        <v>0</v>
      </c>
      <c r="J142" s="80"/>
      <c r="K142" s="80"/>
    </row>
    <row r="143" spans="1:11" ht="16.5" x14ac:dyDescent="0.2">
      <c r="A143" s="27">
        <v>130</v>
      </c>
      <c r="B143" s="38" t="s">
        <v>405</v>
      </c>
      <c r="C143" s="50">
        <v>600</v>
      </c>
      <c r="D143" s="50" t="s">
        <v>80</v>
      </c>
      <c r="E143" s="50"/>
      <c r="F143" s="83"/>
      <c r="G143" s="81">
        <f t="shared" si="15"/>
        <v>0</v>
      </c>
      <c r="H143" s="81">
        <f t="shared" si="16"/>
        <v>0</v>
      </c>
      <c r="I143" s="81">
        <f t="shared" si="17"/>
        <v>0</v>
      </c>
      <c r="J143" s="80"/>
      <c r="K143" s="80"/>
    </row>
    <row r="144" spans="1:11" ht="16.5" x14ac:dyDescent="0.2">
      <c r="A144" s="27">
        <v>131</v>
      </c>
      <c r="B144" s="38" t="s">
        <v>424</v>
      </c>
      <c r="C144" s="50">
        <v>600</v>
      </c>
      <c r="D144" s="50" t="s">
        <v>80</v>
      </c>
      <c r="E144" s="50"/>
      <c r="F144" s="83"/>
      <c r="G144" s="81">
        <f t="shared" si="15"/>
        <v>0</v>
      </c>
      <c r="H144" s="81">
        <f t="shared" si="16"/>
        <v>0</v>
      </c>
      <c r="I144" s="81">
        <f t="shared" si="17"/>
        <v>0</v>
      </c>
      <c r="J144" s="80"/>
      <c r="K144" s="80"/>
    </row>
    <row r="145" spans="1:11" ht="16.5" x14ac:dyDescent="0.2">
      <c r="A145" s="27">
        <v>132</v>
      </c>
      <c r="B145" s="38" t="s">
        <v>425</v>
      </c>
      <c r="C145" s="50">
        <v>600</v>
      </c>
      <c r="D145" s="50" t="s">
        <v>80</v>
      </c>
      <c r="E145" s="50"/>
      <c r="F145" s="83"/>
      <c r="G145" s="81">
        <f t="shared" si="15"/>
        <v>0</v>
      </c>
      <c r="H145" s="81">
        <f t="shared" si="16"/>
        <v>0</v>
      </c>
      <c r="I145" s="81">
        <f t="shared" si="17"/>
        <v>0</v>
      </c>
      <c r="J145" s="80"/>
      <c r="K145" s="80"/>
    </row>
    <row r="146" spans="1:11" ht="16.5" x14ac:dyDescent="0.2">
      <c r="A146" s="27">
        <v>133</v>
      </c>
      <c r="B146" s="38" t="s">
        <v>426</v>
      </c>
      <c r="C146" s="50">
        <v>600</v>
      </c>
      <c r="D146" s="50" t="s">
        <v>80</v>
      </c>
      <c r="E146" s="50"/>
      <c r="F146" s="83"/>
      <c r="G146" s="81">
        <f t="shared" si="15"/>
        <v>0</v>
      </c>
      <c r="H146" s="81">
        <f t="shared" si="16"/>
        <v>0</v>
      </c>
      <c r="I146" s="81">
        <f t="shared" si="17"/>
        <v>0</v>
      </c>
      <c r="J146" s="80"/>
      <c r="K146" s="80"/>
    </row>
    <row r="147" spans="1:11" ht="16.5" x14ac:dyDescent="0.2">
      <c r="A147" s="27">
        <v>134</v>
      </c>
      <c r="B147" s="38" t="s">
        <v>427</v>
      </c>
      <c r="C147" s="50">
        <v>600</v>
      </c>
      <c r="D147" s="50" t="s">
        <v>80</v>
      </c>
      <c r="E147" s="50"/>
      <c r="F147" s="83"/>
      <c r="G147" s="81">
        <f t="shared" si="15"/>
        <v>0</v>
      </c>
      <c r="H147" s="81">
        <f t="shared" si="16"/>
        <v>0</v>
      </c>
      <c r="I147" s="81">
        <f t="shared" si="17"/>
        <v>0</v>
      </c>
      <c r="J147" s="80"/>
      <c r="K147" s="80"/>
    </row>
    <row r="148" spans="1:11" ht="34.5" customHeight="1" x14ac:dyDescent="0.2">
      <c r="A148" s="27">
        <v>135</v>
      </c>
      <c r="B148" s="38" t="s">
        <v>411</v>
      </c>
      <c r="C148" s="50">
        <v>600</v>
      </c>
      <c r="D148" s="50" t="s">
        <v>80</v>
      </c>
      <c r="E148" s="50"/>
      <c r="F148" s="83"/>
      <c r="G148" s="81">
        <f t="shared" si="15"/>
        <v>0</v>
      </c>
      <c r="H148" s="81">
        <f t="shared" si="16"/>
        <v>0</v>
      </c>
      <c r="I148" s="81">
        <f t="shared" si="17"/>
        <v>0</v>
      </c>
      <c r="J148" s="80"/>
      <c r="K148" s="80"/>
    </row>
    <row r="149" spans="1:11" ht="31.5" customHeight="1" x14ac:dyDescent="0.2">
      <c r="A149" s="27">
        <v>136</v>
      </c>
      <c r="B149" s="38" t="s">
        <v>412</v>
      </c>
      <c r="C149" s="50">
        <v>600</v>
      </c>
      <c r="D149" s="50" t="s">
        <v>80</v>
      </c>
      <c r="E149" s="50"/>
      <c r="F149" s="83"/>
      <c r="G149" s="81">
        <f t="shared" si="15"/>
        <v>0</v>
      </c>
      <c r="H149" s="81">
        <f t="shared" si="16"/>
        <v>0</v>
      </c>
      <c r="I149" s="81">
        <f t="shared" si="17"/>
        <v>0</v>
      </c>
      <c r="J149" s="80"/>
      <c r="K149" s="80"/>
    </row>
    <row r="150" spans="1:11" ht="16.5" x14ac:dyDescent="0.2">
      <c r="A150" s="27">
        <v>137</v>
      </c>
      <c r="B150" s="38" t="s">
        <v>413</v>
      </c>
      <c r="C150" s="50">
        <v>600</v>
      </c>
      <c r="D150" s="50" t="s">
        <v>80</v>
      </c>
      <c r="E150" s="50"/>
      <c r="F150" s="83"/>
      <c r="G150" s="81">
        <f t="shared" si="15"/>
        <v>0</v>
      </c>
      <c r="H150" s="81">
        <f t="shared" si="16"/>
        <v>0</v>
      </c>
      <c r="I150" s="81">
        <f t="shared" si="17"/>
        <v>0</v>
      </c>
      <c r="J150" s="80"/>
      <c r="K150" s="80"/>
    </row>
    <row r="151" spans="1:11" ht="16.5" x14ac:dyDescent="0.2">
      <c r="A151" s="27">
        <v>138</v>
      </c>
      <c r="B151" s="38" t="s">
        <v>414</v>
      </c>
      <c r="C151" s="50">
        <v>600</v>
      </c>
      <c r="D151" s="50" t="s">
        <v>80</v>
      </c>
      <c r="E151" s="50"/>
      <c r="F151" s="83"/>
      <c r="G151" s="81">
        <f t="shared" si="15"/>
        <v>0</v>
      </c>
      <c r="H151" s="81">
        <f t="shared" si="16"/>
        <v>0</v>
      </c>
      <c r="I151" s="81">
        <f t="shared" si="17"/>
        <v>0</v>
      </c>
      <c r="J151" s="80"/>
      <c r="K151" s="80"/>
    </row>
    <row r="152" spans="1:11" ht="21.75" customHeight="1" x14ac:dyDescent="0.2">
      <c r="A152" s="27">
        <v>139</v>
      </c>
      <c r="B152" s="38" t="s">
        <v>415</v>
      </c>
      <c r="C152" s="50">
        <v>600</v>
      </c>
      <c r="D152" s="50" t="s">
        <v>80</v>
      </c>
      <c r="E152" s="50"/>
      <c r="F152" s="83"/>
      <c r="G152" s="81">
        <f t="shared" si="15"/>
        <v>0</v>
      </c>
      <c r="H152" s="81">
        <f t="shared" si="16"/>
        <v>0</v>
      </c>
      <c r="I152" s="81">
        <f t="shared" si="17"/>
        <v>0</v>
      </c>
      <c r="J152" s="80"/>
      <c r="K152" s="80"/>
    </row>
    <row r="153" spans="1:11" ht="20.25" customHeight="1" x14ac:dyDescent="0.2">
      <c r="A153" s="27">
        <v>140</v>
      </c>
      <c r="B153" s="38" t="s">
        <v>416</v>
      </c>
      <c r="C153" s="50">
        <v>600</v>
      </c>
      <c r="D153" s="50" t="s">
        <v>80</v>
      </c>
      <c r="E153" s="50"/>
      <c r="F153" s="83"/>
      <c r="G153" s="81">
        <f t="shared" si="15"/>
        <v>0</v>
      </c>
      <c r="H153" s="81">
        <f t="shared" si="16"/>
        <v>0</v>
      </c>
      <c r="I153" s="81">
        <f t="shared" si="17"/>
        <v>0</v>
      </c>
      <c r="J153" s="80"/>
      <c r="K153" s="80"/>
    </row>
    <row r="154" spans="1:11" ht="20.25" customHeight="1" x14ac:dyDescent="0.2">
      <c r="A154" s="27">
        <v>141</v>
      </c>
      <c r="B154" s="38" t="s">
        <v>418</v>
      </c>
      <c r="C154" s="50">
        <v>600</v>
      </c>
      <c r="D154" s="50" t="s">
        <v>80</v>
      </c>
      <c r="E154" s="50"/>
      <c r="F154" s="83"/>
      <c r="G154" s="81">
        <f t="shared" si="15"/>
        <v>0</v>
      </c>
      <c r="H154" s="81">
        <f t="shared" si="16"/>
        <v>0</v>
      </c>
      <c r="I154" s="81">
        <f t="shared" si="17"/>
        <v>0</v>
      </c>
      <c r="J154" s="80"/>
      <c r="K154" s="80"/>
    </row>
    <row r="155" spans="1:11" ht="16.5" x14ac:dyDescent="0.2">
      <c r="A155" s="27">
        <v>142</v>
      </c>
      <c r="B155" s="38" t="s">
        <v>419</v>
      </c>
      <c r="C155" s="50">
        <v>600</v>
      </c>
      <c r="D155" s="50" t="s">
        <v>80</v>
      </c>
      <c r="E155" s="50"/>
      <c r="F155" s="83"/>
      <c r="G155" s="81">
        <f t="shared" si="15"/>
        <v>0</v>
      </c>
      <c r="H155" s="81">
        <f t="shared" si="16"/>
        <v>0</v>
      </c>
      <c r="I155" s="81">
        <f t="shared" si="17"/>
        <v>0</v>
      </c>
      <c r="J155" s="80"/>
      <c r="K155" s="80"/>
    </row>
    <row r="156" spans="1:11" ht="33" x14ac:dyDescent="0.2">
      <c r="A156" s="27">
        <v>143</v>
      </c>
      <c r="B156" s="38" t="s">
        <v>420</v>
      </c>
      <c r="C156" s="50">
        <v>2500</v>
      </c>
      <c r="D156" s="50" t="s">
        <v>80</v>
      </c>
      <c r="E156" s="50"/>
      <c r="F156" s="83"/>
      <c r="G156" s="81">
        <f t="shared" si="15"/>
        <v>0</v>
      </c>
      <c r="H156" s="81">
        <f t="shared" si="16"/>
        <v>0</v>
      </c>
      <c r="I156" s="81">
        <f t="shared" si="17"/>
        <v>0</v>
      </c>
      <c r="J156" s="80"/>
      <c r="K156" s="80"/>
    </row>
    <row r="157" spans="1:11" ht="16.5" x14ac:dyDescent="0.2">
      <c r="A157" s="27">
        <v>144</v>
      </c>
      <c r="B157" s="38" t="s">
        <v>421</v>
      </c>
      <c r="C157" s="50">
        <v>600</v>
      </c>
      <c r="D157" s="50" t="s">
        <v>80</v>
      </c>
      <c r="E157" s="50"/>
      <c r="F157" s="83"/>
      <c r="G157" s="81">
        <f t="shared" si="15"/>
        <v>0</v>
      </c>
      <c r="H157" s="81">
        <f t="shared" si="16"/>
        <v>0</v>
      </c>
      <c r="I157" s="81">
        <f t="shared" si="17"/>
        <v>0</v>
      </c>
      <c r="J157" s="80"/>
      <c r="K157" s="80"/>
    </row>
    <row r="158" spans="1:11" ht="16.5" x14ac:dyDescent="0.2">
      <c r="A158" s="27">
        <v>145</v>
      </c>
      <c r="B158" s="38" t="s">
        <v>551</v>
      </c>
      <c r="C158" s="50">
        <v>600</v>
      </c>
      <c r="D158" s="50" t="s">
        <v>80</v>
      </c>
      <c r="E158" s="50"/>
      <c r="F158" s="83"/>
      <c r="G158" s="81">
        <f t="shared" si="15"/>
        <v>0</v>
      </c>
      <c r="H158" s="81">
        <f t="shared" si="16"/>
        <v>0</v>
      </c>
      <c r="I158" s="81">
        <f t="shared" si="17"/>
        <v>0</v>
      </c>
      <c r="J158" s="80"/>
      <c r="K158" s="80"/>
    </row>
    <row r="159" spans="1:11" ht="33" x14ac:dyDescent="0.2">
      <c r="A159" s="27">
        <v>146</v>
      </c>
      <c r="B159" s="38" t="s">
        <v>406</v>
      </c>
      <c r="C159" s="50">
        <v>600</v>
      </c>
      <c r="D159" s="50" t="s">
        <v>80</v>
      </c>
      <c r="E159" s="50"/>
      <c r="F159" s="83"/>
      <c r="G159" s="81">
        <f t="shared" si="15"/>
        <v>0</v>
      </c>
      <c r="H159" s="81">
        <f t="shared" si="16"/>
        <v>0</v>
      </c>
      <c r="I159" s="81">
        <f t="shared" si="17"/>
        <v>0</v>
      </c>
      <c r="J159" s="80"/>
      <c r="K159" s="80"/>
    </row>
    <row r="160" spans="1:11" ht="33" x14ac:dyDescent="0.2">
      <c r="A160" s="27">
        <v>147</v>
      </c>
      <c r="B160" s="39" t="s">
        <v>417</v>
      </c>
      <c r="C160" s="50">
        <v>600</v>
      </c>
      <c r="D160" s="50" t="s">
        <v>80</v>
      </c>
      <c r="E160" s="50"/>
      <c r="F160" s="83"/>
      <c r="G160" s="81">
        <f t="shared" si="15"/>
        <v>0</v>
      </c>
      <c r="H160" s="81">
        <f t="shared" si="16"/>
        <v>0</v>
      </c>
      <c r="I160" s="81">
        <f t="shared" si="17"/>
        <v>0</v>
      </c>
      <c r="J160" s="80"/>
      <c r="K160" s="80"/>
    </row>
    <row r="161" spans="1:11" ht="16.5" x14ac:dyDescent="0.2">
      <c r="A161" s="27">
        <v>148</v>
      </c>
      <c r="B161" s="39" t="s">
        <v>552</v>
      </c>
      <c r="C161" s="50">
        <v>250</v>
      </c>
      <c r="D161" s="50" t="s">
        <v>80</v>
      </c>
      <c r="E161" s="50"/>
      <c r="F161" s="83"/>
      <c r="G161" s="81">
        <f t="shared" si="15"/>
        <v>0</v>
      </c>
      <c r="H161" s="81">
        <f t="shared" si="16"/>
        <v>0</v>
      </c>
      <c r="I161" s="81">
        <f t="shared" si="17"/>
        <v>0</v>
      </c>
      <c r="J161" s="80"/>
      <c r="K161" s="80"/>
    </row>
    <row r="162" spans="1:11" ht="16.5" x14ac:dyDescent="0.2">
      <c r="A162" s="27">
        <v>150</v>
      </c>
      <c r="B162" s="38" t="s">
        <v>422</v>
      </c>
      <c r="C162" s="50">
        <v>600</v>
      </c>
      <c r="D162" s="50" t="s">
        <v>80</v>
      </c>
      <c r="E162" s="50"/>
      <c r="F162" s="83"/>
      <c r="G162" s="81">
        <f t="shared" si="15"/>
        <v>0</v>
      </c>
      <c r="H162" s="81">
        <f t="shared" si="16"/>
        <v>0</v>
      </c>
      <c r="I162" s="81">
        <f t="shared" si="17"/>
        <v>0</v>
      </c>
      <c r="J162" s="80"/>
      <c r="K162" s="80"/>
    </row>
    <row r="163" spans="1:11" ht="16.5" x14ac:dyDescent="0.2">
      <c r="A163" s="27">
        <v>151</v>
      </c>
      <c r="B163" s="38" t="s">
        <v>423</v>
      </c>
      <c r="C163" s="50">
        <v>600</v>
      </c>
      <c r="D163" s="50" t="s">
        <v>80</v>
      </c>
      <c r="E163" s="50"/>
      <c r="F163" s="83"/>
      <c r="G163" s="81">
        <f t="shared" si="15"/>
        <v>0</v>
      </c>
      <c r="H163" s="81">
        <f t="shared" si="16"/>
        <v>0</v>
      </c>
      <c r="I163" s="81">
        <f t="shared" si="17"/>
        <v>0</v>
      </c>
      <c r="J163" s="80"/>
      <c r="K163" s="80"/>
    </row>
    <row r="164" spans="1:11" ht="20.25" customHeight="1" x14ac:dyDescent="0.2">
      <c r="A164" s="27">
        <v>152</v>
      </c>
      <c r="B164" s="16" t="s">
        <v>428</v>
      </c>
      <c r="C164" s="50">
        <v>600</v>
      </c>
      <c r="D164" s="50" t="s">
        <v>80</v>
      </c>
      <c r="E164" s="50"/>
      <c r="F164" s="83"/>
      <c r="G164" s="81">
        <f t="shared" si="15"/>
        <v>0</v>
      </c>
      <c r="H164" s="81">
        <f t="shared" si="16"/>
        <v>0</v>
      </c>
      <c r="I164" s="81">
        <f t="shared" si="17"/>
        <v>0</v>
      </c>
      <c r="J164" s="80"/>
      <c r="K164" s="80"/>
    </row>
    <row r="165" spans="1:11" ht="20.25" customHeight="1" x14ac:dyDescent="0.2">
      <c r="A165" s="37"/>
      <c r="B165" s="68" t="s">
        <v>816</v>
      </c>
      <c r="C165" s="67" t="s">
        <v>6</v>
      </c>
      <c r="D165" s="67" t="s">
        <v>6</v>
      </c>
      <c r="E165" s="67" t="s">
        <v>6</v>
      </c>
      <c r="F165" s="67" t="s">
        <v>6</v>
      </c>
      <c r="G165" s="67">
        <f>SUM(G137:G164)</f>
        <v>0</v>
      </c>
      <c r="H165" s="67">
        <f>+G165*0.095</f>
        <v>0</v>
      </c>
      <c r="I165" s="67">
        <f t="shared" si="17"/>
        <v>0</v>
      </c>
      <c r="J165" s="82">
        <f>SUM(J137:J164)</f>
        <v>0</v>
      </c>
      <c r="K165" s="82">
        <f>SUM(K137:K164)</f>
        <v>0</v>
      </c>
    </row>
    <row r="166" spans="1:11" ht="16.5" customHeight="1" x14ac:dyDescent="0.2">
      <c r="A166" s="135" t="s">
        <v>817</v>
      </c>
      <c r="B166" s="136"/>
      <c r="C166" s="136"/>
      <c r="D166" s="136"/>
      <c r="E166" s="136"/>
      <c r="F166" s="136"/>
      <c r="G166" s="136"/>
      <c r="H166" s="136"/>
      <c r="I166" s="136"/>
      <c r="J166" s="136"/>
      <c r="K166" s="137"/>
    </row>
    <row r="167" spans="1:11" ht="33" x14ac:dyDescent="0.2">
      <c r="A167" s="27">
        <v>153</v>
      </c>
      <c r="B167" s="51" t="s">
        <v>438</v>
      </c>
      <c r="C167" s="161">
        <v>6000</v>
      </c>
      <c r="D167" s="50" t="s">
        <v>80</v>
      </c>
      <c r="E167" s="50"/>
      <c r="F167" s="83"/>
      <c r="G167" s="81">
        <f>C167*F167</f>
        <v>0</v>
      </c>
      <c r="H167" s="81">
        <f>G167*0.095</f>
        <v>0</v>
      </c>
      <c r="I167" s="81">
        <f>+G167+H167</f>
        <v>0</v>
      </c>
      <c r="J167" s="80"/>
      <c r="K167" s="80"/>
    </row>
    <row r="168" spans="1:11" ht="33" x14ac:dyDescent="0.2">
      <c r="A168" s="27">
        <v>178</v>
      </c>
      <c r="B168" s="51" t="s">
        <v>549</v>
      </c>
      <c r="C168" s="161">
        <v>1200</v>
      </c>
      <c r="D168" s="50" t="s">
        <v>80</v>
      </c>
      <c r="E168" s="50"/>
      <c r="F168" s="83"/>
      <c r="G168" s="81">
        <f t="shared" ref="G168:G179" si="18">C168*F168</f>
        <v>0</v>
      </c>
      <c r="H168" s="81">
        <f t="shared" ref="H168:H179" si="19">G168*0.095</f>
        <v>0</v>
      </c>
      <c r="I168" s="81">
        <f t="shared" ref="I168:I180" si="20">+G168+H168</f>
        <v>0</v>
      </c>
      <c r="J168" s="80"/>
      <c r="K168" s="80"/>
    </row>
    <row r="169" spans="1:11" ht="16.5" x14ac:dyDescent="0.2">
      <c r="A169" s="27">
        <v>154</v>
      </c>
      <c r="B169" s="51" t="s">
        <v>439</v>
      </c>
      <c r="C169" s="161">
        <v>1200</v>
      </c>
      <c r="D169" s="50" t="s">
        <v>80</v>
      </c>
      <c r="E169" s="50"/>
      <c r="F169" s="83"/>
      <c r="G169" s="81">
        <f t="shared" si="18"/>
        <v>0</v>
      </c>
      <c r="H169" s="81">
        <f t="shared" si="19"/>
        <v>0</v>
      </c>
      <c r="I169" s="81">
        <f t="shared" si="20"/>
        <v>0</v>
      </c>
      <c r="J169" s="80"/>
      <c r="K169" s="80"/>
    </row>
    <row r="170" spans="1:11" ht="16.5" x14ac:dyDescent="0.2">
      <c r="A170" s="27">
        <v>155</v>
      </c>
      <c r="B170" s="51" t="s">
        <v>440</v>
      </c>
      <c r="C170" s="161">
        <v>600</v>
      </c>
      <c r="D170" s="50" t="s">
        <v>80</v>
      </c>
      <c r="E170" s="50"/>
      <c r="F170" s="83"/>
      <c r="G170" s="81">
        <f t="shared" si="18"/>
        <v>0</v>
      </c>
      <c r="H170" s="81">
        <f>G171*0.095</f>
        <v>0</v>
      </c>
      <c r="I170" s="81">
        <f>+G171+H170</f>
        <v>0</v>
      </c>
      <c r="J170" s="80"/>
      <c r="K170" s="80"/>
    </row>
    <row r="171" spans="1:11" ht="16.5" x14ac:dyDescent="0.2">
      <c r="A171" s="27">
        <v>178</v>
      </c>
      <c r="B171" s="160" t="s">
        <v>894</v>
      </c>
      <c r="C171" s="159">
        <v>300</v>
      </c>
      <c r="D171" s="159" t="s">
        <v>80</v>
      </c>
      <c r="E171" s="50"/>
      <c r="F171" s="83"/>
      <c r="G171" s="81">
        <f t="shared" si="18"/>
        <v>0</v>
      </c>
      <c r="H171" s="81">
        <f t="shared" ref="H171:H172" si="21">G172*0.095</f>
        <v>0</v>
      </c>
      <c r="I171" s="81">
        <f t="shared" ref="I171:I172" si="22">+G172+H171</f>
        <v>0</v>
      </c>
      <c r="J171" s="80"/>
      <c r="K171" s="80"/>
    </row>
    <row r="172" spans="1:11" ht="16.5" x14ac:dyDescent="0.2">
      <c r="A172" s="27">
        <v>156</v>
      </c>
      <c r="B172" s="51" t="s">
        <v>441</v>
      </c>
      <c r="C172" s="161">
        <v>300</v>
      </c>
      <c r="D172" s="50" t="s">
        <v>80</v>
      </c>
      <c r="E172" s="50"/>
      <c r="F172" s="83"/>
      <c r="G172" s="81">
        <f t="shared" si="18"/>
        <v>0</v>
      </c>
      <c r="H172" s="81">
        <f t="shared" si="21"/>
        <v>0</v>
      </c>
      <c r="I172" s="81">
        <f t="shared" si="22"/>
        <v>0</v>
      </c>
      <c r="J172" s="80"/>
      <c r="K172" s="80"/>
    </row>
    <row r="173" spans="1:11" ht="16.5" x14ac:dyDescent="0.2">
      <c r="A173" s="27">
        <v>157</v>
      </c>
      <c r="B173" s="51" t="s">
        <v>444</v>
      </c>
      <c r="C173" s="161">
        <v>1200</v>
      </c>
      <c r="D173" s="50" t="s">
        <v>80</v>
      </c>
      <c r="E173" s="50"/>
      <c r="F173" s="83"/>
      <c r="G173" s="81">
        <f t="shared" si="18"/>
        <v>0</v>
      </c>
      <c r="H173" s="81">
        <f t="shared" si="19"/>
        <v>0</v>
      </c>
      <c r="I173" s="81">
        <f t="shared" si="20"/>
        <v>0</v>
      </c>
      <c r="J173" s="80"/>
      <c r="K173" s="80"/>
    </row>
    <row r="174" spans="1:11" ht="16.5" x14ac:dyDescent="0.2">
      <c r="A174" s="27">
        <v>158</v>
      </c>
      <c r="B174" s="51" t="s">
        <v>442</v>
      </c>
      <c r="C174" s="161">
        <v>6000</v>
      </c>
      <c r="D174" s="50" t="s">
        <v>80</v>
      </c>
      <c r="E174" s="50"/>
      <c r="F174" s="83"/>
      <c r="G174" s="81">
        <f t="shared" si="18"/>
        <v>0</v>
      </c>
      <c r="H174" s="81">
        <f t="shared" si="19"/>
        <v>0</v>
      </c>
      <c r="I174" s="81">
        <f t="shared" si="20"/>
        <v>0</v>
      </c>
      <c r="J174" s="80"/>
      <c r="K174" s="80"/>
    </row>
    <row r="175" spans="1:11" ht="16.5" x14ac:dyDescent="0.2">
      <c r="A175" s="27">
        <v>159</v>
      </c>
      <c r="B175" s="51" t="s">
        <v>443</v>
      </c>
      <c r="C175" s="161">
        <v>1200</v>
      </c>
      <c r="D175" s="50" t="s">
        <v>80</v>
      </c>
      <c r="E175" s="50"/>
      <c r="F175" s="83"/>
      <c r="G175" s="81">
        <f t="shared" si="18"/>
        <v>0</v>
      </c>
      <c r="H175" s="81">
        <f t="shared" si="19"/>
        <v>0</v>
      </c>
      <c r="I175" s="81">
        <f t="shared" si="20"/>
        <v>0</v>
      </c>
      <c r="J175" s="80"/>
      <c r="K175" s="80"/>
    </row>
    <row r="176" spans="1:11" ht="16.5" x14ac:dyDescent="0.2">
      <c r="A176" s="27">
        <v>160</v>
      </c>
      <c r="B176" s="51" t="s">
        <v>437</v>
      </c>
      <c r="C176" s="161">
        <v>200</v>
      </c>
      <c r="D176" s="50" t="s">
        <v>80</v>
      </c>
      <c r="E176" s="50"/>
      <c r="F176" s="83"/>
      <c r="G176" s="81">
        <f t="shared" si="18"/>
        <v>0</v>
      </c>
      <c r="H176" s="81">
        <f t="shared" si="19"/>
        <v>0</v>
      </c>
      <c r="I176" s="81">
        <f t="shared" si="20"/>
        <v>0</v>
      </c>
      <c r="J176" s="80"/>
      <c r="K176" s="80"/>
    </row>
    <row r="177" spans="1:11" ht="16.5" x14ac:dyDescent="0.2">
      <c r="A177" s="27">
        <v>161</v>
      </c>
      <c r="B177" s="51" t="s">
        <v>429</v>
      </c>
      <c r="C177" s="161">
        <v>200</v>
      </c>
      <c r="D177" s="50" t="s">
        <v>80</v>
      </c>
      <c r="E177" s="50"/>
      <c r="F177" s="83"/>
      <c r="G177" s="81">
        <f t="shared" si="18"/>
        <v>0</v>
      </c>
      <c r="H177" s="81">
        <f t="shared" si="19"/>
        <v>0</v>
      </c>
      <c r="I177" s="81">
        <f t="shared" si="20"/>
        <v>0</v>
      </c>
      <c r="J177" s="80"/>
      <c r="K177" s="80"/>
    </row>
    <row r="178" spans="1:11" ht="16.5" x14ac:dyDescent="0.2">
      <c r="A178" s="27">
        <v>162</v>
      </c>
      <c r="B178" s="51" t="s">
        <v>606</v>
      </c>
      <c r="C178" s="161">
        <v>200</v>
      </c>
      <c r="D178" s="50" t="s">
        <v>80</v>
      </c>
      <c r="E178" s="50"/>
      <c r="F178" s="83"/>
      <c r="G178" s="81">
        <f t="shared" si="18"/>
        <v>0</v>
      </c>
      <c r="H178" s="81">
        <f t="shared" si="19"/>
        <v>0</v>
      </c>
      <c r="I178" s="81">
        <f t="shared" si="20"/>
        <v>0</v>
      </c>
      <c r="J178" s="80"/>
      <c r="K178" s="80"/>
    </row>
    <row r="179" spans="1:11" ht="16.5" x14ac:dyDescent="0.2">
      <c r="A179" s="27">
        <v>163</v>
      </c>
      <c r="B179" s="51" t="s">
        <v>607</v>
      </c>
      <c r="C179" s="161">
        <v>200</v>
      </c>
      <c r="D179" s="50" t="s">
        <v>80</v>
      </c>
      <c r="E179" s="50"/>
      <c r="F179" s="83"/>
      <c r="G179" s="81">
        <f t="shared" si="18"/>
        <v>0</v>
      </c>
      <c r="H179" s="81">
        <f t="shared" si="19"/>
        <v>0</v>
      </c>
      <c r="I179" s="81">
        <f t="shared" si="20"/>
        <v>0</v>
      </c>
      <c r="J179" s="80"/>
      <c r="K179" s="80"/>
    </row>
    <row r="180" spans="1:11" ht="16.5" x14ac:dyDescent="0.2">
      <c r="A180" s="37"/>
      <c r="B180" s="68" t="s">
        <v>818</v>
      </c>
      <c r="C180" s="67" t="s">
        <v>6</v>
      </c>
      <c r="D180" s="67" t="s">
        <v>6</v>
      </c>
      <c r="E180" s="67" t="s">
        <v>6</v>
      </c>
      <c r="F180" s="67" t="s">
        <v>6</v>
      </c>
      <c r="G180" s="67">
        <f>SUM(G167:G179)</f>
        <v>0</v>
      </c>
      <c r="H180" s="67">
        <f>G180*0.095</f>
        <v>0</v>
      </c>
      <c r="I180" s="67">
        <f t="shared" si="20"/>
        <v>0</v>
      </c>
      <c r="J180" s="82">
        <f>SUM(J167:J179)</f>
        <v>0</v>
      </c>
      <c r="K180" s="82">
        <f>SUM(K167:K179)</f>
        <v>0</v>
      </c>
    </row>
    <row r="181" spans="1:11" ht="16.5" customHeight="1" x14ac:dyDescent="0.2">
      <c r="A181" s="135" t="s">
        <v>819</v>
      </c>
      <c r="B181" s="136"/>
      <c r="C181" s="136"/>
      <c r="D181" s="136"/>
      <c r="E181" s="136"/>
      <c r="F181" s="136"/>
      <c r="G181" s="136"/>
      <c r="H181" s="136"/>
      <c r="I181" s="136"/>
      <c r="J181" s="136"/>
      <c r="K181" s="137"/>
    </row>
    <row r="182" spans="1:11" ht="16.5" x14ac:dyDescent="0.2">
      <c r="A182" s="27">
        <v>164</v>
      </c>
      <c r="B182" s="16" t="s">
        <v>430</v>
      </c>
      <c r="C182" s="50">
        <v>10</v>
      </c>
      <c r="D182" s="50" t="s">
        <v>78</v>
      </c>
      <c r="E182" s="50"/>
      <c r="F182" s="83"/>
      <c r="G182" s="81">
        <f>C182*F182</f>
        <v>0</v>
      </c>
      <c r="H182" s="81">
        <f>G182*0.095</f>
        <v>0</v>
      </c>
      <c r="I182" s="81">
        <f>+G182+H182</f>
        <v>0</v>
      </c>
      <c r="J182" s="80"/>
      <c r="K182" s="80"/>
    </row>
    <row r="183" spans="1:11" ht="16.5" x14ac:dyDescent="0.2">
      <c r="A183" s="27">
        <v>165</v>
      </c>
      <c r="B183" s="16" t="s">
        <v>431</v>
      </c>
      <c r="C183" s="50">
        <v>10</v>
      </c>
      <c r="D183" s="50" t="s">
        <v>78</v>
      </c>
      <c r="E183" s="50"/>
      <c r="F183" s="83"/>
      <c r="G183" s="81">
        <f t="shared" ref="G183:G189" si="23">C183*F183</f>
        <v>0</v>
      </c>
      <c r="H183" s="81">
        <f t="shared" ref="H183:H189" si="24">G183*0.095</f>
        <v>0</v>
      </c>
      <c r="I183" s="81">
        <f t="shared" ref="I183:I190" si="25">+G183+H183</f>
        <v>0</v>
      </c>
      <c r="J183" s="80"/>
      <c r="K183" s="80"/>
    </row>
    <row r="184" spans="1:11" ht="16.5" x14ac:dyDescent="0.2">
      <c r="A184" s="27">
        <v>166</v>
      </c>
      <c r="B184" s="16" t="s">
        <v>432</v>
      </c>
      <c r="C184" s="50">
        <v>10</v>
      </c>
      <c r="D184" s="50" t="s">
        <v>78</v>
      </c>
      <c r="E184" s="50"/>
      <c r="F184" s="83"/>
      <c r="G184" s="81">
        <f t="shared" si="23"/>
        <v>0</v>
      </c>
      <c r="H184" s="81">
        <f t="shared" si="24"/>
        <v>0</v>
      </c>
      <c r="I184" s="81">
        <f t="shared" si="25"/>
        <v>0</v>
      </c>
      <c r="J184" s="80"/>
      <c r="K184" s="80"/>
    </row>
    <row r="185" spans="1:11" ht="16.5" x14ac:dyDescent="0.2">
      <c r="A185" s="27">
        <v>167</v>
      </c>
      <c r="B185" s="16" t="s">
        <v>433</v>
      </c>
      <c r="C185" s="50">
        <v>20</v>
      </c>
      <c r="D185" s="50" t="s">
        <v>78</v>
      </c>
      <c r="E185" s="50"/>
      <c r="F185" s="83"/>
      <c r="G185" s="81">
        <f t="shared" si="23"/>
        <v>0</v>
      </c>
      <c r="H185" s="81">
        <f t="shared" si="24"/>
        <v>0</v>
      </c>
      <c r="I185" s="81">
        <f t="shared" si="25"/>
        <v>0</v>
      </c>
      <c r="J185" s="80"/>
      <c r="K185" s="80"/>
    </row>
    <row r="186" spans="1:11" ht="16.5" x14ac:dyDescent="0.2">
      <c r="A186" s="27">
        <v>168</v>
      </c>
      <c r="B186" s="16" t="s">
        <v>434</v>
      </c>
      <c r="C186" s="50">
        <v>10</v>
      </c>
      <c r="D186" s="50" t="s">
        <v>78</v>
      </c>
      <c r="E186" s="50"/>
      <c r="F186" s="83"/>
      <c r="G186" s="81">
        <f t="shared" si="23"/>
        <v>0</v>
      </c>
      <c r="H186" s="81">
        <f t="shared" si="24"/>
        <v>0</v>
      </c>
      <c r="I186" s="81">
        <f t="shared" si="25"/>
        <v>0</v>
      </c>
      <c r="J186" s="80"/>
      <c r="K186" s="80"/>
    </row>
    <row r="187" spans="1:11" ht="16.5" x14ac:dyDescent="0.2">
      <c r="A187" s="27">
        <v>169</v>
      </c>
      <c r="B187" s="16" t="s">
        <v>435</v>
      </c>
      <c r="C187" s="50">
        <v>10</v>
      </c>
      <c r="D187" s="50" t="s">
        <v>78</v>
      </c>
      <c r="E187" s="50"/>
      <c r="F187" s="83"/>
      <c r="G187" s="81">
        <f t="shared" si="23"/>
        <v>0</v>
      </c>
      <c r="H187" s="81">
        <f t="shared" si="24"/>
        <v>0</v>
      </c>
      <c r="I187" s="81">
        <f t="shared" si="25"/>
        <v>0</v>
      </c>
      <c r="J187" s="80"/>
      <c r="K187" s="80"/>
    </row>
    <row r="188" spans="1:11" ht="16.5" x14ac:dyDescent="0.2">
      <c r="A188" s="27">
        <v>170</v>
      </c>
      <c r="B188" s="16" t="s">
        <v>436</v>
      </c>
      <c r="C188" s="50">
        <v>10</v>
      </c>
      <c r="D188" s="50" t="s">
        <v>78</v>
      </c>
      <c r="E188" s="50"/>
      <c r="F188" s="83"/>
      <c r="G188" s="81">
        <f t="shared" si="23"/>
        <v>0</v>
      </c>
      <c r="H188" s="81">
        <f t="shared" si="24"/>
        <v>0</v>
      </c>
      <c r="I188" s="81">
        <f t="shared" si="25"/>
        <v>0</v>
      </c>
      <c r="J188" s="80"/>
      <c r="K188" s="80"/>
    </row>
    <row r="189" spans="1:11" s="110" customFormat="1" ht="16.5" x14ac:dyDescent="0.2">
      <c r="A189" s="108">
        <v>171</v>
      </c>
      <c r="B189" s="109" t="s">
        <v>844</v>
      </c>
      <c r="C189" s="80">
        <v>200</v>
      </c>
      <c r="D189" s="80" t="s">
        <v>78</v>
      </c>
      <c r="E189" s="80"/>
      <c r="F189" s="83"/>
      <c r="G189" s="81">
        <f t="shared" si="23"/>
        <v>0</v>
      </c>
      <c r="H189" s="81">
        <f t="shared" si="24"/>
        <v>0</v>
      </c>
      <c r="I189" s="81">
        <f t="shared" si="25"/>
        <v>0</v>
      </c>
      <c r="J189" s="80"/>
      <c r="K189" s="80"/>
    </row>
    <row r="190" spans="1:11" ht="16.5" x14ac:dyDescent="0.2">
      <c r="A190" s="37"/>
      <c r="B190" s="68" t="s">
        <v>820</v>
      </c>
      <c r="C190" s="67" t="s">
        <v>6</v>
      </c>
      <c r="D190" s="67" t="s">
        <v>6</v>
      </c>
      <c r="E190" s="67" t="s">
        <v>6</v>
      </c>
      <c r="F190" s="67" t="s">
        <v>6</v>
      </c>
      <c r="G190" s="67">
        <f>SUM(G182:G189)</f>
        <v>0</v>
      </c>
      <c r="H190" s="67">
        <f>G190*0.095</f>
        <v>0</v>
      </c>
      <c r="I190" s="67">
        <f t="shared" si="25"/>
        <v>0</v>
      </c>
      <c r="J190" s="82">
        <f>SUM(J182:J189)</f>
        <v>0</v>
      </c>
      <c r="K190" s="82">
        <f>SUM(K182:K189)</f>
        <v>0</v>
      </c>
    </row>
    <row r="191" spans="1:11" ht="16.5" customHeight="1" x14ac:dyDescent="0.2">
      <c r="A191" s="135" t="s">
        <v>821</v>
      </c>
      <c r="B191" s="136"/>
      <c r="C191" s="136"/>
      <c r="D191" s="136"/>
      <c r="E191" s="136"/>
      <c r="F191" s="136"/>
      <c r="G191" s="136"/>
      <c r="H191" s="136"/>
      <c r="I191" s="136"/>
      <c r="J191" s="136"/>
      <c r="K191" s="137"/>
    </row>
    <row r="192" spans="1:11" ht="16.5" x14ac:dyDescent="0.2">
      <c r="A192" s="27">
        <v>172</v>
      </c>
      <c r="B192" s="40" t="s">
        <v>446</v>
      </c>
      <c r="C192" s="50">
        <v>5000</v>
      </c>
      <c r="D192" s="50" t="s">
        <v>80</v>
      </c>
      <c r="E192" s="50"/>
      <c r="F192" s="83"/>
      <c r="G192" s="81">
        <f>C192*F192</f>
        <v>0</v>
      </c>
      <c r="H192" s="81">
        <f>G192*0.095</f>
        <v>0</v>
      </c>
      <c r="I192" s="81">
        <f>+G192+H192</f>
        <v>0</v>
      </c>
      <c r="J192" s="80"/>
      <c r="K192" s="80"/>
    </row>
    <row r="193" spans="1:11" ht="16.5" x14ac:dyDescent="0.2">
      <c r="A193" s="27">
        <v>174</v>
      </c>
      <c r="B193" s="51" t="s">
        <v>445</v>
      </c>
      <c r="C193" s="50">
        <v>5</v>
      </c>
      <c r="D193" s="50" t="s">
        <v>78</v>
      </c>
      <c r="E193" s="50"/>
      <c r="F193" s="83"/>
      <c r="G193" s="81">
        <f t="shared" ref="G193:G195" si="26">C193*F193</f>
        <v>0</v>
      </c>
      <c r="H193" s="81">
        <f t="shared" ref="H193:H195" si="27">G193*0.095</f>
        <v>0</v>
      </c>
      <c r="I193" s="81">
        <f t="shared" ref="I193:I196" si="28">+G193+H193</f>
        <v>0</v>
      </c>
      <c r="J193" s="80"/>
      <c r="K193" s="80"/>
    </row>
    <row r="194" spans="1:11" ht="16.5" x14ac:dyDescent="0.2">
      <c r="A194" s="27">
        <v>175</v>
      </c>
      <c r="B194" s="41" t="s">
        <v>447</v>
      </c>
      <c r="C194" s="50">
        <v>5</v>
      </c>
      <c r="D194" s="50" t="s">
        <v>78</v>
      </c>
      <c r="E194" s="50"/>
      <c r="F194" s="83"/>
      <c r="G194" s="81">
        <f t="shared" si="26"/>
        <v>0</v>
      </c>
      <c r="H194" s="81">
        <f t="shared" si="27"/>
        <v>0</v>
      </c>
      <c r="I194" s="81">
        <f t="shared" si="28"/>
        <v>0</v>
      </c>
      <c r="J194" s="80"/>
      <c r="K194" s="80"/>
    </row>
    <row r="195" spans="1:11" ht="16.5" x14ac:dyDescent="0.2">
      <c r="A195" s="27">
        <v>176</v>
      </c>
      <c r="B195" s="41" t="s">
        <v>448</v>
      </c>
      <c r="C195" s="50">
        <v>200</v>
      </c>
      <c r="D195" s="50" t="s">
        <v>78</v>
      </c>
      <c r="E195" s="50"/>
      <c r="F195" s="83"/>
      <c r="G195" s="81">
        <f t="shared" si="26"/>
        <v>0</v>
      </c>
      <c r="H195" s="81">
        <f t="shared" si="27"/>
        <v>0</v>
      </c>
      <c r="I195" s="81">
        <f t="shared" si="28"/>
        <v>0</v>
      </c>
      <c r="J195" s="80"/>
      <c r="K195" s="80"/>
    </row>
    <row r="196" spans="1:11" ht="16.5" x14ac:dyDescent="0.2">
      <c r="A196" s="27"/>
      <c r="B196" s="68" t="s">
        <v>822</v>
      </c>
      <c r="C196" s="66"/>
      <c r="D196" s="67" t="s">
        <v>6</v>
      </c>
      <c r="E196" s="67"/>
      <c r="F196" s="67" t="s">
        <v>6</v>
      </c>
      <c r="G196" s="67">
        <f>SUM(G192:G195)</f>
        <v>0</v>
      </c>
      <c r="H196" s="67">
        <f>G196*0.095</f>
        <v>0</v>
      </c>
      <c r="I196" s="67">
        <f t="shared" si="28"/>
        <v>0</v>
      </c>
      <c r="J196" s="97">
        <f>SUM(J192:J195)</f>
        <v>0</v>
      </c>
      <c r="K196" s="97">
        <f>SUM(K192:K195)</f>
        <v>0</v>
      </c>
    </row>
    <row r="197" spans="1:11" ht="30.75" customHeight="1" x14ac:dyDescent="0.2">
      <c r="A197" s="141" t="s">
        <v>14</v>
      </c>
      <c r="B197" s="142"/>
      <c r="C197" s="2"/>
      <c r="D197" s="12"/>
      <c r="E197" s="12"/>
      <c r="F197" s="3"/>
      <c r="G197" s="3"/>
      <c r="H197" s="3"/>
      <c r="I197" s="3"/>
      <c r="J197" s="3"/>
      <c r="K197" s="3"/>
    </row>
    <row r="198" spans="1:11" x14ac:dyDescent="0.2">
      <c r="A198" s="143" t="s">
        <v>15</v>
      </c>
      <c r="B198" s="143"/>
      <c r="C198" s="143"/>
      <c r="D198" s="143"/>
      <c r="E198" s="143"/>
      <c r="F198" s="143"/>
      <c r="G198" s="143"/>
      <c r="H198" s="143"/>
      <c r="I198" s="143"/>
      <c r="J198" s="143"/>
      <c r="K198" s="143"/>
    </row>
    <row r="199" spans="1:11" ht="15.75" customHeight="1" x14ac:dyDescent="0.2">
      <c r="A199" s="143" t="s">
        <v>16</v>
      </c>
      <c r="B199" s="143"/>
      <c r="C199" s="143"/>
      <c r="D199" s="143"/>
      <c r="E199" s="143"/>
      <c r="F199" s="143"/>
      <c r="G199" s="143"/>
      <c r="H199" s="143"/>
      <c r="I199" s="143"/>
      <c r="J199" s="143"/>
      <c r="K199" s="143"/>
    </row>
    <row r="200" spans="1:11" ht="15.75" customHeight="1" x14ac:dyDescent="0.2">
      <c r="A200" s="143" t="s">
        <v>17</v>
      </c>
      <c r="B200" s="143"/>
      <c r="C200" s="143"/>
      <c r="D200" s="143"/>
      <c r="E200" s="143"/>
      <c r="F200" s="143"/>
      <c r="G200" s="143"/>
      <c r="H200" s="143"/>
      <c r="I200" s="143"/>
      <c r="J200" s="143"/>
      <c r="K200" s="143"/>
    </row>
    <row r="201" spans="1:11" ht="16.5" customHeight="1" x14ac:dyDescent="0.2">
      <c r="A201" s="143" t="s">
        <v>18</v>
      </c>
      <c r="B201" s="143"/>
      <c r="C201" s="143"/>
      <c r="D201" s="143"/>
      <c r="E201" s="143"/>
      <c r="F201" s="143"/>
      <c r="G201" s="143"/>
      <c r="H201" s="143"/>
      <c r="I201" s="143"/>
      <c r="J201" s="143"/>
      <c r="K201" s="143"/>
    </row>
    <row r="202" spans="1:11" ht="15.75" customHeight="1" x14ac:dyDescent="0.2">
      <c r="A202" s="143" t="s">
        <v>19</v>
      </c>
      <c r="B202" s="143"/>
      <c r="C202" s="143"/>
      <c r="D202" s="143"/>
      <c r="E202" s="143"/>
      <c r="F202" s="143"/>
      <c r="G202" s="143"/>
      <c r="H202" s="143"/>
      <c r="I202" s="143"/>
      <c r="J202" s="143"/>
      <c r="K202" s="143"/>
    </row>
    <row r="203" spans="1:11" ht="15.75" customHeight="1" x14ac:dyDescent="0.2">
      <c r="A203" s="143" t="s">
        <v>20</v>
      </c>
      <c r="B203" s="143"/>
      <c r="C203" s="143"/>
      <c r="D203" s="143"/>
      <c r="E203" s="143"/>
      <c r="F203" s="143"/>
      <c r="G203" s="143"/>
      <c r="H203" s="143"/>
      <c r="I203" s="143"/>
      <c r="J203" s="143"/>
      <c r="K203" s="143"/>
    </row>
    <row r="204" spans="1:11" ht="16.5" customHeight="1" x14ac:dyDescent="0.2">
      <c r="A204" s="143" t="s">
        <v>21</v>
      </c>
      <c r="B204" s="143"/>
      <c r="C204" s="143"/>
      <c r="D204" s="143"/>
      <c r="E204" s="143"/>
      <c r="F204" s="143"/>
      <c r="G204" s="143"/>
      <c r="H204" s="143"/>
      <c r="I204" s="143"/>
      <c r="J204" s="143"/>
      <c r="K204" s="143"/>
    </row>
    <row r="205" spans="1:11" ht="27.75" customHeight="1" x14ac:dyDescent="0.2">
      <c r="A205" s="143" t="s">
        <v>668</v>
      </c>
      <c r="B205" s="143"/>
      <c r="C205" s="143"/>
      <c r="D205" s="143"/>
      <c r="E205" s="143"/>
      <c r="F205" s="143"/>
      <c r="G205" s="143"/>
      <c r="H205" s="143"/>
      <c r="I205" s="143"/>
      <c r="J205" s="143"/>
      <c r="K205" s="143"/>
    </row>
    <row r="206" spans="1:11" ht="27" customHeight="1" x14ac:dyDescent="0.2">
      <c r="A206" s="143" t="s">
        <v>669</v>
      </c>
      <c r="B206" s="143"/>
      <c r="C206" s="143"/>
      <c r="D206" s="143"/>
      <c r="E206" s="143"/>
      <c r="F206" s="143"/>
      <c r="G206" s="143"/>
      <c r="H206" s="143"/>
      <c r="I206" s="143"/>
      <c r="J206" s="143"/>
      <c r="K206" s="143"/>
    </row>
    <row r="207" spans="1:11" ht="16.5" customHeight="1" x14ac:dyDescent="0.2">
      <c r="A207" s="15"/>
      <c r="B207" s="15"/>
      <c r="C207" s="15"/>
      <c r="D207" s="15"/>
      <c r="E207" s="76"/>
      <c r="F207" s="15"/>
      <c r="G207" s="15"/>
      <c r="H207" s="15"/>
      <c r="I207" s="15"/>
      <c r="J207" s="15"/>
      <c r="K207" s="15"/>
    </row>
    <row r="208" spans="1:11" ht="16.5" customHeight="1" x14ac:dyDescent="0.2">
      <c r="A208" s="144" t="s">
        <v>22</v>
      </c>
      <c r="B208" s="144"/>
      <c r="C208" s="11" t="s">
        <v>0</v>
      </c>
      <c r="D208" s="12"/>
      <c r="E208" s="12"/>
      <c r="F208" s="9" t="s">
        <v>1</v>
      </c>
      <c r="G208" s="3"/>
      <c r="H208" s="3"/>
      <c r="I208" s="3"/>
      <c r="J208" s="3"/>
      <c r="K208" s="3"/>
    </row>
    <row r="209" spans="1:11" ht="16.5" customHeight="1" x14ac:dyDescent="0.2">
      <c r="A209" s="144"/>
      <c r="B209" s="144"/>
      <c r="C209" s="11"/>
      <c r="D209" s="12"/>
      <c r="E209" s="12"/>
      <c r="F209" s="9"/>
      <c r="G209" s="3"/>
      <c r="H209" s="3"/>
      <c r="I209" s="3"/>
      <c r="J209" s="3"/>
      <c r="K209" s="3"/>
    </row>
    <row r="210" spans="1:11" x14ac:dyDescent="0.2">
      <c r="B210" s="144"/>
      <c r="C210" s="144"/>
      <c r="D210" s="144"/>
      <c r="E210" s="144"/>
      <c r="F210" s="144"/>
      <c r="G210" s="144"/>
      <c r="H210" s="144"/>
      <c r="I210" s="144"/>
      <c r="J210" s="144"/>
      <c r="K210" s="144"/>
    </row>
  </sheetData>
  <mergeCells count="23">
    <mergeCell ref="A199:K199"/>
    <mergeCell ref="A1:B1"/>
    <mergeCell ref="A3:K3"/>
    <mergeCell ref="A197:B197"/>
    <mergeCell ref="A198:K198"/>
    <mergeCell ref="A7:K7"/>
    <mergeCell ref="A13:K13"/>
    <mergeCell ref="A23:K23"/>
    <mergeCell ref="A94:K94"/>
    <mergeCell ref="A136:K136"/>
    <mergeCell ref="A166:K166"/>
    <mergeCell ref="A181:K181"/>
    <mergeCell ref="A191:K191"/>
    <mergeCell ref="A206:K206"/>
    <mergeCell ref="A208:B208"/>
    <mergeCell ref="A209:B209"/>
    <mergeCell ref="B210:K210"/>
    <mergeCell ref="A200:K200"/>
    <mergeCell ref="A201:K201"/>
    <mergeCell ref="A202:K202"/>
    <mergeCell ref="A203:K203"/>
    <mergeCell ref="A204:K204"/>
    <mergeCell ref="A205:K205"/>
  </mergeCells>
  <dataValidations count="1">
    <dataValidation type="whole" operator="equal" allowBlank="1" showInputMessage="1" showErrorMessage="1" sqref="J182:K189 J8:K11 J14:K21 J24:K92 J95:K134 J137:K164 J167:K179 J192:K195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workbookViewId="0">
      <pane ySplit="6" topLeftCell="A169" activePane="bottomLeft" state="frozen"/>
      <selection pane="bottomLeft" activeCell="H77" sqref="H77"/>
    </sheetView>
  </sheetViews>
  <sheetFormatPr defaultRowHeight="12.75" x14ac:dyDescent="0.2"/>
  <cols>
    <col min="1" max="1" width="4.28515625" style="4" customWidth="1"/>
    <col min="2" max="2" width="27" style="94" customWidth="1"/>
    <col min="3" max="3" width="9.140625" style="10" customWidth="1"/>
    <col min="4" max="4" width="6.42578125" style="10" customWidth="1"/>
    <col min="5" max="5" width="11.28515625" style="10" customWidth="1"/>
    <col min="6" max="7" width="12.42578125" style="1" customWidth="1"/>
    <col min="8" max="8" width="10.5703125" style="1" customWidth="1"/>
    <col min="9" max="9" width="12.140625" style="1" customWidth="1"/>
    <col min="10" max="10" width="10.7109375" style="1" customWidth="1"/>
    <col min="11" max="11" width="12.5703125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36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51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6.5" customHeight="1" x14ac:dyDescent="0.2">
      <c r="A7" s="135" t="s">
        <v>823</v>
      </c>
      <c r="B7" s="136"/>
      <c r="C7" s="136"/>
      <c r="D7" s="136"/>
      <c r="E7" s="136"/>
      <c r="F7" s="136"/>
      <c r="G7" s="136"/>
      <c r="H7" s="136"/>
      <c r="I7" s="136"/>
      <c r="J7" s="136"/>
      <c r="K7" s="137"/>
    </row>
    <row r="8" spans="1:11" ht="33" x14ac:dyDescent="0.2">
      <c r="A8" s="27">
        <f>ROW(A1)</f>
        <v>1</v>
      </c>
      <c r="B8" s="43" t="s">
        <v>456</v>
      </c>
      <c r="C8" s="50">
        <v>10</v>
      </c>
      <c r="D8" s="50" t="s">
        <v>78</v>
      </c>
      <c r="E8" s="50"/>
      <c r="F8" s="83"/>
      <c r="G8" s="81">
        <f>C8*F8</f>
        <v>0</v>
      </c>
      <c r="H8" s="81">
        <f>G8*0.095</f>
        <v>0</v>
      </c>
      <c r="I8" s="81">
        <f>+G8+H8</f>
        <v>0</v>
      </c>
      <c r="J8" s="80"/>
      <c r="K8" s="80"/>
    </row>
    <row r="9" spans="1:11" ht="16.5" x14ac:dyDescent="0.2">
      <c r="A9" s="27">
        <f t="shared" ref="A9:A19" si="0">ROW(A2)</f>
        <v>2</v>
      </c>
      <c r="B9" s="48" t="s">
        <v>608</v>
      </c>
      <c r="C9" s="50">
        <v>5</v>
      </c>
      <c r="D9" s="50" t="s">
        <v>78</v>
      </c>
      <c r="E9" s="50"/>
      <c r="F9" s="83"/>
      <c r="G9" s="81">
        <f t="shared" ref="G9:G20" si="1">C9*F9</f>
        <v>0</v>
      </c>
      <c r="H9" s="81">
        <f t="shared" ref="H9:H20" si="2">G9*0.095</f>
        <v>0</v>
      </c>
      <c r="I9" s="81">
        <f t="shared" ref="I9:I21" si="3">+G9+H9</f>
        <v>0</v>
      </c>
      <c r="J9" s="80"/>
      <c r="K9" s="80"/>
    </row>
    <row r="10" spans="1:11" ht="33" x14ac:dyDescent="0.2">
      <c r="A10" s="27">
        <f t="shared" si="0"/>
        <v>3</v>
      </c>
      <c r="B10" s="48" t="s">
        <v>457</v>
      </c>
      <c r="C10" s="50">
        <v>10</v>
      </c>
      <c r="D10" s="50" t="s">
        <v>78</v>
      </c>
      <c r="E10" s="50"/>
      <c r="F10" s="83"/>
      <c r="G10" s="81">
        <f t="shared" si="1"/>
        <v>0</v>
      </c>
      <c r="H10" s="81">
        <f t="shared" si="2"/>
        <v>0</v>
      </c>
      <c r="I10" s="81">
        <f t="shared" si="3"/>
        <v>0</v>
      </c>
      <c r="J10" s="80"/>
      <c r="K10" s="80"/>
    </row>
    <row r="11" spans="1:11" ht="16.5" x14ac:dyDescent="0.2">
      <c r="A11" s="27">
        <f t="shared" si="0"/>
        <v>4</v>
      </c>
      <c r="B11" s="48" t="s">
        <v>609</v>
      </c>
      <c r="C11" s="50">
        <v>5</v>
      </c>
      <c r="D11" s="50" t="s">
        <v>78</v>
      </c>
      <c r="E11" s="50"/>
      <c r="F11" s="83"/>
      <c r="G11" s="81">
        <f t="shared" si="1"/>
        <v>0</v>
      </c>
      <c r="H11" s="81">
        <f t="shared" si="2"/>
        <v>0</v>
      </c>
      <c r="I11" s="81">
        <f t="shared" si="3"/>
        <v>0</v>
      </c>
      <c r="J11" s="80"/>
      <c r="K11" s="80"/>
    </row>
    <row r="12" spans="1:11" ht="33" x14ac:dyDescent="0.2">
      <c r="A12" s="27">
        <f t="shared" si="0"/>
        <v>5</v>
      </c>
      <c r="B12" s="48" t="s">
        <v>458</v>
      </c>
      <c r="C12" s="50">
        <v>10</v>
      </c>
      <c r="D12" s="50" t="s">
        <v>78</v>
      </c>
      <c r="E12" s="50"/>
      <c r="F12" s="83"/>
      <c r="G12" s="81">
        <f t="shared" si="1"/>
        <v>0</v>
      </c>
      <c r="H12" s="81">
        <f t="shared" si="2"/>
        <v>0</v>
      </c>
      <c r="I12" s="81">
        <f t="shared" si="3"/>
        <v>0</v>
      </c>
      <c r="J12" s="80"/>
      <c r="K12" s="80"/>
    </row>
    <row r="13" spans="1:11" ht="33" x14ac:dyDescent="0.2">
      <c r="A13" s="27">
        <f t="shared" si="0"/>
        <v>6</v>
      </c>
      <c r="B13" s="48" t="s">
        <v>459</v>
      </c>
      <c r="C13" s="50">
        <v>10</v>
      </c>
      <c r="D13" s="50" t="s">
        <v>78</v>
      </c>
      <c r="E13" s="50"/>
      <c r="F13" s="83"/>
      <c r="G13" s="81">
        <f t="shared" si="1"/>
        <v>0</v>
      </c>
      <c r="H13" s="81">
        <f t="shared" si="2"/>
        <v>0</v>
      </c>
      <c r="I13" s="81">
        <f t="shared" si="3"/>
        <v>0</v>
      </c>
      <c r="J13" s="80"/>
      <c r="K13" s="80"/>
    </row>
    <row r="14" spans="1:11" ht="16.5" x14ac:dyDescent="0.2">
      <c r="A14" s="27">
        <f t="shared" si="0"/>
        <v>7</v>
      </c>
      <c r="B14" s="48" t="s">
        <v>610</v>
      </c>
      <c r="C14" s="50">
        <v>5</v>
      </c>
      <c r="D14" s="50" t="s">
        <v>78</v>
      </c>
      <c r="E14" s="50"/>
      <c r="F14" s="83"/>
      <c r="G14" s="81">
        <f t="shared" si="1"/>
        <v>0</v>
      </c>
      <c r="H14" s="81">
        <f t="shared" si="2"/>
        <v>0</v>
      </c>
      <c r="I14" s="81">
        <f t="shared" si="3"/>
        <v>0</v>
      </c>
      <c r="J14" s="80"/>
      <c r="K14" s="80"/>
    </row>
    <row r="15" spans="1:11" ht="33" x14ac:dyDescent="0.2">
      <c r="A15" s="27">
        <f t="shared" si="0"/>
        <v>8</v>
      </c>
      <c r="B15" s="25" t="s">
        <v>460</v>
      </c>
      <c r="C15" s="50">
        <v>10</v>
      </c>
      <c r="D15" s="50" t="s">
        <v>78</v>
      </c>
      <c r="E15" s="50"/>
      <c r="F15" s="83"/>
      <c r="G15" s="81">
        <f t="shared" si="1"/>
        <v>0</v>
      </c>
      <c r="H15" s="81">
        <f t="shared" si="2"/>
        <v>0</v>
      </c>
      <c r="I15" s="81">
        <f t="shared" si="3"/>
        <v>0</v>
      </c>
      <c r="J15" s="80"/>
      <c r="K15" s="80"/>
    </row>
    <row r="16" spans="1:11" ht="33" x14ac:dyDescent="0.2">
      <c r="A16" s="27">
        <f t="shared" si="0"/>
        <v>9</v>
      </c>
      <c r="B16" s="25" t="s">
        <v>461</v>
      </c>
      <c r="C16" s="50">
        <v>5</v>
      </c>
      <c r="D16" s="50" t="s">
        <v>78</v>
      </c>
      <c r="E16" s="50"/>
      <c r="F16" s="83"/>
      <c r="G16" s="81">
        <f t="shared" si="1"/>
        <v>0</v>
      </c>
      <c r="H16" s="81">
        <f t="shared" si="2"/>
        <v>0</v>
      </c>
      <c r="I16" s="81">
        <f t="shared" si="3"/>
        <v>0</v>
      </c>
      <c r="J16" s="80"/>
      <c r="K16" s="80"/>
    </row>
    <row r="17" spans="1:11" ht="33" x14ac:dyDescent="0.2">
      <c r="A17" s="27">
        <f t="shared" si="0"/>
        <v>10</v>
      </c>
      <c r="B17" s="16" t="s">
        <v>462</v>
      </c>
      <c r="C17" s="50">
        <v>5</v>
      </c>
      <c r="D17" s="50" t="s">
        <v>78</v>
      </c>
      <c r="E17" s="50"/>
      <c r="F17" s="83"/>
      <c r="G17" s="81">
        <f t="shared" si="1"/>
        <v>0</v>
      </c>
      <c r="H17" s="81">
        <f t="shared" si="2"/>
        <v>0</v>
      </c>
      <c r="I17" s="81">
        <f t="shared" si="3"/>
        <v>0</v>
      </c>
      <c r="J17" s="80"/>
      <c r="K17" s="80"/>
    </row>
    <row r="18" spans="1:11" ht="33" x14ac:dyDescent="0.2">
      <c r="A18" s="27">
        <f t="shared" si="0"/>
        <v>11</v>
      </c>
      <c r="B18" s="16" t="s">
        <v>463</v>
      </c>
      <c r="C18" s="50">
        <v>5</v>
      </c>
      <c r="D18" s="50" t="s">
        <v>78</v>
      </c>
      <c r="E18" s="50"/>
      <c r="F18" s="83"/>
      <c r="G18" s="81">
        <f t="shared" si="1"/>
        <v>0</v>
      </c>
      <c r="H18" s="81">
        <f t="shared" si="2"/>
        <v>0</v>
      </c>
      <c r="I18" s="81">
        <f t="shared" si="3"/>
        <v>0</v>
      </c>
      <c r="J18" s="80"/>
      <c r="K18" s="80"/>
    </row>
    <row r="19" spans="1:11" ht="33" x14ac:dyDescent="0.2">
      <c r="A19" s="27">
        <f t="shared" si="0"/>
        <v>12</v>
      </c>
      <c r="B19" s="25" t="s">
        <v>464</v>
      </c>
      <c r="C19" s="50">
        <v>5</v>
      </c>
      <c r="D19" s="50" t="s">
        <v>78</v>
      </c>
      <c r="E19" s="50"/>
      <c r="F19" s="83"/>
      <c r="G19" s="81">
        <f t="shared" si="1"/>
        <v>0</v>
      </c>
      <c r="H19" s="81">
        <f t="shared" si="2"/>
        <v>0</v>
      </c>
      <c r="I19" s="81">
        <f t="shared" si="3"/>
        <v>0</v>
      </c>
      <c r="J19" s="80"/>
      <c r="K19" s="80"/>
    </row>
    <row r="20" spans="1:11" ht="33" x14ac:dyDescent="0.2">
      <c r="A20" s="27">
        <v>13</v>
      </c>
      <c r="B20" s="128" t="s">
        <v>890</v>
      </c>
      <c r="C20" s="50">
        <v>1</v>
      </c>
      <c r="D20" s="50" t="s">
        <v>78</v>
      </c>
      <c r="E20" s="50"/>
      <c r="F20" s="83"/>
      <c r="G20" s="81">
        <f t="shared" si="1"/>
        <v>0</v>
      </c>
      <c r="H20" s="81">
        <f t="shared" si="2"/>
        <v>0</v>
      </c>
      <c r="I20" s="81">
        <f t="shared" si="3"/>
        <v>0</v>
      </c>
      <c r="J20" s="80"/>
      <c r="K20" s="80"/>
    </row>
    <row r="21" spans="1:11" ht="16.5" x14ac:dyDescent="0.2">
      <c r="A21" s="51"/>
      <c r="B21" s="44" t="s">
        <v>827</v>
      </c>
      <c r="C21" s="52" t="s">
        <v>6</v>
      </c>
      <c r="D21" s="52" t="s">
        <v>6</v>
      </c>
      <c r="E21" s="52" t="s">
        <v>6</v>
      </c>
      <c r="F21" s="52" t="s">
        <v>6</v>
      </c>
      <c r="G21" s="52">
        <f>SUM(G8:G20)</f>
        <v>0</v>
      </c>
      <c r="H21" s="52">
        <f>G21*0.095</f>
        <v>0</v>
      </c>
      <c r="I21" s="52">
        <f t="shared" si="3"/>
        <v>0</v>
      </c>
      <c r="J21" s="82">
        <f>SUM(J8:J20)</f>
        <v>0</v>
      </c>
      <c r="K21" s="82">
        <f>SUM(K8:K20)</f>
        <v>0</v>
      </c>
    </row>
    <row r="22" spans="1:11" ht="16.5" customHeight="1" x14ac:dyDescent="0.2">
      <c r="A22" s="135" t="s">
        <v>824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7"/>
    </row>
    <row r="23" spans="1:11" ht="33" x14ac:dyDescent="0.2">
      <c r="A23" s="27">
        <v>14</v>
      </c>
      <c r="B23" s="47" t="s">
        <v>465</v>
      </c>
      <c r="C23" s="63">
        <v>0.4</v>
      </c>
      <c r="D23" s="50" t="s">
        <v>78</v>
      </c>
      <c r="E23" s="50"/>
      <c r="F23" s="83"/>
      <c r="G23" s="81">
        <f>C23*F23</f>
        <v>0</v>
      </c>
      <c r="H23" s="81">
        <f>G23*0.095</f>
        <v>0</v>
      </c>
      <c r="I23" s="81">
        <f>+G23+H23</f>
        <v>0</v>
      </c>
      <c r="J23" s="80"/>
      <c r="K23" s="80"/>
    </row>
    <row r="24" spans="1:11" ht="16.5" x14ac:dyDescent="0.2">
      <c r="A24" s="27">
        <v>15</v>
      </c>
      <c r="B24" s="47" t="s">
        <v>472</v>
      </c>
      <c r="C24" s="63">
        <v>0.5</v>
      </c>
      <c r="D24" s="50" t="s">
        <v>78</v>
      </c>
      <c r="E24" s="50"/>
      <c r="F24" s="83"/>
      <c r="G24" s="81">
        <f t="shared" ref="G24:G50" si="4">C24*F24</f>
        <v>0</v>
      </c>
      <c r="H24" s="81">
        <f t="shared" ref="H24:H50" si="5">G24*0.095</f>
        <v>0</v>
      </c>
      <c r="I24" s="81">
        <f t="shared" ref="I24:I51" si="6">+G24+H24</f>
        <v>0</v>
      </c>
      <c r="J24" s="80"/>
      <c r="K24" s="80"/>
    </row>
    <row r="25" spans="1:11" ht="16.5" x14ac:dyDescent="0.2">
      <c r="A25" s="27">
        <v>16</v>
      </c>
      <c r="B25" s="47" t="s">
        <v>478</v>
      </c>
      <c r="C25" s="63">
        <v>0.5</v>
      </c>
      <c r="D25" s="50" t="s">
        <v>78</v>
      </c>
      <c r="E25" s="50"/>
      <c r="F25" s="83"/>
      <c r="G25" s="81">
        <f t="shared" si="4"/>
        <v>0</v>
      </c>
      <c r="H25" s="81">
        <f t="shared" si="5"/>
        <v>0</v>
      </c>
      <c r="I25" s="81">
        <f t="shared" si="6"/>
        <v>0</v>
      </c>
      <c r="J25" s="80"/>
      <c r="K25" s="80"/>
    </row>
    <row r="26" spans="1:11" ht="16.5" x14ac:dyDescent="0.2">
      <c r="A26" s="27">
        <v>17</v>
      </c>
      <c r="B26" s="48" t="s">
        <v>480</v>
      </c>
      <c r="C26" s="63">
        <v>3</v>
      </c>
      <c r="D26" s="50" t="s">
        <v>78</v>
      </c>
      <c r="E26" s="50"/>
      <c r="F26" s="83"/>
      <c r="G26" s="81">
        <f t="shared" si="4"/>
        <v>0</v>
      </c>
      <c r="H26" s="81">
        <f t="shared" si="5"/>
        <v>0</v>
      </c>
      <c r="I26" s="81">
        <f t="shared" si="6"/>
        <v>0</v>
      </c>
      <c r="J26" s="80"/>
      <c r="K26" s="80"/>
    </row>
    <row r="27" spans="1:11" ht="16.5" x14ac:dyDescent="0.2">
      <c r="A27" s="27">
        <v>18</v>
      </c>
      <c r="B27" s="48" t="s">
        <v>473</v>
      </c>
      <c r="C27" s="63">
        <v>0.5</v>
      </c>
      <c r="D27" s="50" t="s">
        <v>78</v>
      </c>
      <c r="E27" s="50"/>
      <c r="F27" s="83"/>
      <c r="G27" s="81">
        <f t="shared" si="4"/>
        <v>0</v>
      </c>
      <c r="H27" s="81">
        <f t="shared" si="5"/>
        <v>0</v>
      </c>
      <c r="I27" s="81">
        <f t="shared" si="6"/>
        <v>0</v>
      </c>
      <c r="J27" s="80"/>
      <c r="K27" s="80"/>
    </row>
    <row r="28" spans="1:11" ht="16.5" x14ac:dyDescent="0.2">
      <c r="A28" s="27">
        <v>19</v>
      </c>
      <c r="B28" s="48" t="s">
        <v>481</v>
      </c>
      <c r="C28" s="63">
        <v>0.8</v>
      </c>
      <c r="D28" s="50" t="s">
        <v>78</v>
      </c>
      <c r="E28" s="50"/>
      <c r="F28" s="83"/>
      <c r="G28" s="81">
        <f t="shared" si="4"/>
        <v>0</v>
      </c>
      <c r="H28" s="81">
        <f t="shared" si="5"/>
        <v>0</v>
      </c>
      <c r="I28" s="81">
        <f t="shared" si="6"/>
        <v>0</v>
      </c>
      <c r="J28" s="80"/>
      <c r="K28" s="80"/>
    </row>
    <row r="29" spans="1:11" ht="16.5" x14ac:dyDescent="0.2">
      <c r="A29" s="27">
        <v>20</v>
      </c>
      <c r="B29" s="48" t="s">
        <v>466</v>
      </c>
      <c r="C29" s="63">
        <v>4</v>
      </c>
      <c r="D29" s="50" t="s">
        <v>78</v>
      </c>
      <c r="E29" s="50"/>
      <c r="F29" s="83"/>
      <c r="G29" s="81">
        <f t="shared" si="4"/>
        <v>0</v>
      </c>
      <c r="H29" s="81">
        <f t="shared" si="5"/>
        <v>0</v>
      </c>
      <c r="I29" s="81">
        <f t="shared" si="6"/>
        <v>0</v>
      </c>
      <c r="J29" s="80"/>
      <c r="K29" s="80"/>
    </row>
    <row r="30" spans="1:11" ht="16.5" x14ac:dyDescent="0.2">
      <c r="A30" s="27">
        <v>21</v>
      </c>
      <c r="B30" s="48" t="s">
        <v>864</v>
      </c>
      <c r="C30" s="63">
        <v>2</v>
      </c>
      <c r="D30" s="50" t="s">
        <v>78</v>
      </c>
      <c r="E30" s="50"/>
      <c r="F30" s="83"/>
      <c r="G30" s="81">
        <f t="shared" si="4"/>
        <v>0</v>
      </c>
      <c r="H30" s="81">
        <f t="shared" si="5"/>
        <v>0</v>
      </c>
      <c r="I30" s="81">
        <f t="shared" si="6"/>
        <v>0</v>
      </c>
      <c r="J30" s="80"/>
      <c r="K30" s="80"/>
    </row>
    <row r="31" spans="1:11" ht="16.5" x14ac:dyDescent="0.2">
      <c r="A31" s="27">
        <f t="shared" ref="A31:A50" si="7">ROW(A22)</f>
        <v>22</v>
      </c>
      <c r="B31" s="48" t="s">
        <v>467</v>
      </c>
      <c r="C31" s="63">
        <v>0.5</v>
      </c>
      <c r="D31" s="50" t="s">
        <v>78</v>
      </c>
      <c r="E31" s="50"/>
      <c r="F31" s="83"/>
      <c r="G31" s="81">
        <f t="shared" si="4"/>
        <v>0</v>
      </c>
      <c r="H31" s="81">
        <f t="shared" si="5"/>
        <v>0</v>
      </c>
      <c r="I31" s="81">
        <f t="shared" si="6"/>
        <v>0</v>
      </c>
      <c r="J31" s="80"/>
      <c r="K31" s="80"/>
    </row>
    <row r="32" spans="1:11" ht="16.5" x14ac:dyDescent="0.2">
      <c r="A32" s="27">
        <f t="shared" si="7"/>
        <v>23</v>
      </c>
      <c r="B32" s="48" t="s">
        <v>483</v>
      </c>
      <c r="C32" s="63">
        <v>0.5</v>
      </c>
      <c r="D32" s="50" t="s">
        <v>78</v>
      </c>
      <c r="E32" s="50"/>
      <c r="F32" s="83"/>
      <c r="G32" s="81">
        <f t="shared" si="4"/>
        <v>0</v>
      </c>
      <c r="H32" s="81">
        <f t="shared" si="5"/>
        <v>0</v>
      </c>
      <c r="I32" s="81">
        <f t="shared" si="6"/>
        <v>0</v>
      </c>
      <c r="J32" s="80"/>
      <c r="K32" s="80"/>
    </row>
    <row r="33" spans="1:11" ht="16.5" x14ac:dyDescent="0.2">
      <c r="A33" s="27">
        <f t="shared" si="7"/>
        <v>24</v>
      </c>
      <c r="B33" s="48" t="s">
        <v>484</v>
      </c>
      <c r="C33" s="63">
        <v>0.5</v>
      </c>
      <c r="D33" s="50" t="s">
        <v>78</v>
      </c>
      <c r="E33" s="50"/>
      <c r="F33" s="83"/>
      <c r="G33" s="81">
        <f t="shared" si="4"/>
        <v>0</v>
      </c>
      <c r="H33" s="81">
        <f t="shared" si="5"/>
        <v>0</v>
      </c>
      <c r="I33" s="81">
        <f t="shared" si="6"/>
        <v>0</v>
      </c>
      <c r="J33" s="80"/>
      <c r="K33" s="80"/>
    </row>
    <row r="34" spans="1:11" ht="16.5" x14ac:dyDescent="0.2">
      <c r="A34" s="27">
        <f t="shared" si="7"/>
        <v>25</v>
      </c>
      <c r="B34" s="48" t="s">
        <v>479</v>
      </c>
      <c r="C34" s="63">
        <v>1</v>
      </c>
      <c r="D34" s="50" t="s">
        <v>78</v>
      </c>
      <c r="E34" s="50"/>
      <c r="F34" s="83"/>
      <c r="G34" s="81">
        <f t="shared" si="4"/>
        <v>0</v>
      </c>
      <c r="H34" s="81">
        <f t="shared" si="5"/>
        <v>0</v>
      </c>
      <c r="I34" s="81">
        <f t="shared" si="6"/>
        <v>0</v>
      </c>
      <c r="J34" s="80"/>
      <c r="K34" s="80"/>
    </row>
    <row r="35" spans="1:11" ht="16.5" x14ac:dyDescent="0.2">
      <c r="A35" s="27">
        <f t="shared" si="7"/>
        <v>26</v>
      </c>
      <c r="B35" s="48" t="s">
        <v>474</v>
      </c>
      <c r="C35" s="63">
        <v>2</v>
      </c>
      <c r="D35" s="50" t="s">
        <v>78</v>
      </c>
      <c r="E35" s="50"/>
      <c r="F35" s="83"/>
      <c r="G35" s="81">
        <f t="shared" si="4"/>
        <v>0</v>
      </c>
      <c r="H35" s="81">
        <f t="shared" si="5"/>
        <v>0</v>
      </c>
      <c r="I35" s="81">
        <f t="shared" si="6"/>
        <v>0</v>
      </c>
      <c r="J35" s="80"/>
      <c r="K35" s="80"/>
    </row>
    <row r="36" spans="1:11" ht="16.5" x14ac:dyDescent="0.2">
      <c r="A36" s="27">
        <f t="shared" si="7"/>
        <v>27</v>
      </c>
      <c r="B36" s="48" t="s">
        <v>468</v>
      </c>
      <c r="C36" s="63">
        <v>0.5</v>
      </c>
      <c r="D36" s="50" t="s">
        <v>78</v>
      </c>
      <c r="E36" s="50"/>
      <c r="F36" s="83"/>
      <c r="G36" s="81">
        <f t="shared" si="4"/>
        <v>0</v>
      </c>
      <c r="H36" s="81">
        <f t="shared" si="5"/>
        <v>0</v>
      </c>
      <c r="I36" s="81">
        <f t="shared" si="6"/>
        <v>0</v>
      </c>
      <c r="J36" s="80"/>
      <c r="K36" s="80"/>
    </row>
    <row r="37" spans="1:11" ht="16.5" x14ac:dyDescent="0.2">
      <c r="A37" s="27">
        <f t="shared" si="7"/>
        <v>28</v>
      </c>
      <c r="B37" s="48" t="s">
        <v>469</v>
      </c>
      <c r="C37" s="63">
        <v>0.1</v>
      </c>
      <c r="D37" s="50" t="s">
        <v>78</v>
      </c>
      <c r="E37" s="50"/>
      <c r="F37" s="83"/>
      <c r="G37" s="81">
        <f t="shared" si="4"/>
        <v>0</v>
      </c>
      <c r="H37" s="81">
        <f t="shared" si="5"/>
        <v>0</v>
      </c>
      <c r="I37" s="81">
        <f t="shared" si="6"/>
        <v>0</v>
      </c>
      <c r="J37" s="80"/>
      <c r="K37" s="80"/>
    </row>
    <row r="38" spans="1:11" ht="16.5" x14ac:dyDescent="0.2">
      <c r="A38" s="27">
        <f t="shared" si="7"/>
        <v>29</v>
      </c>
      <c r="B38" s="48" t="s">
        <v>470</v>
      </c>
      <c r="C38" s="63">
        <v>0.3</v>
      </c>
      <c r="D38" s="50" t="s">
        <v>78</v>
      </c>
      <c r="E38" s="50"/>
      <c r="F38" s="83"/>
      <c r="G38" s="81">
        <f t="shared" si="4"/>
        <v>0</v>
      </c>
      <c r="H38" s="81">
        <f t="shared" si="5"/>
        <v>0</v>
      </c>
      <c r="I38" s="81">
        <f t="shared" si="6"/>
        <v>0</v>
      </c>
      <c r="J38" s="80"/>
      <c r="K38" s="80"/>
    </row>
    <row r="39" spans="1:11" ht="21.75" customHeight="1" x14ac:dyDescent="0.2">
      <c r="A39" s="27">
        <f t="shared" si="7"/>
        <v>30</v>
      </c>
      <c r="B39" s="48" t="s">
        <v>471</v>
      </c>
      <c r="C39" s="63">
        <v>6</v>
      </c>
      <c r="D39" s="50" t="s">
        <v>78</v>
      </c>
      <c r="E39" s="50"/>
      <c r="F39" s="83"/>
      <c r="G39" s="81">
        <f t="shared" si="4"/>
        <v>0</v>
      </c>
      <c r="H39" s="81">
        <f t="shared" si="5"/>
        <v>0</v>
      </c>
      <c r="I39" s="81">
        <f t="shared" si="6"/>
        <v>0</v>
      </c>
      <c r="J39" s="80"/>
      <c r="K39" s="80"/>
    </row>
    <row r="40" spans="1:11" ht="16.5" x14ac:dyDescent="0.2">
      <c r="A40" s="27">
        <f t="shared" si="7"/>
        <v>31</v>
      </c>
      <c r="B40" s="48" t="s">
        <v>475</v>
      </c>
      <c r="C40" s="63">
        <v>1</v>
      </c>
      <c r="D40" s="50" t="s">
        <v>78</v>
      </c>
      <c r="E40" s="50"/>
      <c r="F40" s="83"/>
      <c r="G40" s="81">
        <f t="shared" si="4"/>
        <v>0</v>
      </c>
      <c r="H40" s="81">
        <f t="shared" si="5"/>
        <v>0</v>
      </c>
      <c r="I40" s="81">
        <f t="shared" si="6"/>
        <v>0</v>
      </c>
      <c r="J40" s="80"/>
      <c r="K40" s="80"/>
    </row>
    <row r="41" spans="1:11" ht="16.5" x14ac:dyDescent="0.2">
      <c r="A41" s="27">
        <f t="shared" si="7"/>
        <v>32</v>
      </c>
      <c r="B41" s="48" t="s">
        <v>476</v>
      </c>
      <c r="C41" s="63">
        <v>0.3</v>
      </c>
      <c r="D41" s="50" t="s">
        <v>78</v>
      </c>
      <c r="E41" s="50"/>
      <c r="F41" s="83"/>
      <c r="G41" s="81">
        <f t="shared" si="4"/>
        <v>0</v>
      </c>
      <c r="H41" s="81">
        <f t="shared" si="5"/>
        <v>0</v>
      </c>
      <c r="I41" s="81">
        <f t="shared" si="6"/>
        <v>0</v>
      </c>
      <c r="J41" s="80"/>
      <c r="K41" s="80"/>
    </row>
    <row r="42" spans="1:11" ht="16.5" x14ac:dyDescent="0.2">
      <c r="A42" s="27">
        <f t="shared" si="7"/>
        <v>33</v>
      </c>
      <c r="B42" s="48" t="s">
        <v>865</v>
      </c>
      <c r="C42" s="63">
        <v>0.3</v>
      </c>
      <c r="D42" s="50" t="s">
        <v>78</v>
      </c>
      <c r="E42" s="50"/>
      <c r="F42" s="83"/>
      <c r="G42" s="81">
        <f t="shared" si="4"/>
        <v>0</v>
      </c>
      <c r="H42" s="81">
        <f t="shared" si="5"/>
        <v>0</v>
      </c>
      <c r="I42" s="81">
        <f t="shared" si="6"/>
        <v>0</v>
      </c>
      <c r="J42" s="80"/>
      <c r="K42" s="80"/>
    </row>
    <row r="43" spans="1:11" ht="33" x14ac:dyDescent="0.2">
      <c r="A43" s="27">
        <f t="shared" si="7"/>
        <v>34</v>
      </c>
      <c r="B43" s="48" t="s">
        <v>477</v>
      </c>
      <c r="C43" s="63">
        <v>0.5</v>
      </c>
      <c r="D43" s="50" t="s">
        <v>78</v>
      </c>
      <c r="E43" s="50"/>
      <c r="F43" s="83"/>
      <c r="G43" s="81">
        <f t="shared" si="4"/>
        <v>0</v>
      </c>
      <c r="H43" s="81">
        <f t="shared" si="5"/>
        <v>0</v>
      </c>
      <c r="I43" s="81">
        <f t="shared" si="6"/>
        <v>0</v>
      </c>
      <c r="J43" s="80"/>
      <c r="K43" s="80"/>
    </row>
    <row r="44" spans="1:11" ht="16.5" x14ac:dyDescent="0.2">
      <c r="A44" s="27">
        <f t="shared" si="7"/>
        <v>35</v>
      </c>
      <c r="B44" s="48" t="s">
        <v>866</v>
      </c>
      <c r="C44" s="63">
        <v>0.3</v>
      </c>
      <c r="D44" s="50" t="s">
        <v>78</v>
      </c>
      <c r="E44" s="50"/>
      <c r="F44" s="83"/>
      <c r="G44" s="81">
        <f t="shared" si="4"/>
        <v>0</v>
      </c>
      <c r="H44" s="81">
        <f t="shared" si="5"/>
        <v>0</v>
      </c>
      <c r="I44" s="81">
        <f t="shared" si="6"/>
        <v>0</v>
      </c>
      <c r="J44" s="80"/>
      <c r="K44" s="80"/>
    </row>
    <row r="45" spans="1:11" ht="33" x14ac:dyDescent="0.2">
      <c r="A45" s="27">
        <f t="shared" si="7"/>
        <v>36</v>
      </c>
      <c r="B45" s="48" t="s">
        <v>867</v>
      </c>
      <c r="C45" s="63">
        <v>0.3</v>
      </c>
      <c r="D45" s="50" t="s">
        <v>78</v>
      </c>
      <c r="E45" s="50"/>
      <c r="F45" s="83"/>
      <c r="G45" s="81">
        <f t="shared" si="4"/>
        <v>0</v>
      </c>
      <c r="H45" s="81">
        <f t="shared" si="5"/>
        <v>0</v>
      </c>
      <c r="I45" s="81">
        <f t="shared" si="6"/>
        <v>0</v>
      </c>
      <c r="J45" s="80"/>
      <c r="K45" s="80"/>
    </row>
    <row r="46" spans="1:11" ht="16.5" x14ac:dyDescent="0.2">
      <c r="A46" s="27">
        <f t="shared" si="7"/>
        <v>37</v>
      </c>
      <c r="B46" s="48" t="s">
        <v>868</v>
      </c>
      <c r="C46" s="63">
        <v>0.1</v>
      </c>
      <c r="D46" s="50" t="s">
        <v>78</v>
      </c>
      <c r="E46" s="50"/>
      <c r="F46" s="83"/>
      <c r="G46" s="81">
        <f t="shared" si="4"/>
        <v>0</v>
      </c>
      <c r="H46" s="81">
        <f t="shared" si="5"/>
        <v>0</v>
      </c>
      <c r="I46" s="81">
        <f t="shared" si="6"/>
        <v>0</v>
      </c>
      <c r="J46" s="80"/>
      <c r="K46" s="80"/>
    </row>
    <row r="47" spans="1:11" ht="19.5" customHeight="1" x14ac:dyDescent="0.2">
      <c r="A47" s="27">
        <f t="shared" si="7"/>
        <v>38</v>
      </c>
      <c r="B47" s="48" t="s">
        <v>482</v>
      </c>
      <c r="C47" s="63">
        <v>0.5</v>
      </c>
      <c r="D47" s="50" t="s">
        <v>78</v>
      </c>
      <c r="E47" s="50"/>
      <c r="F47" s="83"/>
      <c r="G47" s="81">
        <f t="shared" si="4"/>
        <v>0</v>
      </c>
      <c r="H47" s="81">
        <f t="shared" si="5"/>
        <v>0</v>
      </c>
      <c r="I47" s="81">
        <f t="shared" si="6"/>
        <v>0</v>
      </c>
      <c r="J47" s="80"/>
      <c r="K47" s="80"/>
    </row>
    <row r="48" spans="1:11" ht="16.5" x14ac:dyDescent="0.2">
      <c r="A48" s="27">
        <f t="shared" si="7"/>
        <v>39</v>
      </c>
      <c r="B48" s="48" t="s">
        <v>490</v>
      </c>
      <c r="C48" s="63">
        <v>0.3</v>
      </c>
      <c r="D48" s="50" t="s">
        <v>78</v>
      </c>
      <c r="E48" s="50"/>
      <c r="F48" s="83"/>
      <c r="G48" s="81">
        <f t="shared" si="4"/>
        <v>0</v>
      </c>
      <c r="H48" s="81">
        <f t="shared" si="5"/>
        <v>0</v>
      </c>
      <c r="I48" s="81">
        <f t="shared" si="6"/>
        <v>0</v>
      </c>
      <c r="J48" s="80"/>
      <c r="K48" s="80"/>
    </row>
    <row r="49" spans="1:11" ht="16.5" x14ac:dyDescent="0.2">
      <c r="A49" s="27">
        <f t="shared" si="7"/>
        <v>40</v>
      </c>
      <c r="B49" s="48" t="s">
        <v>869</v>
      </c>
      <c r="C49" s="63">
        <v>5</v>
      </c>
      <c r="D49" s="50" t="s">
        <v>78</v>
      </c>
      <c r="E49" s="50"/>
      <c r="F49" s="83"/>
      <c r="G49" s="81">
        <f t="shared" si="4"/>
        <v>0</v>
      </c>
      <c r="H49" s="81">
        <f t="shared" si="5"/>
        <v>0</v>
      </c>
      <c r="I49" s="81">
        <f t="shared" si="6"/>
        <v>0</v>
      </c>
      <c r="J49" s="80"/>
      <c r="K49" s="80"/>
    </row>
    <row r="50" spans="1:11" ht="49.5" x14ac:dyDescent="0.2">
      <c r="A50" s="27">
        <f t="shared" si="7"/>
        <v>41</v>
      </c>
      <c r="B50" s="48" t="s">
        <v>485</v>
      </c>
      <c r="C50" s="63">
        <v>1</v>
      </c>
      <c r="D50" s="50" t="s">
        <v>78</v>
      </c>
      <c r="E50" s="50"/>
      <c r="F50" s="83"/>
      <c r="G50" s="81">
        <f t="shared" si="4"/>
        <v>0</v>
      </c>
      <c r="H50" s="81">
        <f t="shared" si="5"/>
        <v>0</v>
      </c>
      <c r="I50" s="81">
        <f t="shared" si="6"/>
        <v>0</v>
      </c>
      <c r="J50" s="80"/>
      <c r="K50" s="80"/>
    </row>
    <row r="51" spans="1:11" ht="16.5" x14ac:dyDescent="0.2">
      <c r="A51" s="27"/>
      <c r="B51" s="45" t="s">
        <v>828</v>
      </c>
      <c r="C51" s="52" t="s">
        <v>6</v>
      </c>
      <c r="D51" s="52" t="s">
        <v>6</v>
      </c>
      <c r="E51" s="52" t="s">
        <v>6</v>
      </c>
      <c r="F51" s="52" t="s">
        <v>6</v>
      </c>
      <c r="G51" s="52">
        <f>SUM(G23:G50)</f>
        <v>0</v>
      </c>
      <c r="H51" s="52">
        <f>G51*0.095</f>
        <v>0</v>
      </c>
      <c r="I51" s="52">
        <f t="shared" si="6"/>
        <v>0</v>
      </c>
      <c r="J51" s="82">
        <f>SUM(J23:J50)</f>
        <v>0</v>
      </c>
      <c r="K51" s="82">
        <f>SUM(K23:K50)</f>
        <v>0</v>
      </c>
    </row>
    <row r="52" spans="1:11" ht="16.5" customHeight="1" x14ac:dyDescent="0.2">
      <c r="A52" s="138" t="s">
        <v>825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40"/>
    </row>
    <row r="53" spans="1:11" ht="16.5" x14ac:dyDescent="0.2">
      <c r="A53" s="27">
        <v>41</v>
      </c>
      <c r="B53" s="48" t="s">
        <v>611</v>
      </c>
      <c r="C53" s="50">
        <v>2000</v>
      </c>
      <c r="D53" s="50" t="s">
        <v>80</v>
      </c>
      <c r="E53" s="50"/>
      <c r="F53" s="83"/>
      <c r="G53" s="81">
        <f>C53*F53</f>
        <v>0</v>
      </c>
      <c r="H53" s="81">
        <f>+G53*0.095</f>
        <v>0</v>
      </c>
      <c r="I53" s="81">
        <f>+G53+H53</f>
        <v>0</v>
      </c>
      <c r="J53" s="80"/>
      <c r="K53" s="80"/>
    </row>
    <row r="54" spans="1:11" ht="16.5" x14ac:dyDescent="0.2">
      <c r="A54" s="27">
        <v>42</v>
      </c>
      <c r="B54" s="48" t="s">
        <v>489</v>
      </c>
      <c r="C54" s="50">
        <v>50</v>
      </c>
      <c r="D54" s="50" t="s">
        <v>80</v>
      </c>
      <c r="E54" s="50"/>
      <c r="F54" s="83"/>
      <c r="G54" s="81">
        <f>C54*F54</f>
        <v>0</v>
      </c>
      <c r="H54" s="81">
        <f>+G54*0.095</f>
        <v>0</v>
      </c>
      <c r="I54" s="81">
        <f>+G54+H54</f>
        <v>0</v>
      </c>
      <c r="J54" s="80"/>
      <c r="K54" s="80"/>
    </row>
    <row r="55" spans="1:11" ht="16.5" x14ac:dyDescent="0.2">
      <c r="A55" s="27"/>
      <c r="B55" s="46" t="s">
        <v>829</v>
      </c>
      <c r="C55" s="52" t="s">
        <v>6</v>
      </c>
      <c r="D55" s="52" t="s">
        <v>6</v>
      </c>
      <c r="E55" s="52" t="s">
        <v>6</v>
      </c>
      <c r="F55" s="52" t="s">
        <v>6</v>
      </c>
      <c r="G55" s="52">
        <f>SUM(G53:G54)</f>
        <v>0</v>
      </c>
      <c r="H55" s="52">
        <f t="shared" ref="H55:I55" si="8">SUM(H53:H54)</f>
        <v>0</v>
      </c>
      <c r="I55" s="52">
        <f t="shared" si="8"/>
        <v>0</v>
      </c>
      <c r="J55" s="82">
        <f>SUM(J53:J54)</f>
        <v>0</v>
      </c>
      <c r="K55" s="82">
        <f>SUM(K53:K54)</f>
        <v>0</v>
      </c>
    </row>
    <row r="56" spans="1:11" ht="16.5" customHeight="1" x14ac:dyDescent="0.2">
      <c r="A56" s="135" t="s">
        <v>826</v>
      </c>
      <c r="B56" s="136"/>
      <c r="C56" s="136"/>
      <c r="D56" s="136"/>
      <c r="E56" s="136"/>
      <c r="F56" s="136"/>
      <c r="G56" s="136"/>
      <c r="H56" s="136"/>
      <c r="I56" s="136"/>
      <c r="J56" s="136"/>
      <c r="K56" s="137"/>
    </row>
    <row r="57" spans="1:11" ht="36" customHeight="1" x14ac:dyDescent="0.2">
      <c r="A57" s="27">
        <f>ROW(A44)</f>
        <v>44</v>
      </c>
      <c r="B57" s="48" t="s">
        <v>452</v>
      </c>
      <c r="C57" s="50">
        <v>10</v>
      </c>
      <c r="D57" s="50" t="s">
        <v>78</v>
      </c>
      <c r="E57" s="50"/>
      <c r="F57" s="83"/>
      <c r="G57" s="81">
        <f>C57*F57</f>
        <v>0</v>
      </c>
      <c r="H57" s="81">
        <f>G57*0.095</f>
        <v>0</v>
      </c>
      <c r="I57" s="81">
        <f>+G57+H57</f>
        <v>0</v>
      </c>
      <c r="J57" s="80"/>
      <c r="K57" s="80"/>
    </row>
    <row r="58" spans="1:11" ht="33" x14ac:dyDescent="0.2">
      <c r="A58" s="27">
        <f t="shared" ref="A58:A122" si="9">ROW(A45)</f>
        <v>45</v>
      </c>
      <c r="B58" s="48" t="s">
        <v>449</v>
      </c>
      <c r="C58" s="50">
        <v>10</v>
      </c>
      <c r="D58" s="50" t="s">
        <v>78</v>
      </c>
      <c r="E58" s="50"/>
      <c r="F58" s="83"/>
      <c r="G58" s="81">
        <f t="shared" ref="G58:G122" si="10">C58*F58</f>
        <v>0</v>
      </c>
      <c r="H58" s="81">
        <f t="shared" ref="H58:H122" si="11">G58*0.095</f>
        <v>0</v>
      </c>
      <c r="I58" s="81">
        <f t="shared" ref="I58:I122" si="12">+G58+H58</f>
        <v>0</v>
      </c>
      <c r="J58" s="80"/>
      <c r="K58" s="80"/>
    </row>
    <row r="59" spans="1:11" ht="16.5" x14ac:dyDescent="0.2">
      <c r="A59" s="27">
        <f t="shared" si="9"/>
        <v>46</v>
      </c>
      <c r="B59" s="47" t="s">
        <v>454</v>
      </c>
      <c r="C59" s="50">
        <v>10</v>
      </c>
      <c r="D59" s="50" t="s">
        <v>78</v>
      </c>
      <c r="E59" s="50"/>
      <c r="F59" s="83"/>
      <c r="G59" s="81">
        <f t="shared" si="10"/>
        <v>0</v>
      </c>
      <c r="H59" s="81">
        <f t="shared" si="11"/>
        <v>0</v>
      </c>
      <c r="I59" s="81">
        <f t="shared" si="12"/>
        <v>0</v>
      </c>
      <c r="J59" s="80"/>
      <c r="K59" s="80"/>
    </row>
    <row r="60" spans="1:11" ht="16.5" x14ac:dyDescent="0.2">
      <c r="A60" s="27">
        <f t="shared" si="9"/>
        <v>47</v>
      </c>
      <c r="B60" s="47" t="s">
        <v>453</v>
      </c>
      <c r="C60" s="50">
        <v>30</v>
      </c>
      <c r="D60" s="50" t="s">
        <v>80</v>
      </c>
      <c r="E60" s="50"/>
      <c r="F60" s="83"/>
      <c r="G60" s="81">
        <f t="shared" si="10"/>
        <v>0</v>
      </c>
      <c r="H60" s="81">
        <f t="shared" si="11"/>
        <v>0</v>
      </c>
      <c r="I60" s="81">
        <f t="shared" si="12"/>
        <v>0</v>
      </c>
      <c r="J60" s="80"/>
      <c r="K60" s="80"/>
    </row>
    <row r="61" spans="1:11" ht="16.5" x14ac:dyDescent="0.2">
      <c r="A61" s="27">
        <f t="shared" si="9"/>
        <v>48</v>
      </c>
      <c r="B61" s="47" t="s">
        <v>455</v>
      </c>
      <c r="C61" s="50">
        <v>50</v>
      </c>
      <c r="D61" s="50" t="s">
        <v>78</v>
      </c>
      <c r="E61" s="50"/>
      <c r="F61" s="83"/>
      <c r="G61" s="81">
        <f t="shared" si="10"/>
        <v>0</v>
      </c>
      <c r="H61" s="81">
        <f t="shared" si="11"/>
        <v>0</v>
      </c>
      <c r="I61" s="81">
        <f t="shared" si="12"/>
        <v>0</v>
      </c>
      <c r="J61" s="80"/>
      <c r="K61" s="80"/>
    </row>
    <row r="62" spans="1:11" ht="16.5" x14ac:dyDescent="0.2">
      <c r="A62" s="27">
        <f t="shared" si="9"/>
        <v>49</v>
      </c>
      <c r="B62" s="47" t="s">
        <v>450</v>
      </c>
      <c r="C62" s="50">
        <v>5</v>
      </c>
      <c r="D62" s="50" t="s">
        <v>80</v>
      </c>
      <c r="E62" s="50"/>
      <c r="F62" s="83"/>
      <c r="G62" s="81">
        <f t="shared" si="10"/>
        <v>0</v>
      </c>
      <c r="H62" s="81">
        <f t="shared" si="11"/>
        <v>0</v>
      </c>
      <c r="I62" s="81">
        <f t="shared" si="12"/>
        <v>0</v>
      </c>
      <c r="J62" s="80"/>
      <c r="K62" s="80"/>
    </row>
    <row r="63" spans="1:11" ht="16.5" x14ac:dyDescent="0.2">
      <c r="A63" s="27">
        <f t="shared" si="9"/>
        <v>50</v>
      </c>
      <c r="B63" s="47" t="s">
        <v>870</v>
      </c>
      <c r="C63" s="50">
        <v>7.5</v>
      </c>
      <c r="D63" s="50" t="s">
        <v>78</v>
      </c>
      <c r="E63" s="50"/>
      <c r="F63" s="83"/>
      <c r="G63" s="81">
        <f t="shared" si="10"/>
        <v>0</v>
      </c>
      <c r="H63" s="81">
        <f t="shared" si="11"/>
        <v>0</v>
      </c>
      <c r="I63" s="81">
        <f t="shared" si="12"/>
        <v>0</v>
      </c>
      <c r="J63" s="80"/>
      <c r="K63" s="80"/>
    </row>
    <row r="64" spans="1:11" ht="16.5" x14ac:dyDescent="0.2">
      <c r="A64" s="27">
        <f t="shared" si="9"/>
        <v>51</v>
      </c>
      <c r="B64" s="55" t="s">
        <v>871</v>
      </c>
      <c r="C64" s="50">
        <v>2</v>
      </c>
      <c r="D64" s="50" t="s">
        <v>78</v>
      </c>
      <c r="E64" s="50"/>
      <c r="F64" s="83"/>
      <c r="G64" s="81">
        <f t="shared" si="10"/>
        <v>0</v>
      </c>
      <c r="H64" s="81">
        <f t="shared" si="11"/>
        <v>0</v>
      </c>
      <c r="I64" s="81">
        <f t="shared" si="12"/>
        <v>0</v>
      </c>
      <c r="J64" s="80"/>
      <c r="K64" s="80"/>
    </row>
    <row r="65" spans="1:11" ht="16.5" x14ac:dyDescent="0.2">
      <c r="A65" s="27">
        <f t="shared" si="9"/>
        <v>52</v>
      </c>
      <c r="B65" s="42" t="s">
        <v>451</v>
      </c>
      <c r="C65" s="50">
        <v>5</v>
      </c>
      <c r="D65" s="50" t="s">
        <v>78</v>
      </c>
      <c r="E65" s="50"/>
      <c r="F65" s="83"/>
      <c r="G65" s="81">
        <f t="shared" si="10"/>
        <v>0</v>
      </c>
      <c r="H65" s="81">
        <f t="shared" si="11"/>
        <v>0</v>
      </c>
      <c r="I65" s="81">
        <f t="shared" si="12"/>
        <v>0</v>
      </c>
      <c r="J65" s="80"/>
      <c r="K65" s="80"/>
    </row>
    <row r="66" spans="1:11" ht="54" customHeight="1" x14ac:dyDescent="0.2">
      <c r="A66" s="27">
        <f t="shared" si="9"/>
        <v>53</v>
      </c>
      <c r="B66" s="42" t="s">
        <v>615</v>
      </c>
      <c r="C66" s="50">
        <v>5</v>
      </c>
      <c r="D66" s="50" t="s">
        <v>78</v>
      </c>
      <c r="E66" s="50"/>
      <c r="F66" s="83"/>
      <c r="G66" s="81">
        <f t="shared" si="10"/>
        <v>0</v>
      </c>
      <c r="H66" s="81">
        <f t="shared" si="11"/>
        <v>0</v>
      </c>
      <c r="I66" s="81">
        <f t="shared" si="12"/>
        <v>0</v>
      </c>
      <c r="J66" s="80"/>
      <c r="K66" s="80"/>
    </row>
    <row r="67" spans="1:11" ht="33" x14ac:dyDescent="0.2">
      <c r="A67" s="27">
        <f t="shared" si="9"/>
        <v>54</v>
      </c>
      <c r="B67" s="42" t="s">
        <v>553</v>
      </c>
      <c r="C67" s="50">
        <v>20</v>
      </c>
      <c r="D67" s="50" t="s">
        <v>78</v>
      </c>
      <c r="E67" s="50"/>
      <c r="F67" s="83"/>
      <c r="G67" s="81">
        <f t="shared" si="10"/>
        <v>0</v>
      </c>
      <c r="H67" s="81">
        <f t="shared" si="11"/>
        <v>0</v>
      </c>
      <c r="I67" s="81">
        <f t="shared" si="12"/>
        <v>0</v>
      </c>
      <c r="J67" s="80"/>
      <c r="K67" s="80"/>
    </row>
    <row r="68" spans="1:11" ht="16.5" x14ac:dyDescent="0.2">
      <c r="A68" s="27">
        <f t="shared" si="9"/>
        <v>55</v>
      </c>
      <c r="B68" s="48" t="s">
        <v>486</v>
      </c>
      <c r="C68" s="50">
        <v>150</v>
      </c>
      <c r="D68" s="50" t="s">
        <v>541</v>
      </c>
      <c r="E68" s="50"/>
      <c r="F68" s="83"/>
      <c r="G68" s="81">
        <f t="shared" si="10"/>
        <v>0</v>
      </c>
      <c r="H68" s="81">
        <f t="shared" si="11"/>
        <v>0</v>
      </c>
      <c r="I68" s="81">
        <f t="shared" si="12"/>
        <v>0</v>
      </c>
      <c r="J68" s="80"/>
      <c r="K68" s="80"/>
    </row>
    <row r="69" spans="1:11" ht="16.5" x14ac:dyDescent="0.2">
      <c r="A69" s="27">
        <f t="shared" si="9"/>
        <v>56</v>
      </c>
      <c r="B69" s="48" t="s">
        <v>487</v>
      </c>
      <c r="C69" s="50">
        <v>30</v>
      </c>
      <c r="D69" s="50" t="s">
        <v>541</v>
      </c>
      <c r="E69" s="50"/>
      <c r="F69" s="83"/>
      <c r="G69" s="81">
        <f t="shared" si="10"/>
        <v>0</v>
      </c>
      <c r="H69" s="81">
        <f t="shared" si="11"/>
        <v>0</v>
      </c>
      <c r="I69" s="81">
        <f t="shared" si="12"/>
        <v>0</v>
      </c>
      <c r="J69" s="80"/>
      <c r="K69" s="80"/>
    </row>
    <row r="70" spans="1:11" ht="16.5" x14ac:dyDescent="0.2">
      <c r="A70" s="27">
        <f t="shared" si="9"/>
        <v>57</v>
      </c>
      <c r="B70" s="48" t="s">
        <v>488</v>
      </c>
      <c r="C70" s="50">
        <v>5</v>
      </c>
      <c r="D70" s="50" t="s">
        <v>541</v>
      </c>
      <c r="E70" s="50"/>
      <c r="F70" s="83"/>
      <c r="G70" s="81">
        <f t="shared" si="10"/>
        <v>0</v>
      </c>
      <c r="H70" s="81">
        <f t="shared" si="11"/>
        <v>0</v>
      </c>
      <c r="I70" s="81">
        <f t="shared" si="12"/>
        <v>0</v>
      </c>
      <c r="J70" s="80"/>
      <c r="K70" s="80"/>
    </row>
    <row r="71" spans="1:11" ht="16.5" x14ac:dyDescent="0.2">
      <c r="A71" s="27">
        <f t="shared" si="9"/>
        <v>58</v>
      </c>
      <c r="B71" s="48" t="s">
        <v>854</v>
      </c>
      <c r="C71" s="50">
        <v>30</v>
      </c>
      <c r="D71" s="50" t="s">
        <v>80</v>
      </c>
      <c r="E71" s="50"/>
      <c r="F71" s="83"/>
      <c r="G71" s="81">
        <f t="shared" si="10"/>
        <v>0</v>
      </c>
      <c r="H71" s="81">
        <f t="shared" si="11"/>
        <v>0</v>
      </c>
      <c r="I71" s="81">
        <f t="shared" si="12"/>
        <v>0</v>
      </c>
      <c r="J71" s="80"/>
      <c r="K71" s="80"/>
    </row>
    <row r="72" spans="1:11" ht="47.25" customHeight="1" x14ac:dyDescent="0.2">
      <c r="A72" s="27">
        <f t="shared" si="9"/>
        <v>59</v>
      </c>
      <c r="B72" s="47" t="s">
        <v>872</v>
      </c>
      <c r="C72" s="50">
        <v>10</v>
      </c>
      <c r="D72" s="50" t="s">
        <v>78</v>
      </c>
      <c r="E72" s="50"/>
      <c r="F72" s="83"/>
      <c r="G72" s="81">
        <f t="shared" si="10"/>
        <v>0</v>
      </c>
      <c r="H72" s="81">
        <f t="shared" si="11"/>
        <v>0</v>
      </c>
      <c r="I72" s="81">
        <f t="shared" si="12"/>
        <v>0</v>
      </c>
      <c r="J72" s="80"/>
      <c r="K72" s="80"/>
    </row>
    <row r="73" spans="1:11" ht="16.5" x14ac:dyDescent="0.2">
      <c r="A73" s="27">
        <f t="shared" si="9"/>
        <v>60</v>
      </c>
      <c r="B73" s="48" t="s">
        <v>491</v>
      </c>
      <c r="C73" s="50">
        <v>5</v>
      </c>
      <c r="D73" s="50" t="s">
        <v>78</v>
      </c>
      <c r="E73" s="50"/>
      <c r="F73" s="83"/>
      <c r="G73" s="81">
        <f t="shared" si="10"/>
        <v>0</v>
      </c>
      <c r="H73" s="81">
        <f t="shared" si="11"/>
        <v>0</v>
      </c>
      <c r="I73" s="81">
        <f t="shared" si="12"/>
        <v>0</v>
      </c>
      <c r="J73" s="80"/>
      <c r="K73" s="80"/>
    </row>
    <row r="74" spans="1:11" ht="16.5" x14ac:dyDescent="0.2">
      <c r="A74" s="27">
        <f t="shared" si="9"/>
        <v>61</v>
      </c>
      <c r="B74" s="48" t="s">
        <v>873</v>
      </c>
      <c r="C74" s="50">
        <v>10</v>
      </c>
      <c r="D74" s="50" t="s">
        <v>78</v>
      </c>
      <c r="E74" s="50"/>
      <c r="F74" s="83"/>
      <c r="G74" s="81">
        <f t="shared" si="10"/>
        <v>0</v>
      </c>
      <c r="H74" s="81">
        <f t="shared" si="11"/>
        <v>0</v>
      </c>
      <c r="I74" s="81">
        <f t="shared" si="12"/>
        <v>0</v>
      </c>
      <c r="J74" s="80"/>
      <c r="K74" s="80"/>
    </row>
    <row r="75" spans="1:11" ht="16.5" x14ac:dyDescent="0.2">
      <c r="A75" s="27">
        <f t="shared" si="9"/>
        <v>62</v>
      </c>
      <c r="B75" s="47" t="s">
        <v>874</v>
      </c>
      <c r="C75" s="50">
        <v>5</v>
      </c>
      <c r="D75" s="50" t="s">
        <v>78</v>
      </c>
      <c r="E75" s="50"/>
      <c r="F75" s="83"/>
      <c r="G75" s="81">
        <f t="shared" si="10"/>
        <v>0</v>
      </c>
      <c r="H75" s="81">
        <f t="shared" si="11"/>
        <v>0</v>
      </c>
      <c r="I75" s="81">
        <f t="shared" si="12"/>
        <v>0</v>
      </c>
      <c r="J75" s="80"/>
      <c r="K75" s="80"/>
    </row>
    <row r="76" spans="1:11" ht="16.5" x14ac:dyDescent="0.2">
      <c r="A76" s="27">
        <f t="shared" si="9"/>
        <v>63</v>
      </c>
      <c r="B76" s="47" t="s">
        <v>492</v>
      </c>
      <c r="C76" s="50">
        <v>1</v>
      </c>
      <c r="D76" s="50" t="s">
        <v>78</v>
      </c>
      <c r="E76" s="50"/>
      <c r="F76" s="83"/>
      <c r="G76" s="81">
        <f t="shared" si="10"/>
        <v>0</v>
      </c>
      <c r="H76" s="81">
        <f t="shared" si="11"/>
        <v>0</v>
      </c>
      <c r="I76" s="81">
        <f t="shared" si="12"/>
        <v>0</v>
      </c>
      <c r="J76" s="80"/>
      <c r="K76" s="80"/>
    </row>
    <row r="77" spans="1:11" ht="16.5" x14ac:dyDescent="0.2">
      <c r="A77" s="27">
        <f t="shared" si="9"/>
        <v>64</v>
      </c>
      <c r="B77" s="47" t="s">
        <v>511</v>
      </c>
      <c r="C77" s="50">
        <v>10</v>
      </c>
      <c r="D77" s="50" t="s">
        <v>541</v>
      </c>
      <c r="E77" s="50"/>
      <c r="F77" s="83"/>
      <c r="G77" s="81">
        <f t="shared" si="10"/>
        <v>0</v>
      </c>
      <c r="H77" s="81">
        <f>G77*0.22</f>
        <v>0</v>
      </c>
      <c r="I77" s="81">
        <f t="shared" si="12"/>
        <v>0</v>
      </c>
      <c r="J77" s="80"/>
      <c r="K77" s="80"/>
    </row>
    <row r="78" spans="1:11" ht="16.5" x14ac:dyDescent="0.2">
      <c r="A78" s="27">
        <f t="shared" si="9"/>
        <v>65</v>
      </c>
      <c r="B78" s="47" t="s">
        <v>512</v>
      </c>
      <c r="C78" s="50">
        <v>5</v>
      </c>
      <c r="D78" s="50" t="s">
        <v>541</v>
      </c>
      <c r="E78" s="50"/>
      <c r="F78" s="83"/>
      <c r="G78" s="81">
        <f t="shared" si="10"/>
        <v>0</v>
      </c>
      <c r="H78" s="81">
        <f>G78*0.22</f>
        <v>0</v>
      </c>
      <c r="I78" s="81">
        <f t="shared" si="12"/>
        <v>0</v>
      </c>
      <c r="J78" s="80"/>
      <c r="K78" s="80"/>
    </row>
    <row r="79" spans="1:11" ht="16.5" x14ac:dyDescent="0.2">
      <c r="A79" s="27">
        <f t="shared" si="9"/>
        <v>66</v>
      </c>
      <c r="B79" s="47" t="s">
        <v>493</v>
      </c>
      <c r="C79" s="50">
        <v>2</v>
      </c>
      <c r="D79" s="50" t="s">
        <v>541</v>
      </c>
      <c r="E79" s="50"/>
      <c r="F79" s="83"/>
      <c r="G79" s="81">
        <f t="shared" si="10"/>
        <v>0</v>
      </c>
      <c r="H79" s="81">
        <f>G79*0.22</f>
        <v>0</v>
      </c>
      <c r="I79" s="81">
        <f t="shared" si="12"/>
        <v>0</v>
      </c>
      <c r="J79" s="80"/>
      <c r="K79" s="80"/>
    </row>
    <row r="80" spans="1:11" ht="31.5" customHeight="1" x14ac:dyDescent="0.3">
      <c r="A80" s="27">
        <f t="shared" si="9"/>
        <v>67</v>
      </c>
      <c r="B80" s="78" t="s">
        <v>616</v>
      </c>
      <c r="C80" s="50">
        <v>25</v>
      </c>
      <c r="D80" s="50" t="s">
        <v>78</v>
      </c>
      <c r="E80" s="50"/>
      <c r="F80" s="83"/>
      <c r="G80" s="81">
        <f t="shared" si="10"/>
        <v>0</v>
      </c>
      <c r="H80" s="81">
        <f t="shared" si="11"/>
        <v>0</v>
      </c>
      <c r="I80" s="81">
        <f t="shared" si="12"/>
        <v>0</v>
      </c>
      <c r="J80" s="80"/>
      <c r="K80" s="80"/>
    </row>
    <row r="81" spans="1:11" s="110" customFormat="1" ht="16.5" x14ac:dyDescent="0.3">
      <c r="A81" s="108">
        <f t="shared" si="9"/>
        <v>68</v>
      </c>
      <c r="B81" s="111" t="s">
        <v>875</v>
      </c>
      <c r="C81" s="80">
        <v>10</v>
      </c>
      <c r="D81" s="80" t="s">
        <v>78</v>
      </c>
      <c r="E81" s="80"/>
      <c r="F81" s="83"/>
      <c r="G81" s="81">
        <f t="shared" si="10"/>
        <v>0</v>
      </c>
      <c r="H81" s="81">
        <f t="shared" si="11"/>
        <v>0</v>
      </c>
      <c r="I81" s="81">
        <f t="shared" si="12"/>
        <v>0</v>
      </c>
      <c r="J81" s="80"/>
      <c r="K81" s="80"/>
    </row>
    <row r="82" spans="1:11" s="110" customFormat="1" ht="16.5" x14ac:dyDescent="0.2">
      <c r="A82" s="108">
        <f t="shared" si="9"/>
        <v>69</v>
      </c>
      <c r="B82" s="54" t="s">
        <v>846</v>
      </c>
      <c r="C82" s="80">
        <v>100</v>
      </c>
      <c r="D82" s="80" t="s">
        <v>78</v>
      </c>
      <c r="E82" s="80"/>
      <c r="F82" s="83"/>
      <c r="G82" s="81">
        <f t="shared" si="10"/>
        <v>0</v>
      </c>
      <c r="H82" s="81">
        <f t="shared" si="11"/>
        <v>0</v>
      </c>
      <c r="I82" s="81">
        <f t="shared" si="12"/>
        <v>0</v>
      </c>
      <c r="J82" s="80"/>
      <c r="K82" s="80"/>
    </row>
    <row r="83" spans="1:11" s="110" customFormat="1" ht="49.5" x14ac:dyDescent="0.2">
      <c r="A83" s="108">
        <f t="shared" si="9"/>
        <v>70</v>
      </c>
      <c r="B83" s="54" t="s">
        <v>845</v>
      </c>
      <c r="C83" s="80">
        <v>15</v>
      </c>
      <c r="D83" s="80" t="s">
        <v>78</v>
      </c>
      <c r="E83" s="80"/>
      <c r="F83" s="83"/>
      <c r="G83" s="81">
        <f t="shared" si="10"/>
        <v>0</v>
      </c>
      <c r="H83" s="81">
        <f t="shared" si="11"/>
        <v>0</v>
      </c>
      <c r="I83" s="81">
        <f t="shared" si="12"/>
        <v>0</v>
      </c>
      <c r="J83" s="80"/>
      <c r="K83" s="80"/>
    </row>
    <row r="84" spans="1:11" ht="37.5" customHeight="1" x14ac:dyDescent="0.2">
      <c r="A84" s="27">
        <f t="shared" si="9"/>
        <v>71</v>
      </c>
      <c r="B84" s="51" t="s">
        <v>499</v>
      </c>
      <c r="C84" s="50">
        <v>200</v>
      </c>
      <c r="D84" s="50" t="s">
        <v>78</v>
      </c>
      <c r="E84" s="50"/>
      <c r="F84" s="83"/>
      <c r="G84" s="81">
        <f t="shared" si="10"/>
        <v>0</v>
      </c>
      <c r="H84" s="81">
        <f t="shared" si="11"/>
        <v>0</v>
      </c>
      <c r="I84" s="81">
        <f t="shared" si="12"/>
        <v>0</v>
      </c>
      <c r="J84" s="80"/>
      <c r="K84" s="80"/>
    </row>
    <row r="85" spans="1:11" ht="33" x14ac:dyDescent="0.2">
      <c r="A85" s="27">
        <f t="shared" si="9"/>
        <v>72</v>
      </c>
      <c r="B85" s="51" t="s">
        <v>535</v>
      </c>
      <c r="C85" s="50">
        <v>350</v>
      </c>
      <c r="D85" s="50" t="s">
        <v>78</v>
      </c>
      <c r="E85" s="50"/>
      <c r="F85" s="83"/>
      <c r="G85" s="81">
        <f t="shared" si="10"/>
        <v>0</v>
      </c>
      <c r="H85" s="81">
        <f t="shared" si="11"/>
        <v>0</v>
      </c>
      <c r="I85" s="81">
        <f t="shared" si="12"/>
        <v>0</v>
      </c>
      <c r="J85" s="80"/>
      <c r="K85" s="80"/>
    </row>
    <row r="86" spans="1:11" ht="50.25" customHeight="1" x14ac:dyDescent="0.2">
      <c r="A86" s="27">
        <f t="shared" si="9"/>
        <v>73</v>
      </c>
      <c r="B86" s="51" t="s">
        <v>614</v>
      </c>
      <c r="C86" s="50">
        <v>100</v>
      </c>
      <c r="D86" s="50" t="s">
        <v>78</v>
      </c>
      <c r="E86" s="50"/>
      <c r="F86" s="83"/>
      <c r="G86" s="81">
        <f t="shared" si="10"/>
        <v>0</v>
      </c>
      <c r="H86" s="81">
        <f t="shared" si="11"/>
        <v>0</v>
      </c>
      <c r="I86" s="81">
        <f t="shared" si="12"/>
        <v>0</v>
      </c>
      <c r="J86" s="80"/>
      <c r="K86" s="80"/>
    </row>
    <row r="87" spans="1:11" ht="50.25" customHeight="1" x14ac:dyDescent="0.2">
      <c r="A87" s="27">
        <v>74</v>
      </c>
      <c r="B87" s="51" t="s">
        <v>891</v>
      </c>
      <c r="C87" s="50">
        <v>700</v>
      </c>
      <c r="D87" s="50" t="s">
        <v>80</v>
      </c>
      <c r="E87" s="50"/>
      <c r="F87" s="83"/>
      <c r="G87" s="81">
        <f t="shared" si="10"/>
        <v>0</v>
      </c>
      <c r="H87" s="81">
        <f t="shared" si="11"/>
        <v>0</v>
      </c>
      <c r="I87" s="81">
        <f t="shared" si="12"/>
        <v>0</v>
      </c>
      <c r="J87" s="80"/>
      <c r="K87" s="80"/>
    </row>
    <row r="88" spans="1:11" ht="16.5" x14ac:dyDescent="0.2">
      <c r="A88" s="27">
        <v>75</v>
      </c>
      <c r="B88" s="51" t="s">
        <v>517</v>
      </c>
      <c r="C88" s="50">
        <v>20</v>
      </c>
      <c r="D88" s="50" t="s">
        <v>80</v>
      </c>
      <c r="E88" s="50"/>
      <c r="F88" s="83"/>
      <c r="G88" s="81">
        <f t="shared" si="10"/>
        <v>0</v>
      </c>
      <c r="H88" s="81">
        <f t="shared" si="11"/>
        <v>0</v>
      </c>
      <c r="I88" s="81">
        <f t="shared" si="12"/>
        <v>0</v>
      </c>
      <c r="J88" s="80"/>
      <c r="K88" s="80"/>
    </row>
    <row r="89" spans="1:11" ht="16.5" x14ac:dyDescent="0.2">
      <c r="A89" s="27">
        <v>76</v>
      </c>
      <c r="B89" s="51" t="s">
        <v>516</v>
      </c>
      <c r="C89" s="50">
        <v>350</v>
      </c>
      <c r="D89" s="50" t="s">
        <v>80</v>
      </c>
      <c r="E89" s="50"/>
      <c r="F89" s="83"/>
      <c r="G89" s="81">
        <f t="shared" si="10"/>
        <v>0</v>
      </c>
      <c r="H89" s="81">
        <f t="shared" si="11"/>
        <v>0</v>
      </c>
      <c r="I89" s="81">
        <f t="shared" si="12"/>
        <v>0</v>
      </c>
      <c r="J89" s="80"/>
      <c r="K89" s="80"/>
    </row>
    <row r="90" spans="1:11" ht="16.5" x14ac:dyDescent="0.2">
      <c r="A90" s="27">
        <v>77</v>
      </c>
      <c r="B90" s="51" t="s">
        <v>494</v>
      </c>
      <c r="C90" s="50">
        <v>20</v>
      </c>
      <c r="D90" s="50" t="s">
        <v>80</v>
      </c>
      <c r="E90" s="50"/>
      <c r="F90" s="83"/>
      <c r="G90" s="81">
        <f t="shared" si="10"/>
        <v>0</v>
      </c>
      <c r="H90" s="81">
        <f t="shared" si="11"/>
        <v>0</v>
      </c>
      <c r="I90" s="81">
        <f t="shared" si="12"/>
        <v>0</v>
      </c>
      <c r="J90" s="80"/>
      <c r="K90" s="80"/>
    </row>
    <row r="91" spans="1:11" ht="16.5" x14ac:dyDescent="0.2">
      <c r="A91" s="27">
        <v>78</v>
      </c>
      <c r="B91" s="51" t="s">
        <v>513</v>
      </c>
      <c r="C91" s="50">
        <v>5</v>
      </c>
      <c r="D91" s="50" t="s">
        <v>80</v>
      </c>
      <c r="E91" s="50"/>
      <c r="F91" s="83"/>
      <c r="G91" s="81">
        <f t="shared" si="10"/>
        <v>0</v>
      </c>
      <c r="H91" s="81">
        <f t="shared" si="11"/>
        <v>0</v>
      </c>
      <c r="I91" s="81">
        <f t="shared" si="12"/>
        <v>0</v>
      </c>
      <c r="J91" s="80"/>
      <c r="K91" s="80"/>
    </row>
    <row r="92" spans="1:11" ht="33" x14ac:dyDescent="0.2">
      <c r="A92" s="27">
        <v>79</v>
      </c>
      <c r="B92" s="16" t="s">
        <v>495</v>
      </c>
      <c r="C92" s="50">
        <v>40</v>
      </c>
      <c r="D92" s="50" t="s">
        <v>78</v>
      </c>
      <c r="E92" s="50"/>
      <c r="F92" s="83"/>
      <c r="G92" s="81">
        <f t="shared" si="10"/>
        <v>0</v>
      </c>
      <c r="H92" s="81">
        <f t="shared" si="11"/>
        <v>0</v>
      </c>
      <c r="I92" s="81">
        <f t="shared" si="12"/>
        <v>0</v>
      </c>
      <c r="J92" s="80"/>
      <c r="K92" s="80"/>
    </row>
    <row r="93" spans="1:11" ht="33" x14ac:dyDescent="0.2">
      <c r="A93" s="27">
        <v>80</v>
      </c>
      <c r="B93" s="16" t="s">
        <v>496</v>
      </c>
      <c r="C93" s="50">
        <v>10</v>
      </c>
      <c r="D93" s="50" t="s">
        <v>78</v>
      </c>
      <c r="E93" s="50"/>
      <c r="F93" s="83"/>
      <c r="G93" s="81">
        <f t="shared" si="10"/>
        <v>0</v>
      </c>
      <c r="H93" s="81">
        <f t="shared" si="11"/>
        <v>0</v>
      </c>
      <c r="I93" s="81">
        <f t="shared" si="12"/>
        <v>0</v>
      </c>
      <c r="J93" s="80"/>
      <c r="K93" s="80"/>
    </row>
    <row r="94" spans="1:11" ht="49.5" x14ac:dyDescent="0.2">
      <c r="A94" s="27">
        <v>81</v>
      </c>
      <c r="B94" s="16" t="s">
        <v>497</v>
      </c>
      <c r="C94" s="50">
        <v>40</v>
      </c>
      <c r="D94" s="50" t="s">
        <v>78</v>
      </c>
      <c r="E94" s="50"/>
      <c r="F94" s="83"/>
      <c r="G94" s="81">
        <f t="shared" si="10"/>
        <v>0</v>
      </c>
      <c r="H94" s="81">
        <f t="shared" si="11"/>
        <v>0</v>
      </c>
      <c r="I94" s="81">
        <f t="shared" si="12"/>
        <v>0</v>
      </c>
      <c r="J94" s="80"/>
      <c r="K94" s="80"/>
    </row>
    <row r="95" spans="1:11" ht="33" x14ac:dyDescent="0.2">
      <c r="A95" s="27">
        <v>82</v>
      </c>
      <c r="B95" s="16" t="s">
        <v>554</v>
      </c>
      <c r="C95" s="50">
        <v>10</v>
      </c>
      <c r="D95" s="50" t="s">
        <v>78</v>
      </c>
      <c r="E95" s="50"/>
      <c r="F95" s="83"/>
      <c r="G95" s="81">
        <f t="shared" si="10"/>
        <v>0</v>
      </c>
      <c r="H95" s="81">
        <f t="shared" si="11"/>
        <v>0</v>
      </c>
      <c r="I95" s="81">
        <f t="shared" si="12"/>
        <v>0</v>
      </c>
      <c r="J95" s="80"/>
      <c r="K95" s="80"/>
    </row>
    <row r="96" spans="1:11" ht="33" x14ac:dyDescent="0.2">
      <c r="A96" s="27">
        <v>83</v>
      </c>
      <c r="B96" s="16" t="s">
        <v>498</v>
      </c>
      <c r="C96" s="50">
        <v>150</v>
      </c>
      <c r="D96" s="50" t="s">
        <v>78</v>
      </c>
      <c r="E96" s="50"/>
      <c r="F96" s="83"/>
      <c r="G96" s="81">
        <f t="shared" si="10"/>
        <v>0</v>
      </c>
      <c r="H96" s="81">
        <f t="shared" si="11"/>
        <v>0</v>
      </c>
      <c r="I96" s="81">
        <f t="shared" si="12"/>
        <v>0</v>
      </c>
      <c r="J96" s="80"/>
      <c r="K96" s="80"/>
    </row>
    <row r="97" spans="1:11" ht="66" customHeight="1" x14ac:dyDescent="0.2">
      <c r="A97" s="27">
        <v>84</v>
      </c>
      <c r="B97" s="16" t="s">
        <v>612</v>
      </c>
      <c r="C97" s="50">
        <v>30</v>
      </c>
      <c r="D97" s="50" t="s">
        <v>78</v>
      </c>
      <c r="E97" s="50"/>
      <c r="F97" s="83"/>
      <c r="G97" s="81">
        <f t="shared" si="10"/>
        <v>0</v>
      </c>
      <c r="H97" s="81">
        <f t="shared" si="11"/>
        <v>0</v>
      </c>
      <c r="I97" s="81">
        <f t="shared" si="12"/>
        <v>0</v>
      </c>
      <c r="J97" s="80"/>
      <c r="K97" s="80"/>
    </row>
    <row r="98" spans="1:11" ht="21" customHeight="1" x14ac:dyDescent="0.2">
      <c r="A98" s="27">
        <v>85</v>
      </c>
      <c r="B98" s="16" t="s">
        <v>504</v>
      </c>
      <c r="C98" s="50">
        <v>5</v>
      </c>
      <c r="D98" s="50" t="s">
        <v>80</v>
      </c>
      <c r="E98" s="50"/>
      <c r="F98" s="83"/>
      <c r="G98" s="81">
        <f t="shared" si="10"/>
        <v>0</v>
      </c>
      <c r="H98" s="81">
        <f t="shared" si="11"/>
        <v>0</v>
      </c>
      <c r="I98" s="81">
        <f t="shared" si="12"/>
        <v>0</v>
      </c>
      <c r="J98" s="80"/>
      <c r="K98" s="80"/>
    </row>
    <row r="99" spans="1:11" ht="19.5" customHeight="1" x14ac:dyDescent="0.2">
      <c r="A99" s="27">
        <v>86</v>
      </c>
      <c r="B99" s="16" t="s">
        <v>505</v>
      </c>
      <c r="C99" s="50">
        <v>5</v>
      </c>
      <c r="D99" s="50" t="s">
        <v>80</v>
      </c>
      <c r="E99" s="50"/>
      <c r="F99" s="83"/>
      <c r="G99" s="81">
        <f t="shared" si="10"/>
        <v>0</v>
      </c>
      <c r="H99" s="81">
        <f t="shared" si="11"/>
        <v>0</v>
      </c>
      <c r="I99" s="81">
        <f t="shared" si="12"/>
        <v>0</v>
      </c>
      <c r="J99" s="80"/>
      <c r="K99" s="80"/>
    </row>
    <row r="100" spans="1:11" ht="33" x14ac:dyDescent="0.2">
      <c r="A100" s="27">
        <v>87</v>
      </c>
      <c r="B100" s="16" t="s">
        <v>500</v>
      </c>
      <c r="C100" s="50">
        <v>3</v>
      </c>
      <c r="D100" s="50" t="s">
        <v>78</v>
      </c>
      <c r="E100" s="50"/>
      <c r="F100" s="83"/>
      <c r="G100" s="81">
        <f t="shared" si="10"/>
        <v>0</v>
      </c>
      <c r="H100" s="81">
        <f t="shared" si="11"/>
        <v>0</v>
      </c>
      <c r="I100" s="81">
        <f t="shared" si="12"/>
        <v>0</v>
      </c>
      <c r="J100" s="80"/>
      <c r="K100" s="80"/>
    </row>
    <row r="101" spans="1:11" ht="16.5" x14ac:dyDescent="0.2">
      <c r="A101" s="27">
        <v>88</v>
      </c>
      <c r="B101" s="16" t="s">
        <v>501</v>
      </c>
      <c r="C101" s="50">
        <v>3</v>
      </c>
      <c r="D101" s="50" t="s">
        <v>80</v>
      </c>
      <c r="E101" s="50"/>
      <c r="F101" s="83"/>
      <c r="G101" s="81">
        <f t="shared" si="10"/>
        <v>0</v>
      </c>
      <c r="H101" s="81">
        <f t="shared" si="11"/>
        <v>0</v>
      </c>
      <c r="I101" s="81">
        <f t="shared" si="12"/>
        <v>0</v>
      </c>
      <c r="J101" s="80"/>
      <c r="K101" s="80"/>
    </row>
    <row r="102" spans="1:11" ht="16.5" x14ac:dyDescent="0.2">
      <c r="A102" s="27">
        <f t="shared" si="9"/>
        <v>89</v>
      </c>
      <c r="B102" s="16" t="s">
        <v>876</v>
      </c>
      <c r="C102" s="50">
        <v>20</v>
      </c>
      <c r="D102" s="50" t="s">
        <v>80</v>
      </c>
      <c r="E102" s="50"/>
      <c r="F102" s="83"/>
      <c r="G102" s="81">
        <f t="shared" si="10"/>
        <v>0</v>
      </c>
      <c r="H102" s="81">
        <f t="shared" si="11"/>
        <v>0</v>
      </c>
      <c r="I102" s="81">
        <f t="shared" si="12"/>
        <v>0</v>
      </c>
      <c r="J102" s="80"/>
      <c r="K102" s="80"/>
    </row>
    <row r="103" spans="1:11" ht="16.5" x14ac:dyDescent="0.2">
      <c r="A103" s="27">
        <f t="shared" si="9"/>
        <v>90</v>
      </c>
      <c r="B103" s="16" t="s">
        <v>502</v>
      </c>
      <c r="C103" s="50">
        <v>5</v>
      </c>
      <c r="D103" s="50" t="s">
        <v>78</v>
      </c>
      <c r="E103" s="50"/>
      <c r="F103" s="83"/>
      <c r="G103" s="81">
        <f t="shared" si="10"/>
        <v>0</v>
      </c>
      <c r="H103" s="81">
        <f t="shared" si="11"/>
        <v>0</v>
      </c>
      <c r="I103" s="81">
        <f t="shared" si="12"/>
        <v>0</v>
      </c>
      <c r="J103" s="80"/>
      <c r="K103" s="80"/>
    </row>
    <row r="104" spans="1:11" ht="33" x14ac:dyDescent="0.2">
      <c r="A104" s="27">
        <f t="shared" si="9"/>
        <v>91</v>
      </c>
      <c r="B104" s="16" t="s">
        <v>536</v>
      </c>
      <c r="C104" s="50">
        <v>100</v>
      </c>
      <c r="D104" s="50" t="s">
        <v>78</v>
      </c>
      <c r="E104" s="50"/>
      <c r="F104" s="83"/>
      <c r="G104" s="81">
        <f t="shared" si="10"/>
        <v>0</v>
      </c>
      <c r="H104" s="81">
        <f t="shared" si="11"/>
        <v>0</v>
      </c>
      <c r="I104" s="81">
        <f t="shared" si="12"/>
        <v>0</v>
      </c>
      <c r="J104" s="80"/>
      <c r="K104" s="80"/>
    </row>
    <row r="105" spans="1:11" ht="16.5" x14ac:dyDescent="0.2">
      <c r="A105" s="27">
        <f t="shared" si="9"/>
        <v>92</v>
      </c>
      <c r="B105" s="16" t="s">
        <v>855</v>
      </c>
      <c r="C105" s="50">
        <v>6</v>
      </c>
      <c r="D105" s="50" t="s">
        <v>78</v>
      </c>
      <c r="E105" s="50"/>
      <c r="F105" s="83"/>
      <c r="G105" s="81">
        <f t="shared" si="10"/>
        <v>0</v>
      </c>
      <c r="H105" s="81">
        <f t="shared" si="11"/>
        <v>0</v>
      </c>
      <c r="I105" s="81">
        <f t="shared" si="12"/>
        <v>0</v>
      </c>
      <c r="J105" s="80"/>
      <c r="K105" s="80"/>
    </row>
    <row r="106" spans="1:11" ht="16.5" x14ac:dyDescent="0.2">
      <c r="A106" s="27">
        <f t="shared" si="9"/>
        <v>93</v>
      </c>
      <c r="B106" s="16" t="s">
        <v>506</v>
      </c>
      <c r="C106" s="50">
        <v>5</v>
      </c>
      <c r="D106" s="50" t="s">
        <v>78</v>
      </c>
      <c r="E106" s="50"/>
      <c r="F106" s="83"/>
      <c r="G106" s="81">
        <f t="shared" si="10"/>
        <v>0</v>
      </c>
      <c r="H106" s="81">
        <f t="shared" si="11"/>
        <v>0</v>
      </c>
      <c r="I106" s="81">
        <f t="shared" si="12"/>
        <v>0</v>
      </c>
      <c r="J106" s="80"/>
      <c r="K106" s="80"/>
    </row>
    <row r="107" spans="1:11" ht="16.5" x14ac:dyDescent="0.2">
      <c r="A107" s="27">
        <f t="shared" si="9"/>
        <v>94</v>
      </c>
      <c r="B107" s="16" t="s">
        <v>856</v>
      </c>
      <c r="C107" s="50">
        <v>5</v>
      </c>
      <c r="D107" s="50" t="s">
        <v>78</v>
      </c>
      <c r="E107" s="50"/>
      <c r="F107" s="83"/>
      <c r="G107" s="81">
        <f t="shared" si="10"/>
        <v>0</v>
      </c>
      <c r="H107" s="81">
        <f t="shared" si="11"/>
        <v>0</v>
      </c>
      <c r="I107" s="81">
        <f t="shared" si="12"/>
        <v>0</v>
      </c>
      <c r="J107" s="80"/>
      <c r="K107" s="80"/>
    </row>
    <row r="108" spans="1:11" ht="16.5" x14ac:dyDescent="0.2">
      <c r="A108" s="27">
        <f t="shared" si="9"/>
        <v>95</v>
      </c>
      <c r="B108" s="16" t="s">
        <v>507</v>
      </c>
      <c r="C108" s="50">
        <v>5</v>
      </c>
      <c r="D108" s="50" t="s">
        <v>78</v>
      </c>
      <c r="E108" s="50"/>
      <c r="F108" s="83"/>
      <c r="G108" s="81">
        <f t="shared" si="10"/>
        <v>0</v>
      </c>
      <c r="H108" s="81">
        <f t="shared" si="11"/>
        <v>0</v>
      </c>
      <c r="I108" s="81">
        <f t="shared" si="12"/>
        <v>0</v>
      </c>
      <c r="J108" s="80"/>
      <c r="K108" s="80"/>
    </row>
    <row r="109" spans="1:11" ht="16.5" x14ac:dyDescent="0.2">
      <c r="A109" s="27">
        <f t="shared" si="9"/>
        <v>96</v>
      </c>
      <c r="B109" s="16" t="s">
        <v>509</v>
      </c>
      <c r="C109" s="50">
        <v>20</v>
      </c>
      <c r="D109" s="50" t="s">
        <v>78</v>
      </c>
      <c r="E109" s="50"/>
      <c r="F109" s="83"/>
      <c r="G109" s="81">
        <f t="shared" si="10"/>
        <v>0</v>
      </c>
      <c r="H109" s="81">
        <f t="shared" si="11"/>
        <v>0</v>
      </c>
      <c r="I109" s="81">
        <f t="shared" si="12"/>
        <v>0</v>
      </c>
      <c r="J109" s="80"/>
      <c r="K109" s="80"/>
    </row>
    <row r="110" spans="1:11" ht="16.5" x14ac:dyDescent="0.2">
      <c r="A110" s="27">
        <f t="shared" si="9"/>
        <v>97</v>
      </c>
      <c r="B110" s="16" t="s">
        <v>508</v>
      </c>
      <c r="C110" s="50">
        <v>20</v>
      </c>
      <c r="D110" s="50" t="s">
        <v>78</v>
      </c>
      <c r="E110" s="50"/>
      <c r="F110" s="83"/>
      <c r="G110" s="81">
        <f t="shared" si="10"/>
        <v>0</v>
      </c>
      <c r="H110" s="81">
        <f t="shared" si="11"/>
        <v>0</v>
      </c>
      <c r="I110" s="81">
        <f t="shared" si="12"/>
        <v>0</v>
      </c>
      <c r="J110" s="80"/>
      <c r="K110" s="80"/>
    </row>
    <row r="111" spans="1:11" ht="16.5" x14ac:dyDescent="0.2">
      <c r="A111" s="27">
        <f t="shared" si="9"/>
        <v>98</v>
      </c>
      <c r="B111" s="16" t="s">
        <v>510</v>
      </c>
      <c r="C111" s="50">
        <v>5</v>
      </c>
      <c r="D111" s="50" t="s">
        <v>78</v>
      </c>
      <c r="E111" s="50"/>
      <c r="F111" s="83"/>
      <c r="G111" s="81">
        <f t="shared" si="10"/>
        <v>0</v>
      </c>
      <c r="H111" s="81">
        <f t="shared" si="11"/>
        <v>0</v>
      </c>
      <c r="I111" s="81">
        <f t="shared" si="12"/>
        <v>0</v>
      </c>
      <c r="J111" s="80"/>
      <c r="K111" s="80"/>
    </row>
    <row r="112" spans="1:11" ht="33" x14ac:dyDescent="0.2">
      <c r="A112" s="27">
        <f t="shared" si="9"/>
        <v>99</v>
      </c>
      <c r="B112" s="16" t="s">
        <v>550</v>
      </c>
      <c r="C112" s="50">
        <v>50</v>
      </c>
      <c r="D112" s="50" t="s">
        <v>78</v>
      </c>
      <c r="E112" s="50"/>
      <c r="F112" s="83"/>
      <c r="G112" s="81">
        <f t="shared" si="10"/>
        <v>0</v>
      </c>
      <c r="H112" s="81">
        <f t="shared" si="11"/>
        <v>0</v>
      </c>
      <c r="I112" s="81">
        <f t="shared" si="12"/>
        <v>0</v>
      </c>
      <c r="J112" s="80"/>
      <c r="K112" s="80"/>
    </row>
    <row r="113" spans="1:11" ht="16.5" x14ac:dyDescent="0.2">
      <c r="A113" s="27">
        <f t="shared" si="9"/>
        <v>100</v>
      </c>
      <c r="B113" s="16" t="s">
        <v>514</v>
      </c>
      <c r="C113" s="50">
        <v>5</v>
      </c>
      <c r="D113" s="50" t="s">
        <v>78</v>
      </c>
      <c r="E113" s="50"/>
      <c r="F113" s="83"/>
      <c r="G113" s="81">
        <f t="shared" si="10"/>
        <v>0</v>
      </c>
      <c r="H113" s="81">
        <f t="shared" si="11"/>
        <v>0</v>
      </c>
      <c r="I113" s="81">
        <f t="shared" si="12"/>
        <v>0</v>
      </c>
      <c r="J113" s="80"/>
      <c r="K113" s="80"/>
    </row>
    <row r="114" spans="1:11" ht="16.5" x14ac:dyDescent="0.2">
      <c r="A114" s="27">
        <f t="shared" si="9"/>
        <v>101</v>
      </c>
      <c r="B114" s="16" t="s">
        <v>515</v>
      </c>
      <c r="C114" s="50">
        <v>5</v>
      </c>
      <c r="D114" s="50" t="s">
        <v>80</v>
      </c>
      <c r="E114" s="50"/>
      <c r="F114" s="83"/>
      <c r="G114" s="81">
        <f t="shared" si="10"/>
        <v>0</v>
      </c>
      <c r="H114" s="81">
        <f t="shared" si="11"/>
        <v>0</v>
      </c>
      <c r="I114" s="81">
        <f t="shared" si="12"/>
        <v>0</v>
      </c>
      <c r="J114" s="80"/>
      <c r="K114" s="80"/>
    </row>
    <row r="115" spans="1:11" ht="30" customHeight="1" x14ac:dyDescent="0.2">
      <c r="A115" s="27">
        <f t="shared" si="9"/>
        <v>102</v>
      </c>
      <c r="B115" s="16" t="s">
        <v>555</v>
      </c>
      <c r="C115" s="50">
        <v>10</v>
      </c>
      <c r="D115" s="50" t="s">
        <v>78</v>
      </c>
      <c r="E115" s="50"/>
      <c r="F115" s="83"/>
      <c r="G115" s="81">
        <f t="shared" si="10"/>
        <v>0</v>
      </c>
      <c r="H115" s="81">
        <f t="shared" si="11"/>
        <v>0</v>
      </c>
      <c r="I115" s="81">
        <f t="shared" si="12"/>
        <v>0</v>
      </c>
      <c r="J115" s="80"/>
      <c r="K115" s="80"/>
    </row>
    <row r="116" spans="1:11" ht="16.5" x14ac:dyDescent="0.2">
      <c r="A116" s="27">
        <f t="shared" si="9"/>
        <v>103</v>
      </c>
      <c r="B116" s="16" t="s">
        <v>518</v>
      </c>
      <c r="C116" s="50">
        <v>5</v>
      </c>
      <c r="D116" s="50" t="s">
        <v>78</v>
      </c>
      <c r="E116" s="50"/>
      <c r="F116" s="83"/>
      <c r="G116" s="81">
        <f t="shared" si="10"/>
        <v>0</v>
      </c>
      <c r="H116" s="81">
        <f t="shared" si="11"/>
        <v>0</v>
      </c>
      <c r="I116" s="81">
        <f t="shared" si="12"/>
        <v>0</v>
      </c>
      <c r="J116" s="80"/>
      <c r="K116" s="80"/>
    </row>
    <row r="117" spans="1:11" ht="16.5" x14ac:dyDescent="0.2">
      <c r="A117" s="27">
        <f t="shared" si="9"/>
        <v>104</v>
      </c>
      <c r="B117" s="16" t="s">
        <v>519</v>
      </c>
      <c r="C117" s="50">
        <v>15</v>
      </c>
      <c r="D117" s="50" t="s">
        <v>78</v>
      </c>
      <c r="E117" s="50"/>
      <c r="F117" s="83"/>
      <c r="G117" s="81">
        <f t="shared" si="10"/>
        <v>0</v>
      </c>
      <c r="H117" s="81">
        <f t="shared" si="11"/>
        <v>0</v>
      </c>
      <c r="I117" s="81">
        <f t="shared" si="12"/>
        <v>0</v>
      </c>
      <c r="J117" s="80"/>
      <c r="K117" s="80"/>
    </row>
    <row r="118" spans="1:11" ht="16.5" x14ac:dyDescent="0.2">
      <c r="A118" s="27">
        <f t="shared" si="9"/>
        <v>105</v>
      </c>
      <c r="B118" s="16" t="s">
        <v>520</v>
      </c>
      <c r="C118" s="50">
        <v>20</v>
      </c>
      <c r="D118" s="50" t="s">
        <v>78</v>
      </c>
      <c r="E118" s="50"/>
      <c r="F118" s="83"/>
      <c r="G118" s="81">
        <f t="shared" si="10"/>
        <v>0</v>
      </c>
      <c r="H118" s="81">
        <f t="shared" si="11"/>
        <v>0</v>
      </c>
      <c r="I118" s="81">
        <f t="shared" si="12"/>
        <v>0</v>
      </c>
      <c r="J118" s="80"/>
      <c r="K118" s="80"/>
    </row>
    <row r="119" spans="1:11" ht="16.5" x14ac:dyDescent="0.2">
      <c r="A119" s="27">
        <f t="shared" si="9"/>
        <v>106</v>
      </c>
      <c r="B119" s="16" t="s">
        <v>521</v>
      </c>
      <c r="C119" s="50">
        <v>50</v>
      </c>
      <c r="D119" s="50" t="s">
        <v>78</v>
      </c>
      <c r="E119" s="50"/>
      <c r="F119" s="83"/>
      <c r="G119" s="81">
        <f t="shared" si="10"/>
        <v>0</v>
      </c>
      <c r="H119" s="81">
        <f t="shared" si="11"/>
        <v>0</v>
      </c>
      <c r="I119" s="81">
        <f t="shared" si="12"/>
        <v>0</v>
      </c>
      <c r="J119" s="80"/>
      <c r="K119" s="80"/>
    </row>
    <row r="120" spans="1:11" ht="16.5" x14ac:dyDescent="0.2">
      <c r="A120" s="27">
        <f t="shared" si="9"/>
        <v>107</v>
      </c>
      <c r="B120" s="16" t="s">
        <v>522</v>
      </c>
      <c r="C120" s="50">
        <v>1800</v>
      </c>
      <c r="D120" s="50" t="s">
        <v>78</v>
      </c>
      <c r="E120" s="50"/>
      <c r="F120" s="83"/>
      <c r="G120" s="81">
        <f t="shared" si="10"/>
        <v>0</v>
      </c>
      <c r="H120" s="81">
        <f t="shared" si="11"/>
        <v>0</v>
      </c>
      <c r="I120" s="81">
        <f t="shared" si="12"/>
        <v>0</v>
      </c>
      <c r="J120" s="80"/>
      <c r="K120" s="80"/>
    </row>
    <row r="121" spans="1:11" ht="33" x14ac:dyDescent="0.2">
      <c r="A121" s="27">
        <f t="shared" si="9"/>
        <v>108</v>
      </c>
      <c r="B121" s="16" t="s">
        <v>523</v>
      </c>
      <c r="C121" s="50">
        <v>950</v>
      </c>
      <c r="D121" s="50" t="s">
        <v>78</v>
      </c>
      <c r="E121" s="50"/>
      <c r="F121" s="83"/>
      <c r="G121" s="81">
        <f t="shared" si="10"/>
        <v>0</v>
      </c>
      <c r="H121" s="81">
        <f t="shared" si="11"/>
        <v>0</v>
      </c>
      <c r="I121" s="81">
        <f t="shared" si="12"/>
        <v>0</v>
      </c>
      <c r="J121" s="80"/>
      <c r="K121" s="80"/>
    </row>
    <row r="122" spans="1:11" ht="16.5" x14ac:dyDescent="0.2">
      <c r="A122" s="27">
        <f t="shared" si="9"/>
        <v>109</v>
      </c>
      <c r="B122" s="16" t="s">
        <v>524</v>
      </c>
      <c r="C122" s="50">
        <v>1500</v>
      </c>
      <c r="D122" s="50" t="s">
        <v>541</v>
      </c>
      <c r="E122" s="50"/>
      <c r="F122" s="83"/>
      <c r="G122" s="81">
        <f t="shared" si="10"/>
        <v>0</v>
      </c>
      <c r="H122" s="81">
        <f t="shared" si="11"/>
        <v>0</v>
      </c>
      <c r="I122" s="81">
        <f t="shared" si="12"/>
        <v>0</v>
      </c>
      <c r="J122" s="80"/>
      <c r="K122" s="80"/>
    </row>
    <row r="123" spans="1:11" ht="33" x14ac:dyDescent="0.2">
      <c r="A123" s="27">
        <f t="shared" ref="A123:A155" si="13">ROW(A110)</f>
        <v>110</v>
      </c>
      <c r="B123" s="16" t="s">
        <v>525</v>
      </c>
      <c r="C123" s="50">
        <v>200</v>
      </c>
      <c r="D123" s="50" t="s">
        <v>541</v>
      </c>
      <c r="E123" s="50"/>
      <c r="F123" s="83"/>
      <c r="G123" s="81">
        <f t="shared" ref="G123:G155" si="14">C123*F123</f>
        <v>0</v>
      </c>
      <c r="H123" s="81">
        <f t="shared" ref="H123:H155" si="15">G123*0.095</f>
        <v>0</v>
      </c>
      <c r="I123" s="81">
        <f t="shared" ref="I123:I156" si="16">+G123+H123</f>
        <v>0</v>
      </c>
      <c r="J123" s="80"/>
      <c r="K123" s="80"/>
    </row>
    <row r="124" spans="1:11" ht="16.5" x14ac:dyDescent="0.2">
      <c r="A124" s="27">
        <f t="shared" si="13"/>
        <v>111</v>
      </c>
      <c r="B124" s="16" t="s">
        <v>526</v>
      </c>
      <c r="C124" s="50">
        <v>100</v>
      </c>
      <c r="D124" s="50" t="s">
        <v>541</v>
      </c>
      <c r="E124" s="50"/>
      <c r="F124" s="83"/>
      <c r="G124" s="81">
        <f t="shared" si="14"/>
        <v>0</v>
      </c>
      <c r="H124" s="81">
        <f t="shared" si="15"/>
        <v>0</v>
      </c>
      <c r="I124" s="81">
        <f t="shared" si="16"/>
        <v>0</v>
      </c>
      <c r="J124" s="80"/>
      <c r="K124" s="80"/>
    </row>
    <row r="125" spans="1:11" ht="16.5" x14ac:dyDescent="0.2">
      <c r="A125" s="27">
        <f t="shared" si="13"/>
        <v>112</v>
      </c>
      <c r="B125" s="16" t="s">
        <v>527</v>
      </c>
      <c r="C125" s="50">
        <v>20</v>
      </c>
      <c r="D125" s="50" t="s">
        <v>541</v>
      </c>
      <c r="E125" s="50"/>
      <c r="F125" s="83"/>
      <c r="G125" s="81">
        <f t="shared" si="14"/>
        <v>0</v>
      </c>
      <c r="H125" s="81">
        <f t="shared" si="15"/>
        <v>0</v>
      </c>
      <c r="I125" s="81">
        <f t="shared" si="16"/>
        <v>0</v>
      </c>
      <c r="J125" s="80"/>
      <c r="K125" s="80"/>
    </row>
    <row r="126" spans="1:11" ht="16.5" x14ac:dyDescent="0.2">
      <c r="A126" s="27">
        <f t="shared" si="13"/>
        <v>113</v>
      </c>
      <c r="B126" s="16" t="s">
        <v>528</v>
      </c>
      <c r="C126" s="50">
        <v>20</v>
      </c>
      <c r="D126" s="50" t="s">
        <v>541</v>
      </c>
      <c r="E126" s="50"/>
      <c r="F126" s="83"/>
      <c r="G126" s="81">
        <f t="shared" si="14"/>
        <v>0</v>
      </c>
      <c r="H126" s="81">
        <f t="shared" si="15"/>
        <v>0</v>
      </c>
      <c r="I126" s="81">
        <f t="shared" si="16"/>
        <v>0</v>
      </c>
      <c r="J126" s="80"/>
      <c r="K126" s="80"/>
    </row>
    <row r="127" spans="1:11" ht="16.5" x14ac:dyDescent="0.2">
      <c r="A127" s="27">
        <f t="shared" si="13"/>
        <v>114</v>
      </c>
      <c r="B127" s="16" t="s">
        <v>529</v>
      </c>
      <c r="C127" s="50">
        <v>100</v>
      </c>
      <c r="D127" s="50" t="s">
        <v>80</v>
      </c>
      <c r="E127" s="50"/>
      <c r="F127" s="83"/>
      <c r="G127" s="81">
        <f t="shared" si="14"/>
        <v>0</v>
      </c>
      <c r="H127" s="81">
        <f t="shared" si="15"/>
        <v>0</v>
      </c>
      <c r="I127" s="81">
        <f t="shared" si="16"/>
        <v>0</v>
      </c>
      <c r="J127" s="80"/>
      <c r="K127" s="80"/>
    </row>
    <row r="128" spans="1:11" ht="16.5" x14ac:dyDescent="0.2">
      <c r="A128" s="27">
        <f t="shared" si="13"/>
        <v>115</v>
      </c>
      <c r="B128" s="16" t="s">
        <v>613</v>
      </c>
      <c r="C128" s="50">
        <v>7</v>
      </c>
      <c r="D128" s="50" t="s">
        <v>78</v>
      </c>
      <c r="E128" s="50"/>
      <c r="F128" s="83"/>
      <c r="G128" s="81">
        <f t="shared" si="14"/>
        <v>0</v>
      </c>
      <c r="H128" s="81">
        <f t="shared" si="15"/>
        <v>0</v>
      </c>
      <c r="I128" s="81">
        <f t="shared" si="16"/>
        <v>0</v>
      </c>
      <c r="J128" s="80"/>
      <c r="K128" s="80"/>
    </row>
    <row r="129" spans="1:11" ht="16.5" x14ac:dyDescent="0.2">
      <c r="A129" s="27">
        <f t="shared" si="13"/>
        <v>116</v>
      </c>
      <c r="B129" s="16" t="s">
        <v>534</v>
      </c>
      <c r="C129" s="50">
        <v>15</v>
      </c>
      <c r="D129" s="50" t="s">
        <v>78</v>
      </c>
      <c r="E129" s="50"/>
      <c r="F129" s="83"/>
      <c r="G129" s="81">
        <f t="shared" si="14"/>
        <v>0</v>
      </c>
      <c r="H129" s="81">
        <f t="shared" si="15"/>
        <v>0</v>
      </c>
      <c r="I129" s="81">
        <f t="shared" si="16"/>
        <v>0</v>
      </c>
      <c r="J129" s="80"/>
      <c r="K129" s="80"/>
    </row>
    <row r="130" spans="1:11" ht="16.5" x14ac:dyDescent="0.2">
      <c r="A130" s="27">
        <f t="shared" si="13"/>
        <v>117</v>
      </c>
      <c r="B130" s="16" t="s">
        <v>877</v>
      </c>
      <c r="C130" s="50">
        <v>620</v>
      </c>
      <c r="D130" s="50" t="s">
        <v>80</v>
      </c>
      <c r="E130" s="50"/>
      <c r="F130" s="83"/>
      <c r="G130" s="81">
        <f t="shared" si="14"/>
        <v>0</v>
      </c>
      <c r="H130" s="81">
        <f t="shared" si="15"/>
        <v>0</v>
      </c>
      <c r="I130" s="81">
        <f t="shared" si="16"/>
        <v>0</v>
      </c>
      <c r="J130" s="80"/>
      <c r="K130" s="80"/>
    </row>
    <row r="131" spans="1:11" ht="16.5" x14ac:dyDescent="0.2">
      <c r="A131" s="27">
        <f t="shared" si="13"/>
        <v>118</v>
      </c>
      <c r="B131" s="16" t="s">
        <v>857</v>
      </c>
      <c r="C131" s="50">
        <v>10</v>
      </c>
      <c r="D131" s="50" t="s">
        <v>78</v>
      </c>
      <c r="E131" s="50"/>
      <c r="F131" s="83"/>
      <c r="G131" s="81">
        <f t="shared" si="14"/>
        <v>0</v>
      </c>
      <c r="H131" s="81">
        <f t="shared" si="15"/>
        <v>0</v>
      </c>
      <c r="I131" s="81">
        <f t="shared" si="16"/>
        <v>0</v>
      </c>
      <c r="J131" s="80"/>
      <c r="K131" s="80"/>
    </row>
    <row r="132" spans="1:11" ht="16.5" x14ac:dyDescent="0.2">
      <c r="A132" s="27">
        <f t="shared" si="13"/>
        <v>119</v>
      </c>
      <c r="B132" s="16" t="s">
        <v>530</v>
      </c>
      <c r="C132" s="50">
        <v>20</v>
      </c>
      <c r="D132" s="50" t="s">
        <v>80</v>
      </c>
      <c r="E132" s="50"/>
      <c r="F132" s="83"/>
      <c r="G132" s="81">
        <f t="shared" si="14"/>
        <v>0</v>
      </c>
      <c r="H132" s="81">
        <f t="shared" si="15"/>
        <v>0</v>
      </c>
      <c r="I132" s="81">
        <f t="shared" si="16"/>
        <v>0</v>
      </c>
      <c r="J132" s="80"/>
      <c r="K132" s="80"/>
    </row>
    <row r="133" spans="1:11" ht="16.5" x14ac:dyDescent="0.2">
      <c r="A133" s="27">
        <f t="shared" si="13"/>
        <v>120</v>
      </c>
      <c r="B133" s="16" t="s">
        <v>531</v>
      </c>
      <c r="C133" s="50">
        <v>20</v>
      </c>
      <c r="D133" s="50" t="s">
        <v>80</v>
      </c>
      <c r="E133" s="50"/>
      <c r="F133" s="83"/>
      <c r="G133" s="81">
        <f t="shared" si="14"/>
        <v>0</v>
      </c>
      <c r="H133" s="81">
        <f t="shared" si="15"/>
        <v>0</v>
      </c>
      <c r="I133" s="81">
        <f t="shared" si="16"/>
        <v>0</v>
      </c>
      <c r="J133" s="80"/>
      <c r="K133" s="80"/>
    </row>
    <row r="134" spans="1:11" ht="33" x14ac:dyDescent="0.2">
      <c r="A134" s="27">
        <f t="shared" si="13"/>
        <v>121</v>
      </c>
      <c r="B134" s="16" t="s">
        <v>532</v>
      </c>
      <c r="C134" s="50">
        <v>10</v>
      </c>
      <c r="D134" s="50" t="s">
        <v>80</v>
      </c>
      <c r="E134" s="50"/>
      <c r="F134" s="83"/>
      <c r="G134" s="81">
        <f t="shared" si="14"/>
        <v>0</v>
      </c>
      <c r="H134" s="81">
        <f t="shared" si="15"/>
        <v>0</v>
      </c>
      <c r="I134" s="81">
        <f t="shared" si="16"/>
        <v>0</v>
      </c>
      <c r="J134" s="80"/>
      <c r="K134" s="80"/>
    </row>
    <row r="135" spans="1:11" ht="16.5" x14ac:dyDescent="0.2">
      <c r="A135" s="27">
        <f t="shared" si="13"/>
        <v>122</v>
      </c>
      <c r="B135" s="16" t="s">
        <v>533</v>
      </c>
      <c r="C135" s="50">
        <v>10</v>
      </c>
      <c r="D135" s="50" t="s">
        <v>80</v>
      </c>
      <c r="E135" s="50"/>
      <c r="F135" s="83"/>
      <c r="G135" s="81">
        <f t="shared" si="14"/>
        <v>0</v>
      </c>
      <c r="H135" s="81">
        <f t="shared" si="15"/>
        <v>0</v>
      </c>
      <c r="I135" s="81">
        <f t="shared" si="16"/>
        <v>0</v>
      </c>
      <c r="J135" s="80"/>
      <c r="K135" s="80"/>
    </row>
    <row r="136" spans="1:11" ht="16.5" x14ac:dyDescent="0.2">
      <c r="A136" s="27">
        <f t="shared" si="13"/>
        <v>123</v>
      </c>
      <c r="B136" s="16" t="s">
        <v>858</v>
      </c>
      <c r="C136" s="50">
        <v>5</v>
      </c>
      <c r="D136" s="50" t="s">
        <v>78</v>
      </c>
      <c r="E136" s="50"/>
      <c r="F136" s="83"/>
      <c r="G136" s="81">
        <f t="shared" si="14"/>
        <v>0</v>
      </c>
      <c r="H136" s="81">
        <f t="shared" si="15"/>
        <v>0</v>
      </c>
      <c r="I136" s="81">
        <f t="shared" si="16"/>
        <v>0</v>
      </c>
      <c r="J136" s="80"/>
      <c r="K136" s="80"/>
    </row>
    <row r="137" spans="1:11" ht="21.75" customHeight="1" x14ac:dyDescent="0.2">
      <c r="A137" s="27">
        <f t="shared" si="13"/>
        <v>124</v>
      </c>
      <c r="B137" s="16" t="s">
        <v>859</v>
      </c>
      <c r="C137" s="50">
        <v>3</v>
      </c>
      <c r="D137" s="50" t="s">
        <v>78</v>
      </c>
      <c r="E137" s="50"/>
      <c r="F137" s="83"/>
      <c r="G137" s="81">
        <f t="shared" si="14"/>
        <v>0</v>
      </c>
      <c r="H137" s="81">
        <f t="shared" si="15"/>
        <v>0</v>
      </c>
      <c r="I137" s="81">
        <f t="shared" si="16"/>
        <v>0</v>
      </c>
      <c r="J137" s="80"/>
      <c r="K137" s="80"/>
    </row>
    <row r="138" spans="1:11" ht="33" x14ac:dyDescent="0.2">
      <c r="A138" s="27">
        <f t="shared" si="13"/>
        <v>125</v>
      </c>
      <c r="B138" s="16" t="s">
        <v>617</v>
      </c>
      <c r="C138" s="50">
        <v>2</v>
      </c>
      <c r="D138" s="50" t="s">
        <v>78</v>
      </c>
      <c r="E138" s="50"/>
      <c r="F138" s="83"/>
      <c r="G138" s="81">
        <f t="shared" si="14"/>
        <v>0</v>
      </c>
      <c r="H138" s="81">
        <f t="shared" si="15"/>
        <v>0</v>
      </c>
      <c r="I138" s="81">
        <f t="shared" si="16"/>
        <v>0</v>
      </c>
      <c r="J138" s="80"/>
      <c r="K138" s="80"/>
    </row>
    <row r="139" spans="1:11" ht="33" x14ac:dyDescent="0.2">
      <c r="A139" s="27">
        <f t="shared" si="13"/>
        <v>126</v>
      </c>
      <c r="B139" s="16" t="s">
        <v>618</v>
      </c>
      <c r="C139" s="50">
        <v>5</v>
      </c>
      <c r="D139" s="50" t="s">
        <v>78</v>
      </c>
      <c r="E139" s="50"/>
      <c r="F139" s="83"/>
      <c r="G139" s="81">
        <f t="shared" si="14"/>
        <v>0</v>
      </c>
      <c r="H139" s="81">
        <f t="shared" si="15"/>
        <v>0</v>
      </c>
      <c r="I139" s="81">
        <f t="shared" si="16"/>
        <v>0</v>
      </c>
      <c r="J139" s="80"/>
      <c r="K139" s="80"/>
    </row>
    <row r="140" spans="1:11" ht="33" x14ac:dyDescent="0.2">
      <c r="A140" s="27">
        <f t="shared" si="13"/>
        <v>127</v>
      </c>
      <c r="B140" s="16" t="s">
        <v>860</v>
      </c>
      <c r="C140" s="50">
        <v>3</v>
      </c>
      <c r="D140" s="50" t="s">
        <v>78</v>
      </c>
      <c r="E140" s="50"/>
      <c r="F140" s="83"/>
      <c r="G140" s="81">
        <f t="shared" si="14"/>
        <v>0</v>
      </c>
      <c r="H140" s="81">
        <f t="shared" si="15"/>
        <v>0</v>
      </c>
      <c r="I140" s="81">
        <f t="shared" si="16"/>
        <v>0</v>
      </c>
      <c r="J140" s="80"/>
      <c r="K140" s="80"/>
    </row>
    <row r="141" spans="1:11" ht="49.5" x14ac:dyDescent="0.2">
      <c r="A141" s="27">
        <f t="shared" si="13"/>
        <v>128</v>
      </c>
      <c r="B141" s="16" t="s">
        <v>619</v>
      </c>
      <c r="C141" s="50">
        <v>3</v>
      </c>
      <c r="D141" s="50" t="s">
        <v>78</v>
      </c>
      <c r="E141" s="50"/>
      <c r="F141" s="83"/>
      <c r="G141" s="81">
        <f t="shared" si="14"/>
        <v>0</v>
      </c>
      <c r="H141" s="81">
        <f t="shared" si="15"/>
        <v>0</v>
      </c>
      <c r="I141" s="81">
        <f t="shared" si="16"/>
        <v>0</v>
      </c>
      <c r="J141" s="80"/>
      <c r="K141" s="80"/>
    </row>
    <row r="142" spans="1:11" ht="33" x14ac:dyDescent="0.2">
      <c r="A142" s="27">
        <f t="shared" si="13"/>
        <v>129</v>
      </c>
      <c r="B142" s="16" t="s">
        <v>620</v>
      </c>
      <c r="C142" s="50">
        <v>5</v>
      </c>
      <c r="D142" s="50" t="s">
        <v>78</v>
      </c>
      <c r="E142" s="50"/>
      <c r="F142" s="83"/>
      <c r="G142" s="81">
        <f t="shared" si="14"/>
        <v>0</v>
      </c>
      <c r="H142" s="81">
        <f t="shared" si="15"/>
        <v>0</v>
      </c>
      <c r="I142" s="81">
        <f t="shared" si="16"/>
        <v>0</v>
      </c>
      <c r="J142" s="80"/>
      <c r="K142" s="80"/>
    </row>
    <row r="143" spans="1:11" ht="16.5" x14ac:dyDescent="0.2">
      <c r="A143" s="27">
        <f t="shared" si="13"/>
        <v>130</v>
      </c>
      <c r="B143" s="16" t="s">
        <v>632</v>
      </c>
      <c r="C143" s="50">
        <v>10</v>
      </c>
      <c r="D143" s="50" t="s">
        <v>541</v>
      </c>
      <c r="E143" s="50"/>
      <c r="F143" s="83"/>
      <c r="G143" s="81">
        <f t="shared" si="14"/>
        <v>0</v>
      </c>
      <c r="H143" s="81">
        <f t="shared" si="15"/>
        <v>0</v>
      </c>
      <c r="I143" s="81">
        <f t="shared" si="16"/>
        <v>0</v>
      </c>
      <c r="J143" s="80"/>
      <c r="K143" s="80"/>
    </row>
    <row r="144" spans="1:11" ht="33" x14ac:dyDescent="0.2">
      <c r="A144" s="27">
        <f t="shared" si="13"/>
        <v>131</v>
      </c>
      <c r="B144" s="16" t="s">
        <v>621</v>
      </c>
      <c r="C144" s="50">
        <v>10</v>
      </c>
      <c r="D144" s="50" t="s">
        <v>80</v>
      </c>
      <c r="E144" s="50"/>
      <c r="F144" s="83"/>
      <c r="G144" s="81">
        <f t="shared" si="14"/>
        <v>0</v>
      </c>
      <c r="H144" s="81">
        <f t="shared" si="15"/>
        <v>0</v>
      </c>
      <c r="I144" s="81">
        <f t="shared" si="16"/>
        <v>0</v>
      </c>
      <c r="J144" s="80"/>
      <c r="K144" s="80"/>
    </row>
    <row r="145" spans="1:11" ht="33" x14ac:dyDescent="0.2">
      <c r="A145" s="27">
        <f t="shared" si="13"/>
        <v>132</v>
      </c>
      <c r="B145" s="16" t="s">
        <v>633</v>
      </c>
      <c r="C145" s="50">
        <v>2</v>
      </c>
      <c r="D145" s="50" t="s">
        <v>78</v>
      </c>
      <c r="E145" s="50"/>
      <c r="F145" s="83"/>
      <c r="G145" s="81">
        <f t="shared" si="14"/>
        <v>0</v>
      </c>
      <c r="H145" s="81">
        <f t="shared" si="15"/>
        <v>0</v>
      </c>
      <c r="I145" s="81">
        <f t="shared" si="16"/>
        <v>0</v>
      </c>
      <c r="J145" s="80"/>
      <c r="K145" s="80"/>
    </row>
    <row r="146" spans="1:11" ht="33" x14ac:dyDescent="0.2">
      <c r="A146" s="27">
        <f t="shared" si="13"/>
        <v>133</v>
      </c>
      <c r="B146" s="16" t="s">
        <v>622</v>
      </c>
      <c r="C146" s="50">
        <v>2</v>
      </c>
      <c r="D146" s="50" t="s">
        <v>78</v>
      </c>
      <c r="E146" s="50"/>
      <c r="F146" s="83"/>
      <c r="G146" s="81">
        <f t="shared" si="14"/>
        <v>0</v>
      </c>
      <c r="H146" s="81">
        <f t="shared" si="15"/>
        <v>0</v>
      </c>
      <c r="I146" s="81">
        <f t="shared" si="16"/>
        <v>0</v>
      </c>
      <c r="J146" s="80"/>
      <c r="K146" s="80"/>
    </row>
    <row r="147" spans="1:11" ht="33" x14ac:dyDescent="0.2">
      <c r="A147" s="27">
        <f t="shared" si="13"/>
        <v>134</v>
      </c>
      <c r="B147" s="16" t="s">
        <v>623</v>
      </c>
      <c r="C147" s="50">
        <v>2</v>
      </c>
      <c r="D147" s="50" t="s">
        <v>78</v>
      </c>
      <c r="E147" s="50"/>
      <c r="F147" s="83"/>
      <c r="G147" s="81">
        <f t="shared" si="14"/>
        <v>0</v>
      </c>
      <c r="H147" s="81">
        <f t="shared" si="15"/>
        <v>0</v>
      </c>
      <c r="I147" s="81">
        <f t="shared" si="16"/>
        <v>0</v>
      </c>
      <c r="J147" s="80"/>
      <c r="K147" s="80"/>
    </row>
    <row r="148" spans="1:11" ht="49.5" x14ac:dyDescent="0.2">
      <c r="A148" s="27">
        <f t="shared" si="13"/>
        <v>135</v>
      </c>
      <c r="B148" s="16" t="s">
        <v>624</v>
      </c>
      <c r="C148" s="50">
        <v>10</v>
      </c>
      <c r="D148" s="50" t="s">
        <v>541</v>
      </c>
      <c r="E148" s="50"/>
      <c r="F148" s="83"/>
      <c r="G148" s="81">
        <f t="shared" si="14"/>
        <v>0</v>
      </c>
      <c r="H148" s="81">
        <f t="shared" si="15"/>
        <v>0</v>
      </c>
      <c r="I148" s="81">
        <f t="shared" si="16"/>
        <v>0</v>
      </c>
      <c r="J148" s="80"/>
      <c r="K148" s="80"/>
    </row>
    <row r="149" spans="1:11" ht="33" x14ac:dyDescent="0.2">
      <c r="A149" s="27">
        <f t="shared" si="13"/>
        <v>136</v>
      </c>
      <c r="B149" s="16" t="s">
        <v>625</v>
      </c>
      <c r="C149" s="50">
        <v>2</v>
      </c>
      <c r="D149" s="50" t="s">
        <v>78</v>
      </c>
      <c r="E149" s="50"/>
      <c r="F149" s="83"/>
      <c r="G149" s="81">
        <f t="shared" si="14"/>
        <v>0</v>
      </c>
      <c r="H149" s="81">
        <f t="shared" si="15"/>
        <v>0</v>
      </c>
      <c r="I149" s="81">
        <f t="shared" si="16"/>
        <v>0</v>
      </c>
      <c r="J149" s="80"/>
      <c r="K149" s="80"/>
    </row>
    <row r="150" spans="1:11" ht="33" x14ac:dyDescent="0.2">
      <c r="A150" s="27">
        <f t="shared" si="13"/>
        <v>137</v>
      </c>
      <c r="B150" s="16" t="s">
        <v>626</v>
      </c>
      <c r="C150" s="50">
        <v>2</v>
      </c>
      <c r="D150" s="50" t="s">
        <v>541</v>
      </c>
      <c r="E150" s="50"/>
      <c r="F150" s="83"/>
      <c r="G150" s="81">
        <f t="shared" si="14"/>
        <v>0</v>
      </c>
      <c r="H150" s="81">
        <f t="shared" si="15"/>
        <v>0</v>
      </c>
      <c r="I150" s="81">
        <f t="shared" si="16"/>
        <v>0</v>
      </c>
      <c r="J150" s="80"/>
      <c r="K150" s="80"/>
    </row>
    <row r="151" spans="1:11" ht="33" x14ac:dyDescent="0.2">
      <c r="A151" s="27">
        <f t="shared" si="13"/>
        <v>138</v>
      </c>
      <c r="B151" s="16" t="s">
        <v>627</v>
      </c>
      <c r="C151" s="50">
        <v>4</v>
      </c>
      <c r="D151" s="50" t="s">
        <v>78</v>
      </c>
      <c r="E151" s="50"/>
      <c r="F151" s="83"/>
      <c r="G151" s="81">
        <f t="shared" si="14"/>
        <v>0</v>
      </c>
      <c r="H151" s="81">
        <f t="shared" si="15"/>
        <v>0</v>
      </c>
      <c r="I151" s="81">
        <f t="shared" si="16"/>
        <v>0</v>
      </c>
      <c r="J151" s="80"/>
      <c r="K151" s="80"/>
    </row>
    <row r="152" spans="1:11" ht="33" x14ac:dyDescent="0.2">
      <c r="A152" s="27">
        <f t="shared" si="13"/>
        <v>139</v>
      </c>
      <c r="B152" s="16" t="s">
        <v>628</v>
      </c>
      <c r="C152" s="50">
        <v>4</v>
      </c>
      <c r="D152" s="50" t="s">
        <v>78</v>
      </c>
      <c r="E152" s="50"/>
      <c r="F152" s="83"/>
      <c r="G152" s="81">
        <f t="shared" si="14"/>
        <v>0</v>
      </c>
      <c r="H152" s="81">
        <f t="shared" si="15"/>
        <v>0</v>
      </c>
      <c r="I152" s="81">
        <f t="shared" si="16"/>
        <v>0</v>
      </c>
      <c r="J152" s="80"/>
      <c r="K152" s="80"/>
    </row>
    <row r="153" spans="1:11" ht="49.5" x14ac:dyDescent="0.2">
      <c r="A153" s="27">
        <f t="shared" si="13"/>
        <v>140</v>
      </c>
      <c r="B153" s="16" t="s">
        <v>629</v>
      </c>
      <c r="C153" s="50">
        <v>3</v>
      </c>
      <c r="D153" s="50" t="s">
        <v>78</v>
      </c>
      <c r="E153" s="50"/>
      <c r="F153" s="83"/>
      <c r="G153" s="81">
        <f t="shared" si="14"/>
        <v>0</v>
      </c>
      <c r="H153" s="81">
        <f t="shared" si="15"/>
        <v>0</v>
      </c>
      <c r="I153" s="81">
        <f t="shared" si="16"/>
        <v>0</v>
      </c>
      <c r="J153" s="80"/>
      <c r="K153" s="80"/>
    </row>
    <row r="154" spans="1:11" ht="49.5" x14ac:dyDescent="0.2">
      <c r="A154" s="27">
        <f t="shared" si="13"/>
        <v>141</v>
      </c>
      <c r="B154" s="16" t="s">
        <v>630</v>
      </c>
      <c r="C154" s="50">
        <v>2</v>
      </c>
      <c r="D154" s="50" t="s">
        <v>78</v>
      </c>
      <c r="E154" s="50"/>
      <c r="F154" s="83"/>
      <c r="G154" s="81">
        <f t="shared" si="14"/>
        <v>0</v>
      </c>
      <c r="H154" s="81">
        <f t="shared" si="15"/>
        <v>0</v>
      </c>
      <c r="I154" s="81">
        <f t="shared" si="16"/>
        <v>0</v>
      </c>
      <c r="J154" s="80"/>
      <c r="K154" s="80"/>
    </row>
    <row r="155" spans="1:11" ht="16.5" x14ac:dyDescent="0.2">
      <c r="A155" s="27">
        <f t="shared" si="13"/>
        <v>142</v>
      </c>
      <c r="B155" s="16" t="s">
        <v>631</v>
      </c>
      <c r="C155" s="50">
        <v>10</v>
      </c>
      <c r="D155" s="50" t="s">
        <v>78</v>
      </c>
      <c r="E155" s="50"/>
      <c r="F155" s="83"/>
      <c r="G155" s="81">
        <f t="shared" si="14"/>
        <v>0</v>
      </c>
      <c r="H155" s="81">
        <f t="shared" si="15"/>
        <v>0</v>
      </c>
      <c r="I155" s="81">
        <f t="shared" si="16"/>
        <v>0</v>
      </c>
      <c r="J155" s="80"/>
      <c r="K155" s="80"/>
    </row>
    <row r="156" spans="1:11" ht="16.5" x14ac:dyDescent="0.2">
      <c r="A156" s="27"/>
      <c r="B156" s="53" t="s">
        <v>830</v>
      </c>
      <c r="C156" s="52" t="s">
        <v>6</v>
      </c>
      <c r="D156" s="52" t="s">
        <v>6</v>
      </c>
      <c r="E156" s="52" t="s">
        <v>6</v>
      </c>
      <c r="F156" s="52" t="s">
        <v>6</v>
      </c>
      <c r="G156" s="52">
        <f>SUM(G57:G155)</f>
        <v>0</v>
      </c>
      <c r="H156" s="52">
        <f>G156*0.095</f>
        <v>0</v>
      </c>
      <c r="I156" s="52">
        <f t="shared" si="16"/>
        <v>0</v>
      </c>
      <c r="J156" s="82">
        <f>SUM(J57:J155)</f>
        <v>0</v>
      </c>
      <c r="K156" s="82">
        <f>SUM(K57:K155)</f>
        <v>0</v>
      </c>
    </row>
    <row r="157" spans="1:11" ht="30.75" customHeight="1" x14ac:dyDescent="0.2">
      <c r="A157" s="141" t="s">
        <v>14</v>
      </c>
      <c r="B157" s="142"/>
      <c r="C157" s="2"/>
      <c r="D157" s="12"/>
      <c r="E157" s="12"/>
      <c r="F157" s="3"/>
      <c r="G157" s="3"/>
      <c r="H157" s="3"/>
      <c r="I157" s="3"/>
      <c r="J157" s="3"/>
      <c r="K157" s="3"/>
    </row>
    <row r="158" spans="1:11" x14ac:dyDescent="0.2">
      <c r="A158" s="143" t="s">
        <v>15</v>
      </c>
      <c r="B158" s="143"/>
      <c r="C158" s="143"/>
      <c r="D158" s="143"/>
      <c r="E158" s="143"/>
      <c r="F158" s="143"/>
      <c r="G158" s="143"/>
      <c r="H158" s="143"/>
      <c r="I158" s="143"/>
      <c r="J158" s="143"/>
      <c r="K158" s="143"/>
    </row>
    <row r="159" spans="1:11" ht="15.75" customHeight="1" x14ac:dyDescent="0.2">
      <c r="A159" s="143" t="s">
        <v>16</v>
      </c>
      <c r="B159" s="143"/>
      <c r="C159" s="143"/>
      <c r="D159" s="143"/>
      <c r="E159" s="143"/>
      <c r="F159" s="143"/>
      <c r="G159" s="143"/>
      <c r="H159" s="143"/>
      <c r="I159" s="143"/>
      <c r="J159" s="143"/>
      <c r="K159" s="143"/>
    </row>
    <row r="160" spans="1:11" ht="15.75" customHeight="1" x14ac:dyDescent="0.2">
      <c r="A160" s="143" t="s">
        <v>17</v>
      </c>
      <c r="B160" s="143"/>
      <c r="C160" s="143"/>
      <c r="D160" s="143"/>
      <c r="E160" s="143"/>
      <c r="F160" s="143"/>
      <c r="G160" s="143"/>
      <c r="H160" s="143"/>
      <c r="I160" s="143"/>
      <c r="J160" s="143"/>
      <c r="K160" s="143"/>
    </row>
    <row r="161" spans="1:11" ht="16.5" customHeight="1" x14ac:dyDescent="0.2">
      <c r="A161" s="143" t="s">
        <v>18</v>
      </c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</row>
    <row r="162" spans="1:11" ht="15.75" customHeight="1" x14ac:dyDescent="0.2">
      <c r="A162" s="143" t="s">
        <v>19</v>
      </c>
      <c r="B162" s="143"/>
      <c r="C162" s="143"/>
      <c r="D162" s="143"/>
      <c r="E162" s="143"/>
      <c r="F162" s="143"/>
      <c r="G162" s="143"/>
      <c r="H162" s="143"/>
      <c r="I162" s="143"/>
      <c r="J162" s="143"/>
      <c r="K162" s="143"/>
    </row>
    <row r="163" spans="1:11" ht="15.75" customHeight="1" x14ac:dyDescent="0.2">
      <c r="A163" s="143" t="s">
        <v>20</v>
      </c>
      <c r="B163" s="143"/>
      <c r="C163" s="143"/>
      <c r="D163" s="143"/>
      <c r="E163" s="143"/>
      <c r="F163" s="143"/>
      <c r="G163" s="143"/>
      <c r="H163" s="143"/>
      <c r="I163" s="143"/>
      <c r="J163" s="143"/>
      <c r="K163" s="143"/>
    </row>
    <row r="164" spans="1:11" ht="16.5" customHeight="1" x14ac:dyDescent="0.2">
      <c r="A164" s="143" t="s">
        <v>21</v>
      </c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</row>
    <row r="165" spans="1:11" ht="27.75" customHeight="1" x14ac:dyDescent="0.2">
      <c r="A165" s="143" t="s">
        <v>668</v>
      </c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</row>
    <row r="166" spans="1:11" ht="27" customHeight="1" x14ac:dyDescent="0.2">
      <c r="A166" s="143" t="s">
        <v>669</v>
      </c>
      <c r="B166" s="143"/>
      <c r="C166" s="143"/>
      <c r="D166" s="143"/>
      <c r="E166" s="143"/>
      <c r="F166" s="143"/>
      <c r="G166" s="143"/>
      <c r="H166" s="143"/>
      <c r="I166" s="143"/>
      <c r="J166" s="143"/>
      <c r="K166" s="143"/>
    </row>
    <row r="167" spans="1:11" ht="16.5" customHeight="1" x14ac:dyDescent="0.2">
      <c r="A167" s="15"/>
      <c r="B167" s="79"/>
      <c r="C167" s="15"/>
      <c r="D167" s="15"/>
      <c r="E167" s="77"/>
      <c r="F167" s="15"/>
      <c r="G167" s="15"/>
      <c r="H167" s="15"/>
      <c r="I167" s="15"/>
      <c r="J167" s="15"/>
      <c r="K167" s="15"/>
    </row>
    <row r="168" spans="1:11" ht="16.5" customHeight="1" x14ac:dyDescent="0.2">
      <c r="A168" s="144" t="s">
        <v>22</v>
      </c>
      <c r="B168" s="144"/>
      <c r="C168" s="11" t="s">
        <v>0</v>
      </c>
      <c r="D168" s="12"/>
      <c r="E168" s="12"/>
      <c r="F168" s="9" t="s">
        <v>1</v>
      </c>
      <c r="G168" s="3"/>
      <c r="H168" s="3"/>
      <c r="I168" s="3"/>
      <c r="J168" s="3"/>
      <c r="K168" s="3"/>
    </row>
    <row r="169" spans="1:11" ht="16.5" customHeight="1" x14ac:dyDescent="0.2">
      <c r="A169" s="144"/>
      <c r="B169" s="144"/>
      <c r="C169" s="11"/>
      <c r="D169" s="12"/>
      <c r="E169" s="12"/>
      <c r="F169" s="9"/>
      <c r="G169" s="3"/>
      <c r="H169" s="3"/>
      <c r="I169" s="3"/>
      <c r="J169" s="3"/>
      <c r="K169" s="3"/>
    </row>
    <row r="170" spans="1:11" x14ac:dyDescent="0.2">
      <c r="B170" s="144"/>
      <c r="C170" s="144"/>
      <c r="D170" s="144"/>
      <c r="E170" s="144"/>
      <c r="F170" s="144"/>
      <c r="G170" s="144"/>
      <c r="H170" s="144"/>
      <c r="I170" s="144"/>
      <c r="J170" s="144"/>
      <c r="K170" s="144"/>
    </row>
  </sheetData>
  <mergeCells count="19">
    <mergeCell ref="A159:K159"/>
    <mergeCell ref="A1:B1"/>
    <mergeCell ref="A3:K3"/>
    <mergeCell ref="A157:B157"/>
    <mergeCell ref="A158:K158"/>
    <mergeCell ref="A7:K7"/>
    <mergeCell ref="A22:K22"/>
    <mergeCell ref="A52:K52"/>
    <mergeCell ref="A56:K56"/>
    <mergeCell ref="A166:K166"/>
    <mergeCell ref="A168:B168"/>
    <mergeCell ref="A169:B169"/>
    <mergeCell ref="B170:K170"/>
    <mergeCell ref="A160:K160"/>
    <mergeCell ref="A161:K161"/>
    <mergeCell ref="A162:K162"/>
    <mergeCell ref="A163:K163"/>
    <mergeCell ref="A164:K164"/>
    <mergeCell ref="A165:K165"/>
  </mergeCells>
  <dataValidations count="1">
    <dataValidation type="whole" operator="equal" allowBlank="1" showInputMessage="1" showErrorMessage="1" sqref="J8:K20 J23:K50 J53:K54 J57:K155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50" activePane="bottomLeft" state="frozen"/>
      <selection pane="bottomLeft" activeCell="B68" sqref="B68"/>
    </sheetView>
  </sheetViews>
  <sheetFormatPr defaultRowHeight="15" x14ac:dyDescent="0.25"/>
  <cols>
    <col min="1" max="1" width="4.85546875" customWidth="1"/>
    <col min="2" max="2" width="36.140625" customWidth="1"/>
    <col min="3" max="3" width="9.140625" customWidth="1"/>
    <col min="4" max="4" width="7" customWidth="1"/>
    <col min="5" max="5" width="12.7109375" style="56" customWidth="1"/>
    <col min="6" max="6" width="13.28515625" customWidth="1"/>
    <col min="7" max="7" width="13.7109375" customWidth="1"/>
    <col min="8" max="8" width="9.85546875" customWidth="1"/>
    <col min="9" max="9" width="10.85546875" customWidth="1"/>
    <col min="10" max="10" width="12" customWidth="1"/>
    <col min="11" max="11" width="9.140625" style="56"/>
  </cols>
  <sheetData>
    <row r="1" spans="1:10" x14ac:dyDescent="0.25">
      <c r="A1" s="132" t="s">
        <v>2</v>
      </c>
      <c r="B1" s="133"/>
      <c r="C1" s="10"/>
      <c r="D1" s="10"/>
      <c r="E1" s="10"/>
      <c r="F1" s="1"/>
      <c r="G1" s="1"/>
      <c r="H1" s="1" t="s">
        <v>28</v>
      </c>
      <c r="I1" s="1"/>
      <c r="J1" s="1"/>
    </row>
    <row r="2" spans="1:10" x14ac:dyDescent="0.25">
      <c r="A2" s="4"/>
      <c r="B2" s="1"/>
      <c r="C2" s="10"/>
      <c r="D2" s="10"/>
      <c r="E2" s="10"/>
      <c r="F2" s="1"/>
      <c r="G2" s="1"/>
      <c r="H2" s="1"/>
      <c r="I2" s="1"/>
      <c r="J2" s="1"/>
    </row>
    <row r="3" spans="1:10" ht="15.75" x14ac:dyDescent="0.25">
      <c r="A3" s="134" t="s">
        <v>37</v>
      </c>
      <c r="B3" s="134"/>
      <c r="C3" s="134"/>
      <c r="D3" s="134"/>
      <c r="E3" s="134"/>
      <c r="F3" s="134"/>
      <c r="G3" s="134"/>
      <c r="H3" s="134"/>
      <c r="I3" s="134"/>
      <c r="J3" s="134"/>
    </row>
    <row r="4" spans="1:10" x14ac:dyDescent="0.25">
      <c r="A4" s="4"/>
      <c r="B4" s="1"/>
      <c r="C4" s="10"/>
      <c r="D4" s="10"/>
      <c r="E4" s="10"/>
      <c r="F4" s="1"/>
      <c r="G4" s="1"/>
      <c r="H4" s="1"/>
      <c r="I4" s="1"/>
      <c r="J4" s="1"/>
    </row>
    <row r="5" spans="1:10" ht="63.75" x14ac:dyDescent="0.25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</row>
    <row r="6" spans="1:10" ht="25.5" x14ac:dyDescent="0.2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</row>
    <row r="7" spans="1:10" s="56" customFormat="1" ht="16.5" x14ac:dyDescent="0.25">
      <c r="A7" s="156" t="s">
        <v>831</v>
      </c>
      <c r="B7" s="156"/>
      <c r="C7" s="156"/>
      <c r="D7" s="156"/>
      <c r="E7" s="156"/>
      <c r="F7" s="156"/>
      <c r="G7" s="156"/>
      <c r="H7" s="156"/>
      <c r="I7" s="156"/>
      <c r="J7" s="156"/>
    </row>
    <row r="8" spans="1:10" s="56" customFormat="1" ht="16.5" x14ac:dyDescent="0.25">
      <c r="A8" s="27">
        <f>ROW(A1)</f>
        <v>1</v>
      </c>
      <c r="B8" s="70" t="s">
        <v>634</v>
      </c>
      <c r="C8" s="71">
        <v>3000</v>
      </c>
      <c r="D8" s="72" t="s">
        <v>541</v>
      </c>
      <c r="E8" s="72"/>
      <c r="F8" s="83"/>
      <c r="G8" s="81">
        <f>C8*F8</f>
        <v>0</v>
      </c>
      <c r="H8" s="81">
        <f>+G8*0.095</f>
        <v>0</v>
      </c>
      <c r="I8" s="81">
        <f>+G8+H8</f>
        <v>0</v>
      </c>
      <c r="J8" s="80"/>
    </row>
    <row r="9" spans="1:10" ht="16.5" x14ac:dyDescent="0.25">
      <c r="A9" s="27">
        <f t="shared" ref="A9:A19" si="0">ROW(A2)</f>
        <v>2</v>
      </c>
      <c r="B9" s="64" t="s">
        <v>639</v>
      </c>
      <c r="C9" s="65">
        <v>2000</v>
      </c>
      <c r="D9" s="69" t="s">
        <v>80</v>
      </c>
      <c r="E9" s="69"/>
      <c r="F9" s="83"/>
      <c r="G9" s="81">
        <f t="shared" ref="G9:G19" si="1">C9*F9</f>
        <v>0</v>
      </c>
      <c r="H9" s="81">
        <f t="shared" ref="H9:H19" si="2">+G9*0.095</f>
        <v>0</v>
      </c>
      <c r="I9" s="81">
        <f t="shared" ref="I9:I19" si="3">+G9+H9</f>
        <v>0</v>
      </c>
      <c r="J9" s="80"/>
    </row>
    <row r="10" spans="1:10" ht="16.5" x14ac:dyDescent="0.25">
      <c r="A10" s="27">
        <f t="shared" si="0"/>
        <v>3</v>
      </c>
      <c r="B10" s="70" t="s">
        <v>640</v>
      </c>
      <c r="C10" s="71">
        <v>600</v>
      </c>
      <c r="D10" s="72" t="s">
        <v>80</v>
      </c>
      <c r="E10" s="72"/>
      <c r="F10" s="83"/>
      <c r="G10" s="81">
        <f t="shared" si="1"/>
        <v>0</v>
      </c>
      <c r="H10" s="81">
        <f t="shared" si="2"/>
        <v>0</v>
      </c>
      <c r="I10" s="81">
        <f t="shared" si="3"/>
        <v>0</v>
      </c>
      <c r="J10" s="80"/>
    </row>
    <row r="11" spans="1:10" ht="16.5" x14ac:dyDescent="0.25">
      <c r="A11" s="27">
        <f t="shared" si="0"/>
        <v>4</v>
      </c>
      <c r="B11" s="70" t="s">
        <v>635</v>
      </c>
      <c r="C11" s="71">
        <v>1800</v>
      </c>
      <c r="D11" s="72" t="s">
        <v>80</v>
      </c>
      <c r="E11" s="72"/>
      <c r="F11" s="83"/>
      <c r="G11" s="81">
        <f t="shared" si="1"/>
        <v>0</v>
      </c>
      <c r="H11" s="81">
        <f t="shared" si="2"/>
        <v>0</v>
      </c>
      <c r="I11" s="81">
        <f t="shared" si="3"/>
        <v>0</v>
      </c>
      <c r="J11" s="80"/>
    </row>
    <row r="12" spans="1:10" ht="16.5" x14ac:dyDescent="0.25">
      <c r="A12" s="27">
        <f t="shared" si="0"/>
        <v>5</v>
      </c>
      <c r="B12" s="70" t="s">
        <v>636</v>
      </c>
      <c r="C12" s="71">
        <v>100</v>
      </c>
      <c r="D12" s="72" t="s">
        <v>78</v>
      </c>
      <c r="E12" s="72"/>
      <c r="F12" s="83"/>
      <c r="G12" s="81">
        <f t="shared" si="1"/>
        <v>0</v>
      </c>
      <c r="H12" s="81">
        <f t="shared" si="2"/>
        <v>0</v>
      </c>
      <c r="I12" s="81">
        <f t="shared" si="3"/>
        <v>0</v>
      </c>
      <c r="J12" s="80"/>
    </row>
    <row r="13" spans="1:10" ht="16.5" x14ac:dyDescent="0.25">
      <c r="A13" s="27">
        <f t="shared" si="0"/>
        <v>6</v>
      </c>
      <c r="B13" s="70" t="s">
        <v>556</v>
      </c>
      <c r="C13" s="71">
        <v>100</v>
      </c>
      <c r="D13" s="72" t="s">
        <v>78</v>
      </c>
      <c r="E13" s="72"/>
      <c r="F13" s="83"/>
      <c r="G13" s="81">
        <f t="shared" si="1"/>
        <v>0</v>
      </c>
      <c r="H13" s="81">
        <f t="shared" si="2"/>
        <v>0</v>
      </c>
      <c r="I13" s="81">
        <f t="shared" si="3"/>
        <v>0</v>
      </c>
      <c r="J13" s="80"/>
    </row>
    <row r="14" spans="1:10" ht="16.5" x14ac:dyDescent="0.25">
      <c r="A14" s="27">
        <f t="shared" si="0"/>
        <v>7</v>
      </c>
      <c r="B14" s="70" t="s">
        <v>642</v>
      </c>
      <c r="C14" s="71">
        <v>1800</v>
      </c>
      <c r="D14" s="72" t="s">
        <v>80</v>
      </c>
      <c r="E14" s="72"/>
      <c r="F14" s="83"/>
      <c r="G14" s="81">
        <f t="shared" si="1"/>
        <v>0</v>
      </c>
      <c r="H14" s="81">
        <f t="shared" si="2"/>
        <v>0</v>
      </c>
      <c r="I14" s="81">
        <f t="shared" si="3"/>
        <v>0</v>
      </c>
      <c r="J14" s="80"/>
    </row>
    <row r="15" spans="1:10" s="56" customFormat="1" ht="21.75" customHeight="1" x14ac:dyDescent="0.25">
      <c r="A15" s="27">
        <f t="shared" si="0"/>
        <v>8</v>
      </c>
      <c r="B15" s="70" t="s">
        <v>641</v>
      </c>
      <c r="C15" s="71">
        <v>1800</v>
      </c>
      <c r="D15" s="72" t="s">
        <v>80</v>
      </c>
      <c r="E15" s="72"/>
      <c r="F15" s="83"/>
      <c r="G15" s="81">
        <f t="shared" si="1"/>
        <v>0</v>
      </c>
      <c r="H15" s="81">
        <f t="shared" si="2"/>
        <v>0</v>
      </c>
      <c r="I15" s="81">
        <f t="shared" si="3"/>
        <v>0</v>
      </c>
      <c r="J15" s="80"/>
    </row>
    <row r="16" spans="1:10" ht="16.5" x14ac:dyDescent="0.25">
      <c r="A16" s="27">
        <f t="shared" si="0"/>
        <v>9</v>
      </c>
      <c r="B16" s="70" t="s">
        <v>557</v>
      </c>
      <c r="C16" s="71">
        <v>70</v>
      </c>
      <c r="D16" s="72" t="s">
        <v>78</v>
      </c>
      <c r="E16" s="72"/>
      <c r="F16" s="83"/>
      <c r="G16" s="81">
        <f t="shared" si="1"/>
        <v>0</v>
      </c>
      <c r="H16" s="81">
        <f t="shared" si="2"/>
        <v>0</v>
      </c>
      <c r="I16" s="81">
        <f t="shared" si="3"/>
        <v>0</v>
      </c>
      <c r="J16" s="80"/>
    </row>
    <row r="17" spans="1:10" ht="16.5" x14ac:dyDescent="0.25">
      <c r="A17" s="27">
        <f t="shared" si="0"/>
        <v>10</v>
      </c>
      <c r="B17" s="70" t="s">
        <v>87</v>
      </c>
      <c r="C17" s="71">
        <v>40</v>
      </c>
      <c r="D17" s="72" t="s">
        <v>78</v>
      </c>
      <c r="E17" s="72"/>
      <c r="F17" s="83"/>
      <c r="G17" s="81">
        <f t="shared" si="1"/>
        <v>0</v>
      </c>
      <c r="H17" s="81">
        <f t="shared" si="2"/>
        <v>0</v>
      </c>
      <c r="I17" s="81">
        <f t="shared" si="3"/>
        <v>0</v>
      </c>
      <c r="J17" s="80"/>
    </row>
    <row r="18" spans="1:10" s="56" customFormat="1" ht="16.5" x14ac:dyDescent="0.25">
      <c r="A18" s="27">
        <f t="shared" si="0"/>
        <v>11</v>
      </c>
      <c r="B18" s="70" t="s">
        <v>637</v>
      </c>
      <c r="C18" s="71">
        <v>200</v>
      </c>
      <c r="D18" s="72" t="s">
        <v>80</v>
      </c>
      <c r="E18" s="72"/>
      <c r="F18" s="83"/>
      <c r="G18" s="81">
        <f t="shared" si="1"/>
        <v>0</v>
      </c>
      <c r="H18" s="81">
        <f t="shared" si="2"/>
        <v>0</v>
      </c>
      <c r="I18" s="81">
        <f t="shared" si="3"/>
        <v>0</v>
      </c>
      <c r="J18" s="80"/>
    </row>
    <row r="19" spans="1:10" s="56" customFormat="1" ht="16.5" x14ac:dyDescent="0.25">
      <c r="A19" s="27">
        <f t="shared" si="0"/>
        <v>12</v>
      </c>
      <c r="B19" s="70" t="s">
        <v>638</v>
      </c>
      <c r="C19" s="71">
        <v>40</v>
      </c>
      <c r="D19" s="72" t="s">
        <v>78</v>
      </c>
      <c r="E19" s="72"/>
      <c r="F19" s="83"/>
      <c r="G19" s="81">
        <f t="shared" si="1"/>
        <v>0</v>
      </c>
      <c r="H19" s="81">
        <f t="shared" si="2"/>
        <v>0</v>
      </c>
      <c r="I19" s="81">
        <f t="shared" si="3"/>
        <v>0</v>
      </c>
      <c r="J19" s="80"/>
    </row>
    <row r="20" spans="1:10" s="56" customFormat="1" ht="16.5" x14ac:dyDescent="0.25">
      <c r="A20" s="37"/>
      <c r="B20" s="68" t="s">
        <v>833</v>
      </c>
      <c r="C20" s="66" t="s">
        <v>6</v>
      </c>
      <c r="D20" s="67" t="s">
        <v>6</v>
      </c>
      <c r="E20" s="67" t="s">
        <v>6</v>
      </c>
      <c r="F20" s="67" t="s">
        <v>6</v>
      </c>
      <c r="G20" s="67">
        <f>SUM(G8:G19)</f>
        <v>0</v>
      </c>
      <c r="H20" s="67">
        <f>SUM(H8:H19)</f>
        <v>0</v>
      </c>
      <c r="I20" s="67">
        <f>SUM(I8:I19)</f>
        <v>0</v>
      </c>
      <c r="J20" s="82">
        <f>SUM(J8:J19)</f>
        <v>0</v>
      </c>
    </row>
    <row r="21" spans="1:10" ht="16.5" x14ac:dyDescent="0.25">
      <c r="A21" s="156" t="s">
        <v>832</v>
      </c>
      <c r="B21" s="156"/>
      <c r="C21" s="156"/>
      <c r="D21" s="156"/>
      <c r="E21" s="156"/>
      <c r="F21" s="156"/>
      <c r="G21" s="156"/>
      <c r="H21" s="156"/>
      <c r="I21" s="156"/>
      <c r="J21" s="156"/>
    </row>
    <row r="22" spans="1:10" ht="20.25" customHeight="1" x14ac:dyDescent="0.25">
      <c r="A22" s="27">
        <f>ROW(A13)</f>
        <v>13</v>
      </c>
      <c r="B22" s="54" t="s">
        <v>128</v>
      </c>
      <c r="C22" s="65">
        <v>300</v>
      </c>
      <c r="D22" s="50" t="s">
        <v>78</v>
      </c>
      <c r="E22" s="67" t="s">
        <v>6</v>
      </c>
      <c r="F22" s="83"/>
      <c r="G22" s="81">
        <f>C22*F22</f>
        <v>0</v>
      </c>
      <c r="H22" s="81">
        <f>+G22*0.095</f>
        <v>0</v>
      </c>
      <c r="I22" s="81">
        <f>+G22+H22</f>
        <v>0</v>
      </c>
      <c r="J22" s="80"/>
    </row>
    <row r="23" spans="1:10" ht="16.5" x14ac:dyDescent="0.25">
      <c r="A23" s="27">
        <f t="shared" ref="A23:A25" si="4">ROW(A14)</f>
        <v>14</v>
      </c>
      <c r="B23" s="54" t="s">
        <v>126</v>
      </c>
      <c r="C23" s="65">
        <v>300</v>
      </c>
      <c r="D23" s="50" t="s">
        <v>78</v>
      </c>
      <c r="E23" s="67" t="s">
        <v>6</v>
      </c>
      <c r="F23" s="83"/>
      <c r="G23" s="81">
        <f t="shared" ref="G23:G25" si="5">C23*F23</f>
        <v>0</v>
      </c>
      <c r="H23" s="81">
        <f t="shared" ref="H23:H25" si="6">+G23*0.095</f>
        <v>0</v>
      </c>
      <c r="I23" s="81">
        <f t="shared" ref="I23:I26" si="7">+G23+H23</f>
        <v>0</v>
      </c>
      <c r="J23" s="80"/>
    </row>
    <row r="24" spans="1:10" ht="16.5" x14ac:dyDescent="0.25">
      <c r="A24" s="27">
        <f t="shared" si="4"/>
        <v>15</v>
      </c>
      <c r="B24" s="54" t="s">
        <v>129</v>
      </c>
      <c r="C24" s="65">
        <v>500</v>
      </c>
      <c r="D24" s="50" t="s">
        <v>78</v>
      </c>
      <c r="E24" s="67" t="s">
        <v>6</v>
      </c>
      <c r="F24" s="83"/>
      <c r="G24" s="81">
        <f t="shared" si="5"/>
        <v>0</v>
      </c>
      <c r="H24" s="81">
        <f t="shared" si="6"/>
        <v>0</v>
      </c>
      <c r="I24" s="81">
        <f t="shared" si="7"/>
        <v>0</v>
      </c>
      <c r="J24" s="80"/>
    </row>
    <row r="25" spans="1:10" ht="16.5" x14ac:dyDescent="0.25">
      <c r="A25" s="27">
        <f t="shared" si="4"/>
        <v>16</v>
      </c>
      <c r="B25" s="51" t="s">
        <v>127</v>
      </c>
      <c r="C25" s="65">
        <v>300</v>
      </c>
      <c r="D25" s="50" t="s">
        <v>78</v>
      </c>
      <c r="E25" s="67" t="s">
        <v>6</v>
      </c>
      <c r="F25" s="83"/>
      <c r="G25" s="81">
        <f t="shared" si="5"/>
        <v>0</v>
      </c>
      <c r="H25" s="81">
        <f t="shared" si="6"/>
        <v>0</v>
      </c>
      <c r="I25" s="81">
        <f t="shared" si="7"/>
        <v>0</v>
      </c>
      <c r="J25" s="80"/>
    </row>
    <row r="26" spans="1:10" s="56" customFormat="1" ht="16.5" x14ac:dyDescent="0.25">
      <c r="A26" s="27"/>
      <c r="B26" s="68" t="s">
        <v>834</v>
      </c>
      <c r="C26" s="66" t="s">
        <v>6</v>
      </c>
      <c r="D26" s="67" t="s">
        <v>6</v>
      </c>
      <c r="E26" s="67" t="s">
        <v>6</v>
      </c>
      <c r="F26" s="67" t="s">
        <v>6</v>
      </c>
      <c r="G26" s="92">
        <f>SUM(G22:G25)</f>
        <v>0</v>
      </c>
      <c r="H26" s="92">
        <f>+G26*0.095</f>
        <v>0</v>
      </c>
      <c r="I26" s="92">
        <f t="shared" si="7"/>
        <v>0</v>
      </c>
      <c r="J26" s="82">
        <f>SUM(J22:J25)</f>
        <v>0</v>
      </c>
    </row>
    <row r="27" spans="1:10" s="56" customFormat="1" ht="16.5" x14ac:dyDescent="0.25">
      <c r="A27" s="156" t="s">
        <v>842</v>
      </c>
      <c r="B27" s="156"/>
      <c r="C27" s="156"/>
      <c r="D27" s="156"/>
      <c r="E27" s="156"/>
      <c r="F27" s="156"/>
      <c r="G27" s="156"/>
      <c r="H27" s="156"/>
      <c r="I27" s="156"/>
      <c r="J27" s="156"/>
    </row>
    <row r="28" spans="1:10" s="56" customFormat="1" ht="64.5" customHeight="1" x14ac:dyDescent="0.25">
      <c r="A28" s="98">
        <f>ROW(A17)</f>
        <v>17</v>
      </c>
      <c r="B28" s="51" t="s">
        <v>643</v>
      </c>
      <c r="C28" s="65">
        <v>200</v>
      </c>
      <c r="D28" s="50" t="s">
        <v>78</v>
      </c>
      <c r="E28" s="50"/>
      <c r="F28" s="83"/>
      <c r="G28" s="81">
        <f>+C28*F28</f>
        <v>0</v>
      </c>
      <c r="H28" s="81">
        <f>+G28*0.095</f>
        <v>0</v>
      </c>
      <c r="I28" s="81">
        <f>+G28+H28</f>
        <v>0</v>
      </c>
      <c r="J28" s="80"/>
    </row>
    <row r="29" spans="1:10" s="56" customFormat="1" ht="66" x14ac:dyDescent="0.25">
      <c r="A29" s="98">
        <f t="shared" ref="A29:A34" si="8">ROW(A18)</f>
        <v>18</v>
      </c>
      <c r="B29" s="51" t="s">
        <v>644</v>
      </c>
      <c r="C29" s="65">
        <v>1200</v>
      </c>
      <c r="D29" s="50" t="s">
        <v>80</v>
      </c>
      <c r="E29" s="50"/>
      <c r="F29" s="83"/>
      <c r="G29" s="81">
        <f t="shared" ref="G29:G34" si="9">+C29*F29</f>
        <v>0</v>
      </c>
      <c r="H29" s="81">
        <f t="shared" ref="H29:H34" si="10">+G29*0.095</f>
        <v>0</v>
      </c>
      <c r="I29" s="81">
        <f t="shared" ref="I29:I35" si="11">+G29+H29</f>
        <v>0</v>
      </c>
      <c r="J29" s="80"/>
    </row>
    <row r="30" spans="1:10" s="56" customFormat="1" ht="66" x14ac:dyDescent="0.25">
      <c r="A30" s="98">
        <f t="shared" si="8"/>
        <v>19</v>
      </c>
      <c r="B30" s="51" t="s">
        <v>645</v>
      </c>
      <c r="C30" s="65">
        <v>200</v>
      </c>
      <c r="D30" s="50" t="s">
        <v>78</v>
      </c>
      <c r="E30" s="50"/>
      <c r="F30" s="83"/>
      <c r="G30" s="81">
        <f t="shared" si="9"/>
        <v>0</v>
      </c>
      <c r="H30" s="81">
        <f t="shared" si="10"/>
        <v>0</v>
      </c>
      <c r="I30" s="81">
        <f t="shared" si="11"/>
        <v>0</v>
      </c>
      <c r="J30" s="80"/>
    </row>
    <row r="31" spans="1:10" s="56" customFormat="1" ht="66" x14ac:dyDescent="0.25">
      <c r="A31" s="98">
        <f t="shared" si="8"/>
        <v>20</v>
      </c>
      <c r="B31" s="51" t="s">
        <v>646</v>
      </c>
      <c r="C31" s="65">
        <v>1200</v>
      </c>
      <c r="D31" s="50" t="s">
        <v>80</v>
      </c>
      <c r="E31" s="50"/>
      <c r="F31" s="83"/>
      <c r="G31" s="81">
        <f t="shared" si="9"/>
        <v>0</v>
      </c>
      <c r="H31" s="81">
        <f t="shared" si="10"/>
        <v>0</v>
      </c>
      <c r="I31" s="81">
        <f t="shared" si="11"/>
        <v>0</v>
      </c>
      <c r="J31" s="80"/>
    </row>
    <row r="32" spans="1:10" s="56" customFormat="1" ht="66" x14ac:dyDescent="0.25">
      <c r="A32" s="98">
        <f t="shared" si="8"/>
        <v>21</v>
      </c>
      <c r="B32" s="51" t="s">
        <v>647</v>
      </c>
      <c r="C32" s="65">
        <v>1200</v>
      </c>
      <c r="D32" s="50" t="s">
        <v>80</v>
      </c>
      <c r="E32" s="50"/>
      <c r="F32" s="83"/>
      <c r="G32" s="81">
        <f t="shared" si="9"/>
        <v>0</v>
      </c>
      <c r="H32" s="81">
        <f t="shared" si="10"/>
        <v>0</v>
      </c>
      <c r="I32" s="81">
        <f t="shared" si="11"/>
        <v>0</v>
      </c>
      <c r="J32" s="80"/>
    </row>
    <row r="33" spans="1:10" s="56" customFormat="1" ht="16.5" x14ac:dyDescent="0.25">
      <c r="A33" s="98">
        <f t="shared" si="8"/>
        <v>22</v>
      </c>
      <c r="B33" s="51" t="s">
        <v>648</v>
      </c>
      <c r="C33" s="65">
        <v>200</v>
      </c>
      <c r="D33" s="50" t="s">
        <v>78</v>
      </c>
      <c r="E33" s="50"/>
      <c r="F33" s="83"/>
      <c r="G33" s="81">
        <f t="shared" si="9"/>
        <v>0</v>
      </c>
      <c r="H33" s="81">
        <f t="shared" si="10"/>
        <v>0</v>
      </c>
      <c r="I33" s="81">
        <f t="shared" si="11"/>
        <v>0</v>
      </c>
      <c r="J33" s="80"/>
    </row>
    <row r="34" spans="1:10" s="56" customFormat="1" ht="16.5" x14ac:dyDescent="0.25">
      <c r="A34" s="99">
        <f t="shared" si="8"/>
        <v>23</v>
      </c>
      <c r="B34" s="51" t="s">
        <v>649</v>
      </c>
      <c r="C34" s="65">
        <v>200</v>
      </c>
      <c r="D34" s="50" t="s">
        <v>78</v>
      </c>
      <c r="E34" s="50"/>
      <c r="F34" s="83"/>
      <c r="G34" s="81">
        <f t="shared" si="9"/>
        <v>0</v>
      </c>
      <c r="H34" s="81">
        <f t="shared" si="10"/>
        <v>0</v>
      </c>
      <c r="I34" s="81">
        <f t="shared" si="11"/>
        <v>0</v>
      </c>
      <c r="J34" s="80"/>
    </row>
    <row r="35" spans="1:10" s="56" customFormat="1" ht="16.5" x14ac:dyDescent="0.25">
      <c r="A35" s="27"/>
      <c r="B35" s="68" t="s">
        <v>835</v>
      </c>
      <c r="C35" s="66" t="s">
        <v>6</v>
      </c>
      <c r="D35" s="67" t="s">
        <v>6</v>
      </c>
      <c r="E35" s="67" t="s">
        <v>6</v>
      </c>
      <c r="F35" s="67" t="s">
        <v>6</v>
      </c>
      <c r="G35" s="67">
        <f>SUM(G28:G34)</f>
        <v>0</v>
      </c>
      <c r="H35" s="67">
        <f>+G35*0.095</f>
        <v>0</v>
      </c>
      <c r="I35" s="67">
        <f t="shared" si="11"/>
        <v>0</v>
      </c>
      <c r="J35" s="82">
        <f>SUM(J28:J34)</f>
        <v>0</v>
      </c>
    </row>
    <row r="36" spans="1:10" ht="16.5" x14ac:dyDescent="0.25">
      <c r="A36" s="156" t="s">
        <v>839</v>
      </c>
      <c r="B36" s="156"/>
      <c r="C36" s="156"/>
      <c r="D36" s="156"/>
      <c r="E36" s="156"/>
      <c r="F36" s="156"/>
      <c r="G36" s="156"/>
      <c r="H36" s="156"/>
      <c r="I36" s="156"/>
      <c r="J36" s="156"/>
    </row>
    <row r="37" spans="1:10" ht="16.5" x14ac:dyDescent="0.25">
      <c r="A37" s="27">
        <v>24</v>
      </c>
      <c r="B37" s="16" t="s">
        <v>537</v>
      </c>
      <c r="C37" s="50">
        <v>600</v>
      </c>
      <c r="D37" s="50" t="s">
        <v>80</v>
      </c>
      <c r="E37" s="50"/>
      <c r="F37" s="83"/>
      <c r="G37" s="81">
        <f>+C37*F37</f>
        <v>0</v>
      </c>
      <c r="H37" s="81">
        <f>+G37*0.095</f>
        <v>0</v>
      </c>
      <c r="I37" s="81">
        <f>+G37+H37</f>
        <v>0</v>
      </c>
      <c r="J37" s="80"/>
    </row>
    <row r="38" spans="1:10" s="56" customFormat="1" ht="16.5" x14ac:dyDescent="0.25">
      <c r="A38" s="37"/>
      <c r="B38" s="68" t="s">
        <v>836</v>
      </c>
      <c r="C38" s="66" t="s">
        <v>6</v>
      </c>
      <c r="D38" s="67" t="s">
        <v>6</v>
      </c>
      <c r="E38" s="67" t="s">
        <v>6</v>
      </c>
      <c r="F38" s="67" t="s">
        <v>6</v>
      </c>
      <c r="G38" s="67">
        <f>+G37</f>
        <v>0</v>
      </c>
      <c r="H38" s="67">
        <f t="shared" ref="H38:I38" si="12">+H37</f>
        <v>0</v>
      </c>
      <c r="I38" s="67">
        <f t="shared" si="12"/>
        <v>0</v>
      </c>
      <c r="J38" s="82">
        <f>+J37</f>
        <v>0</v>
      </c>
    </row>
    <row r="39" spans="1:10" ht="16.5" x14ac:dyDescent="0.25">
      <c r="A39" s="156" t="s">
        <v>847</v>
      </c>
      <c r="B39" s="156"/>
      <c r="C39" s="156"/>
      <c r="D39" s="156"/>
      <c r="E39" s="157"/>
      <c r="F39" s="157"/>
      <c r="G39" s="157"/>
      <c r="H39" s="157"/>
      <c r="I39" s="157"/>
      <c r="J39" s="157"/>
    </row>
    <row r="40" spans="1:10" ht="16.5" x14ac:dyDescent="0.25">
      <c r="A40" s="27">
        <f>ROW(A25)</f>
        <v>25</v>
      </c>
      <c r="B40" s="16" t="s">
        <v>538</v>
      </c>
      <c r="C40" s="50">
        <v>200</v>
      </c>
      <c r="D40" s="50" t="s">
        <v>78</v>
      </c>
      <c r="E40" s="119"/>
      <c r="F40" s="130"/>
      <c r="G40" s="114"/>
      <c r="H40" s="114"/>
      <c r="I40" s="114"/>
      <c r="J40" s="115"/>
    </row>
    <row r="41" spans="1:10" s="56" customFormat="1" ht="16.5" x14ac:dyDescent="0.25">
      <c r="A41" s="27">
        <f t="shared" ref="A41:A48" si="13">ROW(A26)</f>
        <v>26</v>
      </c>
      <c r="B41" s="16" t="s">
        <v>650</v>
      </c>
      <c r="C41" s="50">
        <v>50</v>
      </c>
      <c r="D41" s="50" t="s">
        <v>78</v>
      </c>
      <c r="E41" s="119"/>
      <c r="F41" s="130"/>
      <c r="G41" s="114"/>
      <c r="H41" s="114"/>
      <c r="I41" s="114"/>
      <c r="J41" s="115"/>
    </row>
    <row r="42" spans="1:10" ht="16.5" x14ac:dyDescent="0.25">
      <c r="A42" s="27">
        <f t="shared" si="13"/>
        <v>27</v>
      </c>
      <c r="B42" s="16" t="s">
        <v>539</v>
      </c>
      <c r="C42" s="50">
        <v>50</v>
      </c>
      <c r="D42" s="50" t="s">
        <v>78</v>
      </c>
      <c r="E42" s="119"/>
      <c r="F42" s="130"/>
      <c r="G42" s="114"/>
      <c r="H42" s="114"/>
      <c r="I42" s="114"/>
      <c r="J42" s="115"/>
    </row>
    <row r="43" spans="1:10" ht="16.5" x14ac:dyDescent="0.25">
      <c r="A43" s="27">
        <f t="shared" si="13"/>
        <v>28</v>
      </c>
      <c r="B43" s="16" t="s">
        <v>655</v>
      </c>
      <c r="C43" s="50">
        <v>100</v>
      </c>
      <c r="D43" s="50" t="s">
        <v>78</v>
      </c>
      <c r="E43" s="119"/>
      <c r="F43" s="130"/>
      <c r="G43" s="114"/>
      <c r="H43" s="114"/>
      <c r="I43" s="114"/>
      <c r="J43" s="115"/>
    </row>
    <row r="44" spans="1:10" s="56" customFormat="1" ht="16.5" x14ac:dyDescent="0.25">
      <c r="A44" s="27">
        <f t="shared" si="13"/>
        <v>29</v>
      </c>
      <c r="B44" s="16" t="s">
        <v>651</v>
      </c>
      <c r="C44" s="50">
        <v>200</v>
      </c>
      <c r="D44" s="50" t="s">
        <v>78</v>
      </c>
      <c r="E44" s="119"/>
      <c r="F44" s="130"/>
      <c r="G44" s="114"/>
      <c r="H44" s="114"/>
      <c r="I44" s="114"/>
      <c r="J44" s="115"/>
    </row>
    <row r="45" spans="1:10" s="56" customFormat="1" ht="16.5" x14ac:dyDescent="0.25">
      <c r="A45" s="27">
        <f t="shared" si="13"/>
        <v>30</v>
      </c>
      <c r="B45" s="16" t="s">
        <v>654</v>
      </c>
      <c r="C45" s="50">
        <v>100</v>
      </c>
      <c r="D45" s="50" t="s">
        <v>78</v>
      </c>
      <c r="E45" s="119"/>
      <c r="F45" s="130"/>
      <c r="G45" s="114"/>
      <c r="H45" s="114"/>
      <c r="I45" s="114"/>
      <c r="J45" s="115"/>
    </row>
    <row r="46" spans="1:10" s="56" customFormat="1" ht="16.5" x14ac:dyDescent="0.25">
      <c r="A46" s="27">
        <f t="shared" si="13"/>
        <v>31</v>
      </c>
      <c r="B46" s="16" t="s">
        <v>652</v>
      </c>
      <c r="C46" s="50">
        <v>50</v>
      </c>
      <c r="D46" s="50" t="s">
        <v>78</v>
      </c>
      <c r="E46" s="119"/>
      <c r="F46" s="130"/>
      <c r="G46" s="114"/>
      <c r="H46" s="114"/>
      <c r="I46" s="114"/>
      <c r="J46" s="115"/>
    </row>
    <row r="47" spans="1:10" s="56" customFormat="1" ht="16.5" x14ac:dyDescent="0.25">
      <c r="A47" s="27">
        <f t="shared" si="13"/>
        <v>32</v>
      </c>
      <c r="B47" s="16" t="s">
        <v>653</v>
      </c>
      <c r="C47" s="50">
        <v>100</v>
      </c>
      <c r="D47" s="50" t="s">
        <v>78</v>
      </c>
      <c r="E47" s="119"/>
      <c r="F47" s="130"/>
      <c r="G47" s="114"/>
      <c r="H47" s="114"/>
      <c r="I47" s="114"/>
      <c r="J47" s="115"/>
    </row>
    <row r="48" spans="1:10" ht="21" customHeight="1" x14ac:dyDescent="0.25">
      <c r="A48" s="27">
        <f t="shared" si="13"/>
        <v>33</v>
      </c>
      <c r="B48" s="16" t="s">
        <v>540</v>
      </c>
      <c r="C48" s="50">
        <v>3000</v>
      </c>
      <c r="D48" s="50" t="s">
        <v>78</v>
      </c>
      <c r="E48" s="119"/>
      <c r="F48" s="130"/>
      <c r="G48" s="114"/>
      <c r="H48" s="114"/>
      <c r="I48" s="114"/>
      <c r="J48" s="115"/>
    </row>
    <row r="49" spans="1:13" s="56" customFormat="1" ht="16.5" x14ac:dyDescent="0.25">
      <c r="A49" s="27"/>
      <c r="B49" s="68" t="s">
        <v>837</v>
      </c>
      <c r="C49" s="66" t="s">
        <v>6</v>
      </c>
      <c r="D49" s="67" t="s">
        <v>6</v>
      </c>
      <c r="E49" s="119"/>
      <c r="F49" s="119"/>
      <c r="G49" s="119"/>
      <c r="H49" s="119"/>
      <c r="I49" s="119"/>
      <c r="J49" s="117"/>
    </row>
    <row r="50" spans="1:13" s="56" customFormat="1" ht="16.5" x14ac:dyDescent="0.25">
      <c r="A50" s="156" t="s">
        <v>840</v>
      </c>
      <c r="B50" s="156"/>
      <c r="C50" s="156"/>
      <c r="D50" s="156"/>
      <c r="E50" s="158"/>
      <c r="F50" s="158"/>
      <c r="G50" s="158"/>
      <c r="H50" s="158"/>
      <c r="I50" s="158"/>
      <c r="J50" s="158"/>
    </row>
    <row r="51" spans="1:13" s="56" customFormat="1" ht="34.5" customHeight="1" x14ac:dyDescent="0.25">
      <c r="A51" s="27">
        <v>38</v>
      </c>
      <c r="B51" s="55" t="s">
        <v>203</v>
      </c>
      <c r="C51" s="50">
        <v>2000</v>
      </c>
      <c r="D51" s="50" t="s">
        <v>78</v>
      </c>
      <c r="E51" s="119"/>
      <c r="F51" s="130"/>
      <c r="G51" s="114"/>
      <c r="H51" s="114"/>
      <c r="I51" s="114"/>
      <c r="J51" s="115"/>
    </row>
    <row r="52" spans="1:13" s="56" customFormat="1" ht="20.25" customHeight="1" x14ac:dyDescent="0.25">
      <c r="A52" s="27"/>
      <c r="B52" s="68" t="s">
        <v>838</v>
      </c>
      <c r="C52" s="66" t="s">
        <v>6</v>
      </c>
      <c r="D52" s="67" t="s">
        <v>6</v>
      </c>
      <c r="E52" s="119"/>
      <c r="F52" s="119"/>
      <c r="G52" s="119"/>
      <c r="H52" s="119"/>
      <c r="I52" s="119"/>
      <c r="J52" s="117"/>
      <c r="M52" s="73"/>
    </row>
    <row r="54" spans="1:13" x14ac:dyDescent="0.25">
      <c r="A54" s="141" t="s">
        <v>14</v>
      </c>
      <c r="B54" s="142"/>
      <c r="C54" s="2"/>
      <c r="D54" s="12"/>
      <c r="E54" s="12"/>
      <c r="F54" s="3"/>
      <c r="G54" s="3"/>
      <c r="H54" s="3"/>
      <c r="I54" s="3"/>
      <c r="J54" s="3"/>
      <c r="K54" s="3"/>
    </row>
    <row r="55" spans="1:13" x14ac:dyDescent="0.25">
      <c r="A55" s="143" t="s">
        <v>15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</row>
    <row r="56" spans="1:13" x14ac:dyDescent="0.25">
      <c r="A56" s="143" t="s">
        <v>16</v>
      </c>
      <c r="B56" s="143"/>
      <c r="C56" s="143"/>
      <c r="D56" s="143"/>
      <c r="E56" s="143"/>
      <c r="F56" s="143"/>
      <c r="G56" s="143"/>
      <c r="H56" s="143"/>
      <c r="I56" s="143"/>
      <c r="J56" s="143"/>
      <c r="K56" s="143"/>
    </row>
    <row r="57" spans="1:13" s="56" customFormat="1" x14ac:dyDescent="0.25">
      <c r="A57" s="144" t="s">
        <v>896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27"/>
    </row>
    <row r="58" spans="1:13" x14ac:dyDescent="0.25">
      <c r="A58" s="143" t="s">
        <v>849</v>
      </c>
      <c r="B58" s="143"/>
      <c r="C58" s="143"/>
      <c r="D58" s="143"/>
      <c r="E58" s="143"/>
      <c r="F58" s="143"/>
      <c r="G58" s="143"/>
      <c r="H58" s="143"/>
      <c r="I58" s="143"/>
      <c r="J58" s="143"/>
      <c r="K58" s="143"/>
    </row>
    <row r="59" spans="1:13" x14ac:dyDescent="0.25">
      <c r="A59" s="143" t="s">
        <v>18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</row>
    <row r="60" spans="1:13" x14ac:dyDescent="0.25">
      <c r="A60" s="143" t="s">
        <v>19</v>
      </c>
      <c r="B60" s="143"/>
      <c r="C60" s="143"/>
      <c r="D60" s="143"/>
      <c r="E60" s="143"/>
      <c r="F60" s="143"/>
      <c r="G60" s="143"/>
      <c r="H60" s="143"/>
      <c r="I60" s="143"/>
      <c r="J60" s="143"/>
      <c r="K60" s="143"/>
    </row>
    <row r="61" spans="1:13" x14ac:dyDescent="0.25">
      <c r="A61" s="143" t="s">
        <v>20</v>
      </c>
      <c r="B61" s="143"/>
      <c r="C61" s="143"/>
      <c r="D61" s="143"/>
      <c r="E61" s="143"/>
      <c r="F61" s="143"/>
      <c r="G61" s="143"/>
      <c r="H61" s="143"/>
      <c r="I61" s="143"/>
      <c r="J61" s="143"/>
      <c r="K61" s="143"/>
    </row>
    <row r="62" spans="1:13" x14ac:dyDescent="0.25">
      <c r="A62" s="143" t="s">
        <v>21</v>
      </c>
      <c r="B62" s="143"/>
      <c r="C62" s="143"/>
      <c r="D62" s="143"/>
      <c r="E62" s="143"/>
      <c r="F62" s="143"/>
      <c r="G62" s="143"/>
      <c r="H62" s="143"/>
      <c r="I62" s="143"/>
      <c r="J62" s="143"/>
      <c r="K62" s="143"/>
    </row>
    <row r="63" spans="1:13" ht="28.5" customHeight="1" x14ac:dyDescent="0.25">
      <c r="A63" s="143" t="s">
        <v>27</v>
      </c>
      <c r="B63" s="143"/>
      <c r="C63" s="143"/>
      <c r="D63" s="143"/>
      <c r="E63" s="143"/>
      <c r="F63" s="143"/>
      <c r="G63" s="143"/>
      <c r="H63" s="143"/>
      <c r="I63" s="143"/>
      <c r="J63" s="143"/>
      <c r="K63" s="131"/>
    </row>
    <row r="64" spans="1:13" x14ac:dyDescent="0.25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</row>
    <row r="65" spans="1:11" x14ac:dyDescent="0.25">
      <c r="A65" s="144" t="s">
        <v>22</v>
      </c>
      <c r="B65" s="144"/>
      <c r="C65" s="11" t="s">
        <v>0</v>
      </c>
      <c r="D65" s="12"/>
      <c r="E65" s="12"/>
      <c r="F65" s="9" t="s">
        <v>1</v>
      </c>
      <c r="G65" s="3"/>
      <c r="H65" s="3"/>
      <c r="I65" s="3"/>
      <c r="J65" s="3"/>
      <c r="K65" s="3"/>
    </row>
  </sheetData>
  <mergeCells count="19">
    <mergeCell ref="A65:B65"/>
    <mergeCell ref="A60:K60"/>
    <mergeCell ref="A61:K61"/>
    <mergeCell ref="A62:K62"/>
    <mergeCell ref="A63:J63"/>
    <mergeCell ref="A54:B54"/>
    <mergeCell ref="A55:K55"/>
    <mergeCell ref="A56:K56"/>
    <mergeCell ref="A58:K58"/>
    <mergeCell ref="A59:K59"/>
    <mergeCell ref="A57:J57"/>
    <mergeCell ref="A39:J39"/>
    <mergeCell ref="A50:J50"/>
    <mergeCell ref="A1:B1"/>
    <mergeCell ref="A3:J3"/>
    <mergeCell ref="A21:J21"/>
    <mergeCell ref="A36:J36"/>
    <mergeCell ref="A7:J7"/>
    <mergeCell ref="A27:J27"/>
  </mergeCells>
  <dataValidations count="1">
    <dataValidation type="whole" operator="equal" allowBlank="1" showInputMessage="1" showErrorMessage="1" sqref="J51 J37 J28:J34 J8:J19 J22:J25 J40:J4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>
      <pane ySplit="6" topLeftCell="A67" activePane="bottomLeft" state="frozen"/>
      <selection pane="bottomLeft" activeCell="E23" sqref="E23"/>
    </sheetView>
  </sheetViews>
  <sheetFormatPr defaultRowHeight="12.75" x14ac:dyDescent="0.2"/>
  <cols>
    <col min="1" max="1" width="3.85546875" style="4" customWidth="1"/>
    <col min="2" max="2" width="29.42578125" style="94" customWidth="1"/>
    <col min="3" max="3" width="9.28515625" style="10" customWidth="1"/>
    <col min="4" max="4" width="6.28515625" style="10" customWidth="1"/>
    <col min="5" max="5" width="10.7109375" style="10" customWidth="1"/>
    <col min="6" max="6" width="13.28515625" style="1" customWidth="1"/>
    <col min="7" max="7" width="10.7109375" style="1" customWidth="1"/>
    <col min="8" max="8" width="8.7109375" style="1" customWidth="1"/>
    <col min="9" max="10" width="12" style="1" customWidth="1"/>
    <col min="11" max="11" width="14.28515625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29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63.75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4.25" customHeight="1" x14ac:dyDescent="0.2">
      <c r="A7" s="145" t="s">
        <v>670</v>
      </c>
      <c r="B7" s="146"/>
      <c r="C7" s="146"/>
      <c r="D7" s="146"/>
      <c r="E7" s="146"/>
      <c r="F7" s="146"/>
      <c r="G7" s="146"/>
      <c r="H7" s="146"/>
      <c r="I7" s="146"/>
      <c r="J7" s="146"/>
      <c r="K7" s="147"/>
    </row>
    <row r="8" spans="1:11" ht="49.5" x14ac:dyDescent="0.2">
      <c r="A8" s="27">
        <v>1</v>
      </c>
      <c r="B8" s="31" t="s">
        <v>850</v>
      </c>
      <c r="C8" s="50">
        <v>1530</v>
      </c>
      <c r="D8" s="50" t="s">
        <v>78</v>
      </c>
      <c r="E8" s="67" t="s">
        <v>6</v>
      </c>
      <c r="F8" s="83"/>
      <c r="G8" s="81">
        <f>C8*F8</f>
        <v>0</v>
      </c>
      <c r="H8" s="81">
        <f>G8*0.095</f>
        <v>0</v>
      </c>
      <c r="I8" s="81">
        <f>+G8+H8</f>
        <v>0</v>
      </c>
      <c r="J8" s="80"/>
      <c r="K8" s="80"/>
    </row>
    <row r="9" spans="1:11" ht="49.5" x14ac:dyDescent="0.2">
      <c r="A9" s="27">
        <v>2</v>
      </c>
      <c r="B9" s="32" t="s">
        <v>851</v>
      </c>
      <c r="C9" s="50">
        <v>54</v>
      </c>
      <c r="D9" s="50" t="s">
        <v>78</v>
      </c>
      <c r="E9" s="67" t="s">
        <v>6</v>
      </c>
      <c r="F9" s="83"/>
      <c r="G9" s="81">
        <f t="shared" ref="G9:G17" si="0">C9*F9</f>
        <v>0</v>
      </c>
      <c r="H9" s="81">
        <f t="shared" ref="H9:H17" si="1">G9*0.095</f>
        <v>0</v>
      </c>
      <c r="I9" s="81">
        <f t="shared" ref="I9:I18" si="2">+G9+H9</f>
        <v>0</v>
      </c>
      <c r="J9" s="80"/>
      <c r="K9" s="80"/>
    </row>
    <row r="10" spans="1:11" ht="16.5" x14ac:dyDescent="0.2">
      <c r="A10" s="27">
        <v>3</v>
      </c>
      <c r="B10" s="38" t="s">
        <v>852</v>
      </c>
      <c r="C10" s="50">
        <v>900</v>
      </c>
      <c r="D10" s="50" t="s">
        <v>78</v>
      </c>
      <c r="E10" s="67" t="s">
        <v>6</v>
      </c>
      <c r="F10" s="83"/>
      <c r="G10" s="81">
        <f t="shared" si="0"/>
        <v>0</v>
      </c>
      <c r="H10" s="81">
        <f t="shared" si="1"/>
        <v>0</v>
      </c>
      <c r="I10" s="81">
        <f t="shared" si="2"/>
        <v>0</v>
      </c>
      <c r="J10" s="80"/>
      <c r="K10" s="80"/>
    </row>
    <row r="11" spans="1:11" ht="16.5" x14ac:dyDescent="0.2">
      <c r="A11" s="27">
        <v>4</v>
      </c>
      <c r="B11" s="38" t="s">
        <v>560</v>
      </c>
      <c r="C11" s="50">
        <v>18</v>
      </c>
      <c r="D11" s="50" t="s">
        <v>78</v>
      </c>
      <c r="E11" s="67" t="s">
        <v>6</v>
      </c>
      <c r="F11" s="83"/>
      <c r="G11" s="81">
        <f t="shared" si="0"/>
        <v>0</v>
      </c>
      <c r="H11" s="81">
        <f t="shared" si="1"/>
        <v>0</v>
      </c>
      <c r="I11" s="81">
        <f t="shared" si="2"/>
        <v>0</v>
      </c>
      <c r="J11" s="80"/>
      <c r="K11" s="80"/>
    </row>
    <row r="12" spans="1:11" ht="49.5" x14ac:dyDescent="0.2">
      <c r="A12" s="27">
        <v>5</v>
      </c>
      <c r="B12" s="32" t="s">
        <v>561</v>
      </c>
      <c r="C12" s="50">
        <v>810</v>
      </c>
      <c r="D12" s="50" t="s">
        <v>78</v>
      </c>
      <c r="E12" s="67" t="s">
        <v>6</v>
      </c>
      <c r="F12" s="83"/>
      <c r="G12" s="81">
        <f t="shared" si="0"/>
        <v>0</v>
      </c>
      <c r="H12" s="81">
        <f t="shared" si="1"/>
        <v>0</v>
      </c>
      <c r="I12" s="81">
        <f t="shared" si="2"/>
        <v>0</v>
      </c>
      <c r="J12" s="80"/>
      <c r="K12" s="80"/>
    </row>
    <row r="13" spans="1:11" ht="33" x14ac:dyDescent="0.2">
      <c r="A13" s="27">
        <v>6</v>
      </c>
      <c r="B13" s="32" t="s">
        <v>562</v>
      </c>
      <c r="C13" s="50">
        <v>54</v>
      </c>
      <c r="D13" s="50" t="s">
        <v>78</v>
      </c>
      <c r="E13" s="67" t="s">
        <v>6</v>
      </c>
      <c r="F13" s="83"/>
      <c r="G13" s="81">
        <f t="shared" si="0"/>
        <v>0</v>
      </c>
      <c r="H13" s="81">
        <f t="shared" si="1"/>
        <v>0</v>
      </c>
      <c r="I13" s="81">
        <f t="shared" si="2"/>
        <v>0</v>
      </c>
      <c r="J13" s="80"/>
      <c r="K13" s="80"/>
    </row>
    <row r="14" spans="1:11" ht="16.5" x14ac:dyDescent="0.2">
      <c r="A14" s="27">
        <v>7</v>
      </c>
      <c r="B14" s="32" t="s">
        <v>88</v>
      </c>
      <c r="C14" s="50">
        <v>180</v>
      </c>
      <c r="D14" s="50" t="s">
        <v>78</v>
      </c>
      <c r="E14" s="67" t="s">
        <v>6</v>
      </c>
      <c r="F14" s="83"/>
      <c r="G14" s="81">
        <f t="shared" si="0"/>
        <v>0</v>
      </c>
      <c r="H14" s="81">
        <f t="shared" si="1"/>
        <v>0</v>
      </c>
      <c r="I14" s="81">
        <f t="shared" si="2"/>
        <v>0</v>
      </c>
      <c r="J14" s="80"/>
      <c r="K14" s="80"/>
    </row>
    <row r="15" spans="1:11" ht="33" x14ac:dyDescent="0.2">
      <c r="A15" s="27">
        <v>8</v>
      </c>
      <c r="B15" s="32" t="s">
        <v>89</v>
      </c>
      <c r="C15" s="50">
        <v>45</v>
      </c>
      <c r="D15" s="50" t="s">
        <v>78</v>
      </c>
      <c r="E15" s="67" t="s">
        <v>6</v>
      </c>
      <c r="F15" s="83"/>
      <c r="G15" s="81">
        <f t="shared" si="0"/>
        <v>0</v>
      </c>
      <c r="H15" s="81">
        <f t="shared" si="1"/>
        <v>0</v>
      </c>
      <c r="I15" s="81">
        <f t="shared" si="2"/>
        <v>0</v>
      </c>
      <c r="J15" s="80"/>
      <c r="K15" s="80"/>
    </row>
    <row r="16" spans="1:11" ht="33" x14ac:dyDescent="0.2">
      <c r="A16" s="27">
        <v>9</v>
      </c>
      <c r="B16" s="38" t="s">
        <v>90</v>
      </c>
      <c r="C16" s="50">
        <v>81</v>
      </c>
      <c r="D16" s="50" t="s">
        <v>78</v>
      </c>
      <c r="E16" s="67" t="s">
        <v>6</v>
      </c>
      <c r="F16" s="83"/>
      <c r="G16" s="81">
        <f t="shared" si="0"/>
        <v>0</v>
      </c>
      <c r="H16" s="81">
        <f t="shared" si="1"/>
        <v>0</v>
      </c>
      <c r="I16" s="81">
        <f t="shared" si="2"/>
        <v>0</v>
      </c>
      <c r="J16" s="80"/>
      <c r="K16" s="80"/>
    </row>
    <row r="17" spans="1:11" ht="49.5" x14ac:dyDescent="0.2">
      <c r="A17" s="27">
        <v>10</v>
      </c>
      <c r="B17" s="16" t="s">
        <v>563</v>
      </c>
      <c r="C17" s="50">
        <v>54</v>
      </c>
      <c r="D17" s="50" t="s">
        <v>78</v>
      </c>
      <c r="E17" s="67" t="s">
        <v>6</v>
      </c>
      <c r="F17" s="83"/>
      <c r="G17" s="81">
        <f t="shared" si="0"/>
        <v>0</v>
      </c>
      <c r="H17" s="81">
        <f t="shared" si="1"/>
        <v>0</v>
      </c>
      <c r="I17" s="81">
        <f t="shared" si="2"/>
        <v>0</v>
      </c>
      <c r="J17" s="80"/>
      <c r="K17" s="80"/>
    </row>
    <row r="18" spans="1:11" ht="16.5" x14ac:dyDescent="0.2">
      <c r="A18" s="37"/>
      <c r="B18" s="68" t="s">
        <v>671</v>
      </c>
      <c r="C18" s="66" t="s">
        <v>6</v>
      </c>
      <c r="D18" s="67" t="s">
        <v>6</v>
      </c>
      <c r="E18" s="67" t="s">
        <v>6</v>
      </c>
      <c r="F18" s="67" t="s">
        <v>6</v>
      </c>
      <c r="G18" s="67">
        <f>SUM(G8:G17)</f>
        <v>0</v>
      </c>
      <c r="H18" s="67">
        <f>G18*0.095</f>
        <v>0</v>
      </c>
      <c r="I18" s="67">
        <f t="shared" si="2"/>
        <v>0</v>
      </c>
      <c r="J18" s="82">
        <f>SUM(J8:J17)</f>
        <v>0</v>
      </c>
      <c r="K18" s="82">
        <f>SUM(K8:K17)</f>
        <v>0</v>
      </c>
    </row>
    <row r="19" spans="1:11" ht="16.5" customHeight="1" x14ac:dyDescent="0.2">
      <c r="A19" s="148" t="s">
        <v>672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50"/>
    </row>
    <row r="20" spans="1:11" ht="33" x14ac:dyDescent="0.2">
      <c r="A20" s="27">
        <v>11</v>
      </c>
      <c r="B20" s="32" t="s">
        <v>92</v>
      </c>
      <c r="C20" s="50">
        <v>540</v>
      </c>
      <c r="D20" s="50" t="s">
        <v>78</v>
      </c>
      <c r="E20" s="67" t="s">
        <v>6</v>
      </c>
      <c r="F20" s="83"/>
      <c r="G20" s="81">
        <f>C20*F20</f>
        <v>0</v>
      </c>
      <c r="H20" s="81">
        <f>G20*0.095</f>
        <v>0</v>
      </c>
      <c r="I20" s="81">
        <f>+G20+H20</f>
        <v>0</v>
      </c>
      <c r="J20" s="80"/>
      <c r="K20" s="80"/>
    </row>
    <row r="21" spans="1:11" ht="33" x14ac:dyDescent="0.2">
      <c r="A21" s="27">
        <v>12</v>
      </c>
      <c r="B21" s="32" t="s">
        <v>97</v>
      </c>
      <c r="C21" s="50">
        <v>360</v>
      </c>
      <c r="D21" s="50" t="s">
        <v>78</v>
      </c>
      <c r="E21" s="67" t="s">
        <v>6</v>
      </c>
      <c r="F21" s="83"/>
      <c r="G21" s="81">
        <f t="shared" ref="G21:G29" si="3">C21*F21</f>
        <v>0</v>
      </c>
      <c r="H21" s="81">
        <f t="shared" ref="H21:H29" si="4">G21*0.095</f>
        <v>0</v>
      </c>
      <c r="I21" s="81">
        <f t="shared" ref="I21:I30" si="5">+G21+H21</f>
        <v>0</v>
      </c>
      <c r="J21" s="80"/>
      <c r="K21" s="80"/>
    </row>
    <row r="22" spans="1:11" ht="33" x14ac:dyDescent="0.2">
      <c r="A22" s="27">
        <v>13</v>
      </c>
      <c r="B22" s="32" t="s">
        <v>93</v>
      </c>
      <c r="C22" s="50">
        <v>360</v>
      </c>
      <c r="D22" s="50" t="s">
        <v>78</v>
      </c>
      <c r="E22" s="67" t="s">
        <v>6</v>
      </c>
      <c r="F22" s="83"/>
      <c r="G22" s="81">
        <f t="shared" si="3"/>
        <v>0</v>
      </c>
      <c r="H22" s="81">
        <f t="shared" si="4"/>
        <v>0</v>
      </c>
      <c r="I22" s="81">
        <f t="shared" si="5"/>
        <v>0</v>
      </c>
      <c r="J22" s="80"/>
      <c r="K22" s="80"/>
    </row>
    <row r="23" spans="1:11" ht="33" x14ac:dyDescent="0.2">
      <c r="A23" s="27">
        <v>14</v>
      </c>
      <c r="B23" s="32" t="s">
        <v>98</v>
      </c>
      <c r="C23" s="50">
        <v>360</v>
      </c>
      <c r="D23" s="50" t="s">
        <v>78</v>
      </c>
      <c r="E23" s="67" t="s">
        <v>6</v>
      </c>
      <c r="F23" s="83"/>
      <c r="G23" s="81">
        <f t="shared" si="3"/>
        <v>0</v>
      </c>
      <c r="H23" s="81">
        <f t="shared" si="4"/>
        <v>0</v>
      </c>
      <c r="I23" s="81">
        <f t="shared" si="5"/>
        <v>0</v>
      </c>
      <c r="J23" s="80"/>
      <c r="K23" s="80"/>
    </row>
    <row r="24" spans="1:11" ht="33" x14ac:dyDescent="0.2">
      <c r="A24" s="27">
        <v>15</v>
      </c>
      <c r="B24" s="32" t="s">
        <v>99</v>
      </c>
      <c r="C24" s="50">
        <v>720</v>
      </c>
      <c r="D24" s="50" t="s">
        <v>78</v>
      </c>
      <c r="E24" s="67" t="s">
        <v>6</v>
      </c>
      <c r="F24" s="83"/>
      <c r="G24" s="81">
        <f t="shared" si="3"/>
        <v>0</v>
      </c>
      <c r="H24" s="81">
        <f t="shared" si="4"/>
        <v>0</v>
      </c>
      <c r="I24" s="81">
        <f t="shared" si="5"/>
        <v>0</v>
      </c>
      <c r="J24" s="80"/>
      <c r="K24" s="80"/>
    </row>
    <row r="25" spans="1:11" ht="16.5" x14ac:dyDescent="0.2">
      <c r="A25" s="27">
        <v>16</v>
      </c>
      <c r="B25" s="32" t="s">
        <v>94</v>
      </c>
      <c r="C25" s="50">
        <v>810</v>
      </c>
      <c r="D25" s="50" t="s">
        <v>78</v>
      </c>
      <c r="E25" s="67" t="s">
        <v>6</v>
      </c>
      <c r="F25" s="83"/>
      <c r="G25" s="81">
        <f t="shared" si="3"/>
        <v>0</v>
      </c>
      <c r="H25" s="81">
        <f t="shared" si="4"/>
        <v>0</v>
      </c>
      <c r="I25" s="81">
        <f t="shared" si="5"/>
        <v>0</v>
      </c>
      <c r="J25" s="80"/>
      <c r="K25" s="80"/>
    </row>
    <row r="26" spans="1:11" ht="33" x14ac:dyDescent="0.2">
      <c r="A26" s="27">
        <v>17</v>
      </c>
      <c r="B26" s="38" t="s">
        <v>564</v>
      </c>
      <c r="C26" s="50">
        <v>900</v>
      </c>
      <c r="D26" s="50" t="s">
        <v>78</v>
      </c>
      <c r="E26" s="67" t="s">
        <v>6</v>
      </c>
      <c r="F26" s="83"/>
      <c r="G26" s="81">
        <f t="shared" si="3"/>
        <v>0</v>
      </c>
      <c r="H26" s="81">
        <f t="shared" si="4"/>
        <v>0</v>
      </c>
      <c r="I26" s="81">
        <f t="shared" si="5"/>
        <v>0</v>
      </c>
      <c r="J26" s="80"/>
      <c r="K26" s="80"/>
    </row>
    <row r="27" spans="1:11" ht="33" x14ac:dyDescent="0.2">
      <c r="A27" s="27">
        <v>18</v>
      </c>
      <c r="B27" s="32" t="s">
        <v>95</v>
      </c>
      <c r="C27" s="50">
        <v>900</v>
      </c>
      <c r="D27" s="50" t="s">
        <v>78</v>
      </c>
      <c r="E27" s="67" t="s">
        <v>6</v>
      </c>
      <c r="F27" s="83"/>
      <c r="G27" s="81">
        <f t="shared" si="3"/>
        <v>0</v>
      </c>
      <c r="H27" s="81">
        <f t="shared" si="4"/>
        <v>0</v>
      </c>
      <c r="I27" s="81">
        <f t="shared" si="5"/>
        <v>0</v>
      </c>
      <c r="J27" s="80"/>
      <c r="K27" s="80"/>
    </row>
    <row r="28" spans="1:11" ht="16.5" x14ac:dyDescent="0.2">
      <c r="A28" s="27">
        <v>19</v>
      </c>
      <c r="B28" s="32" t="s">
        <v>91</v>
      </c>
      <c r="C28" s="50">
        <v>360</v>
      </c>
      <c r="D28" s="50" t="s">
        <v>78</v>
      </c>
      <c r="E28" s="67" t="s">
        <v>6</v>
      </c>
      <c r="F28" s="83"/>
      <c r="G28" s="81">
        <f t="shared" si="3"/>
        <v>0</v>
      </c>
      <c r="H28" s="81">
        <f t="shared" si="4"/>
        <v>0</v>
      </c>
      <c r="I28" s="81">
        <f t="shared" si="5"/>
        <v>0</v>
      </c>
      <c r="J28" s="80"/>
      <c r="K28" s="80"/>
    </row>
    <row r="29" spans="1:11" ht="33" x14ac:dyDescent="0.2">
      <c r="A29" s="27">
        <v>20</v>
      </c>
      <c r="B29" s="32" t="s">
        <v>96</v>
      </c>
      <c r="C29" s="50">
        <v>720</v>
      </c>
      <c r="D29" s="50" t="s">
        <v>78</v>
      </c>
      <c r="E29" s="67" t="s">
        <v>6</v>
      </c>
      <c r="F29" s="83"/>
      <c r="G29" s="81">
        <f t="shared" si="3"/>
        <v>0</v>
      </c>
      <c r="H29" s="81">
        <f t="shared" si="4"/>
        <v>0</v>
      </c>
      <c r="I29" s="81">
        <f t="shared" si="5"/>
        <v>0</v>
      </c>
      <c r="J29" s="80"/>
      <c r="K29" s="80"/>
    </row>
    <row r="30" spans="1:11" ht="16.5" x14ac:dyDescent="0.2">
      <c r="A30" s="37"/>
      <c r="B30" s="68" t="s">
        <v>673</v>
      </c>
      <c r="C30" s="66" t="s">
        <v>6</v>
      </c>
      <c r="D30" s="67" t="s">
        <v>6</v>
      </c>
      <c r="E30" s="67" t="s">
        <v>6</v>
      </c>
      <c r="F30" s="67" t="s">
        <v>6</v>
      </c>
      <c r="G30" s="67">
        <f>SUM(G20:G29)</f>
        <v>0</v>
      </c>
      <c r="H30" s="67">
        <f>G30*0.095</f>
        <v>0</v>
      </c>
      <c r="I30" s="67">
        <f t="shared" si="5"/>
        <v>0</v>
      </c>
      <c r="J30" s="82">
        <f>SUM(J20:J29)</f>
        <v>0</v>
      </c>
      <c r="K30" s="82">
        <f>SUM(K20:K29)</f>
        <v>0</v>
      </c>
    </row>
    <row r="31" spans="1:11" ht="16.5" customHeight="1" x14ac:dyDescent="0.2">
      <c r="A31" s="148" t="s">
        <v>674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50"/>
    </row>
    <row r="32" spans="1:11" ht="33" x14ac:dyDescent="0.2">
      <c r="A32" s="27">
        <v>21</v>
      </c>
      <c r="B32" s="51" t="s">
        <v>104</v>
      </c>
      <c r="C32" s="50">
        <v>360</v>
      </c>
      <c r="D32" s="50" t="s">
        <v>78</v>
      </c>
      <c r="E32" s="50"/>
      <c r="F32" s="83"/>
      <c r="G32" s="81">
        <f>C32*F32</f>
        <v>0</v>
      </c>
      <c r="H32" s="81">
        <f>G32*0.095</f>
        <v>0</v>
      </c>
      <c r="I32" s="81">
        <f>+G32+H32</f>
        <v>0</v>
      </c>
      <c r="J32" s="80"/>
      <c r="K32" s="80"/>
    </row>
    <row r="33" spans="1:11" ht="33" x14ac:dyDescent="0.2">
      <c r="A33" s="27">
        <v>22</v>
      </c>
      <c r="B33" s="51" t="s">
        <v>105</v>
      </c>
      <c r="C33" s="50">
        <v>342</v>
      </c>
      <c r="D33" s="50" t="s">
        <v>78</v>
      </c>
      <c r="E33" s="50"/>
      <c r="F33" s="83"/>
      <c r="G33" s="81">
        <f t="shared" ref="G33:G48" si="6">C33*F33</f>
        <v>0</v>
      </c>
      <c r="H33" s="81">
        <f t="shared" ref="H33:H48" si="7">G33*0.095</f>
        <v>0</v>
      </c>
      <c r="I33" s="81">
        <f t="shared" ref="I33:I49" si="8">+G33+H33</f>
        <v>0</v>
      </c>
      <c r="J33" s="80"/>
      <c r="K33" s="80"/>
    </row>
    <row r="34" spans="1:11" ht="33" x14ac:dyDescent="0.2">
      <c r="A34" s="27">
        <v>23</v>
      </c>
      <c r="B34" s="51" t="s">
        <v>106</v>
      </c>
      <c r="C34" s="50">
        <v>45</v>
      </c>
      <c r="D34" s="50" t="s">
        <v>78</v>
      </c>
      <c r="E34" s="50"/>
      <c r="F34" s="83"/>
      <c r="G34" s="81">
        <f t="shared" si="6"/>
        <v>0</v>
      </c>
      <c r="H34" s="81">
        <f t="shared" si="7"/>
        <v>0</v>
      </c>
      <c r="I34" s="81">
        <f t="shared" si="8"/>
        <v>0</v>
      </c>
      <c r="J34" s="80"/>
      <c r="K34" s="80"/>
    </row>
    <row r="35" spans="1:11" ht="33" x14ac:dyDescent="0.2">
      <c r="A35" s="27">
        <v>24</v>
      </c>
      <c r="B35" s="54" t="s">
        <v>107</v>
      </c>
      <c r="C35" s="50">
        <v>180</v>
      </c>
      <c r="D35" s="50" t="s">
        <v>78</v>
      </c>
      <c r="E35" s="50"/>
      <c r="F35" s="83"/>
      <c r="G35" s="81">
        <f t="shared" si="6"/>
        <v>0</v>
      </c>
      <c r="H35" s="81">
        <f t="shared" si="7"/>
        <v>0</v>
      </c>
      <c r="I35" s="81">
        <f t="shared" si="8"/>
        <v>0</v>
      </c>
      <c r="J35" s="80"/>
      <c r="K35" s="80"/>
    </row>
    <row r="36" spans="1:11" ht="33" x14ac:dyDescent="0.2">
      <c r="A36" s="27">
        <v>25</v>
      </c>
      <c r="B36" s="51" t="s">
        <v>108</v>
      </c>
      <c r="C36" s="50">
        <v>180</v>
      </c>
      <c r="D36" s="50" t="s">
        <v>78</v>
      </c>
      <c r="E36" s="50"/>
      <c r="F36" s="83"/>
      <c r="G36" s="81">
        <f t="shared" si="6"/>
        <v>0</v>
      </c>
      <c r="H36" s="81">
        <f t="shared" si="7"/>
        <v>0</v>
      </c>
      <c r="I36" s="81">
        <f t="shared" si="8"/>
        <v>0</v>
      </c>
      <c r="J36" s="80"/>
      <c r="K36" s="80"/>
    </row>
    <row r="37" spans="1:11" ht="33" x14ac:dyDescent="0.2">
      <c r="A37" s="27">
        <v>26</v>
      </c>
      <c r="B37" s="51" t="s">
        <v>109</v>
      </c>
      <c r="C37" s="50">
        <v>36</v>
      </c>
      <c r="D37" s="50" t="s">
        <v>78</v>
      </c>
      <c r="E37" s="50"/>
      <c r="F37" s="83"/>
      <c r="G37" s="81">
        <f t="shared" si="6"/>
        <v>0</v>
      </c>
      <c r="H37" s="81">
        <f t="shared" si="7"/>
        <v>0</v>
      </c>
      <c r="I37" s="81">
        <f t="shared" si="8"/>
        <v>0</v>
      </c>
      <c r="J37" s="80"/>
      <c r="K37" s="80"/>
    </row>
    <row r="38" spans="1:11" ht="33" x14ac:dyDescent="0.2">
      <c r="A38" s="27">
        <v>27</v>
      </c>
      <c r="B38" s="40" t="s">
        <v>110</v>
      </c>
      <c r="C38" s="50">
        <v>36</v>
      </c>
      <c r="D38" s="50" t="s">
        <v>78</v>
      </c>
      <c r="E38" s="50"/>
      <c r="F38" s="83"/>
      <c r="G38" s="81">
        <f t="shared" si="6"/>
        <v>0</v>
      </c>
      <c r="H38" s="81">
        <f t="shared" si="7"/>
        <v>0</v>
      </c>
      <c r="I38" s="81">
        <f t="shared" si="8"/>
        <v>0</v>
      </c>
      <c r="J38" s="80"/>
      <c r="K38" s="80"/>
    </row>
    <row r="39" spans="1:11" ht="33" x14ac:dyDescent="0.2">
      <c r="A39" s="27">
        <v>28</v>
      </c>
      <c r="B39" s="40" t="s">
        <v>111</v>
      </c>
      <c r="C39" s="50">
        <v>81</v>
      </c>
      <c r="D39" s="50" t="s">
        <v>78</v>
      </c>
      <c r="E39" s="50"/>
      <c r="F39" s="83"/>
      <c r="G39" s="81">
        <f t="shared" si="6"/>
        <v>0</v>
      </c>
      <c r="H39" s="81">
        <f t="shared" si="7"/>
        <v>0</v>
      </c>
      <c r="I39" s="81">
        <f t="shared" si="8"/>
        <v>0</v>
      </c>
      <c r="J39" s="80"/>
      <c r="K39" s="80"/>
    </row>
    <row r="40" spans="1:11" ht="33" x14ac:dyDescent="0.2">
      <c r="A40" s="27">
        <v>29</v>
      </c>
      <c r="B40" s="40" t="s">
        <v>112</v>
      </c>
      <c r="C40" s="50">
        <v>81</v>
      </c>
      <c r="D40" s="50" t="s">
        <v>78</v>
      </c>
      <c r="E40" s="50"/>
      <c r="F40" s="83"/>
      <c r="G40" s="81">
        <f t="shared" si="6"/>
        <v>0</v>
      </c>
      <c r="H40" s="81">
        <f t="shared" si="7"/>
        <v>0</v>
      </c>
      <c r="I40" s="81">
        <f t="shared" si="8"/>
        <v>0</v>
      </c>
      <c r="J40" s="80"/>
      <c r="K40" s="80"/>
    </row>
    <row r="41" spans="1:11" ht="33" x14ac:dyDescent="0.2">
      <c r="A41" s="27">
        <v>30</v>
      </c>
      <c r="B41" s="40" t="s">
        <v>113</v>
      </c>
      <c r="C41" s="50">
        <v>5</v>
      </c>
      <c r="D41" s="50" t="s">
        <v>78</v>
      </c>
      <c r="E41" s="50"/>
      <c r="F41" s="83"/>
      <c r="G41" s="81">
        <f t="shared" si="6"/>
        <v>0</v>
      </c>
      <c r="H41" s="81">
        <f t="shared" si="7"/>
        <v>0</v>
      </c>
      <c r="I41" s="81">
        <f t="shared" si="8"/>
        <v>0</v>
      </c>
      <c r="J41" s="80"/>
      <c r="K41" s="80"/>
    </row>
    <row r="42" spans="1:11" ht="33" x14ac:dyDescent="0.2">
      <c r="A42" s="27">
        <v>31</v>
      </c>
      <c r="B42" s="40" t="s">
        <v>114</v>
      </c>
      <c r="C42" s="50">
        <v>5</v>
      </c>
      <c r="D42" s="50" t="s">
        <v>78</v>
      </c>
      <c r="E42" s="50"/>
      <c r="F42" s="83"/>
      <c r="G42" s="81">
        <f t="shared" si="6"/>
        <v>0</v>
      </c>
      <c r="H42" s="81">
        <f t="shared" si="7"/>
        <v>0</v>
      </c>
      <c r="I42" s="81">
        <f t="shared" si="8"/>
        <v>0</v>
      </c>
      <c r="J42" s="80"/>
      <c r="K42" s="80"/>
    </row>
    <row r="43" spans="1:11" ht="33" x14ac:dyDescent="0.2">
      <c r="A43" s="27">
        <v>32</v>
      </c>
      <c r="B43" s="51" t="s">
        <v>115</v>
      </c>
      <c r="C43" s="50">
        <v>270</v>
      </c>
      <c r="D43" s="50" t="s">
        <v>78</v>
      </c>
      <c r="E43" s="50"/>
      <c r="F43" s="83"/>
      <c r="G43" s="81">
        <f t="shared" si="6"/>
        <v>0</v>
      </c>
      <c r="H43" s="81">
        <f t="shared" si="7"/>
        <v>0</v>
      </c>
      <c r="I43" s="81">
        <f t="shared" si="8"/>
        <v>0</v>
      </c>
      <c r="J43" s="80"/>
      <c r="K43" s="80"/>
    </row>
    <row r="44" spans="1:11" ht="16.5" x14ac:dyDescent="0.2">
      <c r="A44" s="27">
        <v>33</v>
      </c>
      <c r="B44" s="51" t="s">
        <v>100</v>
      </c>
      <c r="C44" s="50">
        <v>270</v>
      </c>
      <c r="D44" s="50" t="s">
        <v>78</v>
      </c>
      <c r="E44" s="50"/>
      <c r="F44" s="83"/>
      <c r="G44" s="81">
        <f t="shared" si="6"/>
        <v>0</v>
      </c>
      <c r="H44" s="81">
        <f t="shared" si="7"/>
        <v>0</v>
      </c>
      <c r="I44" s="81">
        <f t="shared" si="8"/>
        <v>0</v>
      </c>
      <c r="J44" s="80"/>
      <c r="K44" s="80"/>
    </row>
    <row r="45" spans="1:11" ht="16.5" x14ac:dyDescent="0.2">
      <c r="A45" s="27">
        <v>34</v>
      </c>
      <c r="B45" s="51" t="s">
        <v>101</v>
      </c>
      <c r="C45" s="50">
        <v>45</v>
      </c>
      <c r="D45" s="50" t="s">
        <v>78</v>
      </c>
      <c r="E45" s="50"/>
      <c r="F45" s="83"/>
      <c r="G45" s="81">
        <f t="shared" si="6"/>
        <v>0</v>
      </c>
      <c r="H45" s="81">
        <f t="shared" si="7"/>
        <v>0</v>
      </c>
      <c r="I45" s="81">
        <f t="shared" si="8"/>
        <v>0</v>
      </c>
      <c r="J45" s="80"/>
      <c r="K45" s="80"/>
    </row>
    <row r="46" spans="1:11" ht="16.5" x14ac:dyDescent="0.2">
      <c r="A46" s="27">
        <v>35</v>
      </c>
      <c r="B46" s="51" t="s">
        <v>102</v>
      </c>
      <c r="C46" s="50">
        <v>36</v>
      </c>
      <c r="D46" s="50" t="s">
        <v>78</v>
      </c>
      <c r="E46" s="50"/>
      <c r="F46" s="83"/>
      <c r="G46" s="81">
        <f t="shared" si="6"/>
        <v>0</v>
      </c>
      <c r="H46" s="81">
        <f t="shared" si="7"/>
        <v>0</v>
      </c>
      <c r="I46" s="81">
        <f t="shared" si="8"/>
        <v>0</v>
      </c>
      <c r="J46" s="80"/>
      <c r="K46" s="80"/>
    </row>
    <row r="47" spans="1:11" ht="16.5" x14ac:dyDescent="0.2">
      <c r="A47" s="27">
        <v>36</v>
      </c>
      <c r="B47" s="51" t="s">
        <v>116</v>
      </c>
      <c r="C47" s="50">
        <v>36</v>
      </c>
      <c r="D47" s="50" t="s">
        <v>78</v>
      </c>
      <c r="E47" s="50"/>
      <c r="F47" s="83"/>
      <c r="G47" s="81">
        <f t="shared" si="6"/>
        <v>0</v>
      </c>
      <c r="H47" s="81">
        <f t="shared" si="7"/>
        <v>0</v>
      </c>
      <c r="I47" s="81">
        <f t="shared" si="8"/>
        <v>0</v>
      </c>
      <c r="J47" s="80"/>
      <c r="K47" s="80"/>
    </row>
    <row r="48" spans="1:11" ht="16.5" x14ac:dyDescent="0.2">
      <c r="A48" s="27">
        <v>37</v>
      </c>
      <c r="B48" s="51" t="s">
        <v>103</v>
      </c>
      <c r="C48" s="50">
        <v>45</v>
      </c>
      <c r="D48" s="50" t="s">
        <v>78</v>
      </c>
      <c r="E48" s="50"/>
      <c r="F48" s="83"/>
      <c r="G48" s="81">
        <f t="shared" si="6"/>
        <v>0</v>
      </c>
      <c r="H48" s="81">
        <f t="shared" si="7"/>
        <v>0</v>
      </c>
      <c r="I48" s="81">
        <f t="shared" si="8"/>
        <v>0</v>
      </c>
      <c r="J48" s="80"/>
      <c r="K48" s="80"/>
    </row>
    <row r="49" spans="1:11" ht="16.5" x14ac:dyDescent="0.2">
      <c r="A49" s="58"/>
      <c r="B49" s="68" t="s">
        <v>675</v>
      </c>
      <c r="C49" s="66" t="s">
        <v>6</v>
      </c>
      <c r="D49" s="67" t="s">
        <v>6</v>
      </c>
      <c r="E49" s="67" t="s">
        <v>6</v>
      </c>
      <c r="F49" s="67" t="s">
        <v>6</v>
      </c>
      <c r="G49" s="67">
        <f>SUM(G32:G48)</f>
        <v>0</v>
      </c>
      <c r="H49" s="67">
        <f>G49*0.095</f>
        <v>0</v>
      </c>
      <c r="I49" s="67">
        <f t="shared" si="8"/>
        <v>0</v>
      </c>
      <c r="J49" s="82">
        <f>SUM(J32:J48)</f>
        <v>0</v>
      </c>
      <c r="K49" s="82">
        <f>SUM(K32:K48)</f>
        <v>0</v>
      </c>
    </row>
    <row r="50" spans="1:11" ht="16.5" customHeight="1" x14ac:dyDescent="0.2">
      <c r="A50" s="148" t="s">
        <v>676</v>
      </c>
      <c r="B50" s="149"/>
      <c r="C50" s="149"/>
      <c r="D50" s="149"/>
      <c r="E50" s="149"/>
      <c r="F50" s="149"/>
      <c r="G50" s="149"/>
      <c r="H50" s="149"/>
      <c r="I50" s="149"/>
      <c r="J50" s="149"/>
      <c r="K50" s="150"/>
    </row>
    <row r="51" spans="1:11" ht="33" x14ac:dyDescent="0.3">
      <c r="A51" s="27">
        <v>38</v>
      </c>
      <c r="B51" s="89" t="s">
        <v>117</v>
      </c>
      <c r="C51" s="50">
        <v>90</v>
      </c>
      <c r="D51" s="50" t="s">
        <v>78</v>
      </c>
      <c r="E51" s="50"/>
      <c r="F51" s="83"/>
      <c r="G51" s="81">
        <f>C51*F51</f>
        <v>0</v>
      </c>
      <c r="H51" s="81">
        <f>G51*0.095</f>
        <v>0</v>
      </c>
      <c r="I51" s="81">
        <f>+G51+H51</f>
        <v>0</v>
      </c>
      <c r="J51" s="80"/>
      <c r="K51" s="80"/>
    </row>
    <row r="52" spans="1:11" ht="33" x14ac:dyDescent="0.3">
      <c r="A52" s="27">
        <v>39</v>
      </c>
      <c r="B52" s="89" t="s">
        <v>118</v>
      </c>
      <c r="C52" s="50">
        <v>180</v>
      </c>
      <c r="D52" s="50" t="s">
        <v>78</v>
      </c>
      <c r="E52" s="50"/>
      <c r="F52" s="83"/>
      <c r="G52" s="81">
        <f t="shared" ref="G52:G55" si="9">C52*F52</f>
        <v>0</v>
      </c>
      <c r="H52" s="81">
        <f t="shared" ref="H52:H55" si="10">G52*0.095</f>
        <v>0</v>
      </c>
      <c r="I52" s="81">
        <f t="shared" ref="I52:I56" si="11">+G52+H52</f>
        <v>0</v>
      </c>
      <c r="J52" s="80"/>
      <c r="K52" s="80"/>
    </row>
    <row r="53" spans="1:11" ht="33" x14ac:dyDescent="0.3">
      <c r="A53" s="27">
        <v>40</v>
      </c>
      <c r="B53" s="89" t="s">
        <v>119</v>
      </c>
      <c r="C53" s="50">
        <v>63</v>
      </c>
      <c r="D53" s="50" t="s">
        <v>78</v>
      </c>
      <c r="E53" s="50"/>
      <c r="F53" s="83"/>
      <c r="G53" s="81">
        <f t="shared" si="9"/>
        <v>0</v>
      </c>
      <c r="H53" s="81">
        <f t="shared" si="10"/>
        <v>0</v>
      </c>
      <c r="I53" s="81">
        <f t="shared" si="11"/>
        <v>0</v>
      </c>
      <c r="J53" s="80"/>
      <c r="K53" s="80"/>
    </row>
    <row r="54" spans="1:11" ht="33" x14ac:dyDescent="0.3">
      <c r="A54" s="27">
        <v>41</v>
      </c>
      <c r="B54" s="90" t="s">
        <v>120</v>
      </c>
      <c r="C54" s="50">
        <v>63</v>
      </c>
      <c r="D54" s="50" t="s">
        <v>78</v>
      </c>
      <c r="E54" s="50"/>
      <c r="F54" s="83"/>
      <c r="G54" s="81">
        <f t="shared" si="9"/>
        <v>0</v>
      </c>
      <c r="H54" s="81">
        <f t="shared" si="10"/>
        <v>0</v>
      </c>
      <c r="I54" s="81">
        <f t="shared" si="11"/>
        <v>0</v>
      </c>
      <c r="J54" s="80"/>
      <c r="K54" s="80"/>
    </row>
    <row r="55" spans="1:11" ht="33" x14ac:dyDescent="0.3">
      <c r="A55" s="27">
        <v>42</v>
      </c>
      <c r="B55" s="90" t="s">
        <v>121</v>
      </c>
      <c r="C55" s="50">
        <v>90</v>
      </c>
      <c r="D55" s="50" t="s">
        <v>78</v>
      </c>
      <c r="E55" s="50"/>
      <c r="F55" s="83"/>
      <c r="G55" s="81">
        <f t="shared" si="9"/>
        <v>0</v>
      </c>
      <c r="H55" s="81">
        <f t="shared" si="10"/>
        <v>0</v>
      </c>
      <c r="I55" s="81">
        <f t="shared" si="11"/>
        <v>0</v>
      </c>
      <c r="J55" s="80"/>
      <c r="K55" s="80"/>
    </row>
    <row r="56" spans="1:11" ht="16.5" x14ac:dyDescent="0.2">
      <c r="A56" s="58"/>
      <c r="B56" s="68" t="s">
        <v>677</v>
      </c>
      <c r="C56" s="66" t="s">
        <v>6</v>
      </c>
      <c r="D56" s="67" t="s">
        <v>6</v>
      </c>
      <c r="E56" s="67" t="s">
        <v>6</v>
      </c>
      <c r="F56" s="67" t="s">
        <v>6</v>
      </c>
      <c r="G56" s="67">
        <f>SUM(G51:G55)</f>
        <v>0</v>
      </c>
      <c r="H56" s="67">
        <f>G56*0.095</f>
        <v>0</v>
      </c>
      <c r="I56" s="67">
        <f t="shared" si="11"/>
        <v>0</v>
      </c>
      <c r="J56" s="82">
        <f>SUM(J51:J55)</f>
        <v>0</v>
      </c>
      <c r="K56" s="82">
        <f>SUM(K51:K55)</f>
        <v>0</v>
      </c>
    </row>
    <row r="57" spans="1:11" ht="16.5" x14ac:dyDescent="0.2">
      <c r="A57" s="85" t="s">
        <v>678</v>
      </c>
      <c r="B57" s="129"/>
      <c r="C57" s="86"/>
      <c r="D57" s="86"/>
      <c r="E57" s="86"/>
      <c r="F57" s="86"/>
      <c r="G57" s="86"/>
      <c r="H57" s="86"/>
      <c r="I57" s="86"/>
      <c r="J57" s="86"/>
      <c r="K57" s="87"/>
    </row>
    <row r="58" spans="1:11" ht="33" x14ac:dyDescent="0.3">
      <c r="A58" s="27">
        <v>43</v>
      </c>
      <c r="B58" s="89" t="s">
        <v>122</v>
      </c>
      <c r="C58" s="50">
        <v>180</v>
      </c>
      <c r="D58" s="50" t="s">
        <v>78</v>
      </c>
      <c r="E58" s="50"/>
      <c r="F58" s="83"/>
      <c r="G58" s="81">
        <f>C58*F58</f>
        <v>0</v>
      </c>
      <c r="H58" s="81">
        <f>G58*0.095</f>
        <v>0</v>
      </c>
      <c r="I58" s="81">
        <f>+G58+H58</f>
        <v>0</v>
      </c>
      <c r="J58" s="80"/>
      <c r="K58" s="80"/>
    </row>
    <row r="59" spans="1:11" ht="33" x14ac:dyDescent="0.3">
      <c r="A59" s="27">
        <v>44</v>
      </c>
      <c r="B59" s="89" t="s">
        <v>123</v>
      </c>
      <c r="C59" s="50">
        <v>81</v>
      </c>
      <c r="D59" s="50" t="s">
        <v>78</v>
      </c>
      <c r="E59" s="50"/>
      <c r="F59" s="83"/>
      <c r="G59" s="81">
        <f t="shared" ref="G59:G61" si="12">C59*F59</f>
        <v>0</v>
      </c>
      <c r="H59" s="81">
        <f t="shared" ref="H59:H61" si="13">G59*0.095</f>
        <v>0</v>
      </c>
      <c r="I59" s="81">
        <f t="shared" ref="I59:I62" si="14">+G59+H59</f>
        <v>0</v>
      </c>
      <c r="J59" s="80"/>
      <c r="K59" s="80"/>
    </row>
    <row r="60" spans="1:11" ht="33" x14ac:dyDescent="0.3">
      <c r="A60" s="27">
        <v>45</v>
      </c>
      <c r="B60" s="89" t="s">
        <v>124</v>
      </c>
      <c r="C60" s="50">
        <v>90</v>
      </c>
      <c r="D60" s="50" t="s">
        <v>78</v>
      </c>
      <c r="E60" s="50"/>
      <c r="F60" s="83"/>
      <c r="G60" s="81">
        <f t="shared" si="12"/>
        <v>0</v>
      </c>
      <c r="H60" s="81">
        <f t="shared" si="13"/>
        <v>0</v>
      </c>
      <c r="I60" s="81">
        <f t="shared" si="14"/>
        <v>0</v>
      </c>
      <c r="J60" s="80"/>
      <c r="K60" s="80"/>
    </row>
    <row r="61" spans="1:11" ht="33" x14ac:dyDescent="0.2">
      <c r="A61" s="27">
        <v>46</v>
      </c>
      <c r="B61" s="91" t="s">
        <v>125</v>
      </c>
      <c r="C61" s="50">
        <v>342</v>
      </c>
      <c r="D61" s="50" t="s">
        <v>78</v>
      </c>
      <c r="E61" s="50"/>
      <c r="F61" s="83"/>
      <c r="G61" s="81">
        <f t="shared" si="12"/>
        <v>0</v>
      </c>
      <c r="H61" s="81">
        <f t="shared" si="13"/>
        <v>0</v>
      </c>
      <c r="I61" s="81">
        <f t="shared" si="14"/>
        <v>0</v>
      </c>
      <c r="J61" s="80"/>
      <c r="K61" s="80"/>
    </row>
    <row r="62" spans="1:11" ht="16.5" x14ac:dyDescent="0.2">
      <c r="A62" s="27"/>
      <c r="B62" s="68" t="s">
        <v>679</v>
      </c>
      <c r="C62" s="66" t="s">
        <v>6</v>
      </c>
      <c r="D62" s="67" t="s">
        <v>6</v>
      </c>
      <c r="E62" s="67" t="s">
        <v>6</v>
      </c>
      <c r="F62" s="67" t="s">
        <v>6</v>
      </c>
      <c r="G62" s="67">
        <f>SUM(G58:G61)</f>
        <v>0</v>
      </c>
      <c r="H62" s="67">
        <f>G62*0.095</f>
        <v>0</v>
      </c>
      <c r="I62" s="67">
        <f t="shared" si="14"/>
        <v>0</v>
      </c>
      <c r="J62" s="82">
        <f>SUM(J58:J61)</f>
        <v>0</v>
      </c>
      <c r="K62" s="82">
        <f>SUM(K58:K61)</f>
        <v>0</v>
      </c>
    </row>
    <row r="63" spans="1:11" ht="30.75" customHeight="1" x14ac:dyDescent="0.2">
      <c r="A63" s="141" t="s">
        <v>14</v>
      </c>
      <c r="B63" s="142"/>
      <c r="C63" s="2"/>
      <c r="D63" s="12"/>
      <c r="E63" s="12"/>
      <c r="F63" s="3"/>
      <c r="G63" s="3"/>
      <c r="H63" s="3"/>
      <c r="I63" s="3"/>
      <c r="J63" s="3"/>
      <c r="K63" s="3"/>
    </row>
    <row r="64" spans="1:11" x14ac:dyDescent="0.2">
      <c r="A64" s="143" t="s">
        <v>15</v>
      </c>
      <c r="B64" s="143"/>
      <c r="C64" s="143"/>
      <c r="D64" s="143"/>
      <c r="E64" s="143"/>
      <c r="F64" s="143"/>
      <c r="G64" s="143"/>
      <c r="H64" s="143"/>
      <c r="I64" s="143"/>
      <c r="J64" s="143"/>
      <c r="K64" s="143"/>
    </row>
    <row r="65" spans="1:11" ht="15.75" customHeight="1" x14ac:dyDescent="0.2">
      <c r="A65" s="143" t="s">
        <v>16</v>
      </c>
      <c r="B65" s="143"/>
      <c r="C65" s="143"/>
      <c r="D65" s="143"/>
      <c r="E65" s="143"/>
      <c r="F65" s="143"/>
      <c r="G65" s="143"/>
      <c r="H65" s="143"/>
      <c r="I65" s="143"/>
      <c r="J65" s="143"/>
      <c r="K65" s="143"/>
    </row>
    <row r="66" spans="1:11" ht="15.75" customHeight="1" x14ac:dyDescent="0.2">
      <c r="A66" s="143" t="s">
        <v>848</v>
      </c>
      <c r="B66" s="143"/>
      <c r="C66" s="143"/>
      <c r="D66" s="143"/>
      <c r="E66" s="143"/>
      <c r="F66" s="143"/>
      <c r="G66" s="143"/>
      <c r="H66" s="143"/>
      <c r="I66" s="143"/>
      <c r="J66" s="143"/>
      <c r="K66" s="143"/>
    </row>
    <row r="67" spans="1:11" ht="16.5" customHeight="1" x14ac:dyDescent="0.2">
      <c r="A67" s="143" t="s">
        <v>18</v>
      </c>
      <c r="B67" s="143"/>
      <c r="C67" s="143"/>
      <c r="D67" s="143"/>
      <c r="E67" s="143"/>
      <c r="F67" s="143"/>
      <c r="G67" s="143"/>
      <c r="H67" s="143"/>
      <c r="I67" s="143"/>
      <c r="J67" s="143"/>
      <c r="K67" s="143"/>
    </row>
    <row r="68" spans="1:11" ht="15.75" customHeight="1" x14ac:dyDescent="0.2">
      <c r="A68" s="143" t="s">
        <v>19</v>
      </c>
      <c r="B68" s="143"/>
      <c r="C68" s="143"/>
      <c r="D68" s="143"/>
      <c r="E68" s="143"/>
      <c r="F68" s="143"/>
      <c r="G68" s="143"/>
      <c r="H68" s="143"/>
      <c r="I68" s="143"/>
      <c r="J68" s="143"/>
      <c r="K68" s="143"/>
    </row>
    <row r="69" spans="1:11" ht="15.75" customHeight="1" x14ac:dyDescent="0.2">
      <c r="A69" s="143" t="s">
        <v>20</v>
      </c>
      <c r="B69" s="143"/>
      <c r="C69" s="143"/>
      <c r="D69" s="143"/>
      <c r="E69" s="143"/>
      <c r="F69" s="143"/>
      <c r="G69" s="143"/>
      <c r="H69" s="143"/>
      <c r="I69" s="143"/>
      <c r="J69" s="143"/>
      <c r="K69" s="143"/>
    </row>
    <row r="70" spans="1:11" ht="16.5" customHeight="1" x14ac:dyDescent="0.2">
      <c r="A70" s="143" t="s">
        <v>21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</row>
    <row r="71" spans="1:11" ht="27.75" customHeight="1" x14ac:dyDescent="0.2">
      <c r="A71" s="143" t="s">
        <v>668</v>
      </c>
      <c r="B71" s="143"/>
      <c r="C71" s="143"/>
      <c r="D71" s="143"/>
      <c r="E71" s="143"/>
      <c r="F71" s="143"/>
      <c r="G71" s="143"/>
      <c r="H71" s="143"/>
      <c r="I71" s="143"/>
      <c r="J71" s="143"/>
      <c r="K71" s="143"/>
    </row>
    <row r="72" spans="1:11" ht="27" customHeight="1" x14ac:dyDescent="0.2">
      <c r="A72" s="143" t="s">
        <v>669</v>
      </c>
      <c r="B72" s="143"/>
      <c r="C72" s="143"/>
      <c r="D72" s="143"/>
      <c r="E72" s="143"/>
      <c r="F72" s="143"/>
      <c r="G72" s="143"/>
      <c r="H72" s="143"/>
      <c r="I72" s="143"/>
      <c r="J72" s="143"/>
      <c r="K72" s="143"/>
    </row>
    <row r="73" spans="1:11" ht="16.5" customHeight="1" x14ac:dyDescent="0.2">
      <c r="A73" s="15"/>
      <c r="B73" s="126"/>
      <c r="C73" s="15"/>
      <c r="D73" s="15"/>
      <c r="E73" s="74"/>
      <c r="F73" s="15"/>
      <c r="G73" s="15"/>
      <c r="H73" s="15"/>
      <c r="I73" s="15"/>
      <c r="J73" s="15"/>
      <c r="K73" s="15"/>
    </row>
    <row r="74" spans="1:11" ht="16.5" customHeight="1" x14ac:dyDescent="0.2">
      <c r="A74" s="144" t="s">
        <v>22</v>
      </c>
      <c r="B74" s="144"/>
      <c r="C74" s="11" t="s">
        <v>0</v>
      </c>
      <c r="D74" s="12"/>
      <c r="E74" s="12"/>
      <c r="F74" s="9" t="s">
        <v>1</v>
      </c>
      <c r="G74" s="3"/>
      <c r="H74" s="3"/>
      <c r="I74" s="3"/>
      <c r="J74" s="3"/>
      <c r="K74" s="3"/>
    </row>
    <row r="75" spans="1:11" ht="16.5" customHeight="1" x14ac:dyDescent="0.2">
      <c r="A75" s="144"/>
      <c r="B75" s="144"/>
      <c r="C75" s="11"/>
      <c r="D75" s="12"/>
      <c r="E75" s="12"/>
      <c r="F75" s="9"/>
      <c r="G75" s="3"/>
      <c r="H75" s="3"/>
      <c r="I75" s="3"/>
      <c r="J75" s="3"/>
      <c r="K75" s="3"/>
    </row>
    <row r="76" spans="1:11" x14ac:dyDescent="0.2">
      <c r="B76" s="144"/>
      <c r="C76" s="144"/>
      <c r="D76" s="144"/>
      <c r="E76" s="144"/>
      <c r="F76" s="144"/>
      <c r="G76" s="144"/>
      <c r="H76" s="144"/>
      <c r="I76" s="144"/>
      <c r="J76" s="144"/>
      <c r="K76" s="144"/>
    </row>
  </sheetData>
  <mergeCells count="19">
    <mergeCell ref="A65:K65"/>
    <mergeCell ref="A1:B1"/>
    <mergeCell ref="A3:K3"/>
    <mergeCell ref="A63:B63"/>
    <mergeCell ref="A64:K64"/>
    <mergeCell ref="A7:K7"/>
    <mergeCell ref="A19:K19"/>
    <mergeCell ref="A31:K31"/>
    <mergeCell ref="A50:K50"/>
    <mergeCell ref="A72:K72"/>
    <mergeCell ref="A74:B74"/>
    <mergeCell ref="A75:B75"/>
    <mergeCell ref="B76:K76"/>
    <mergeCell ref="A66:K66"/>
    <mergeCell ref="A67:K67"/>
    <mergeCell ref="A68:K68"/>
    <mergeCell ref="A69:K69"/>
    <mergeCell ref="A70:K70"/>
    <mergeCell ref="A71:K71"/>
  </mergeCells>
  <dataValidations count="1">
    <dataValidation type="whole" operator="equal" allowBlank="1" showInputMessage="1" showErrorMessage="1" sqref="J51:K55 J8:K17 J20:K29 J32:K48 J58:K6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K19" sqref="K19"/>
    </sheetView>
  </sheetViews>
  <sheetFormatPr defaultRowHeight="12.75" x14ac:dyDescent="0.2"/>
  <cols>
    <col min="1" max="1" width="4.5703125" style="4" customWidth="1"/>
    <col min="2" max="2" width="27.42578125" style="1" customWidth="1"/>
    <col min="3" max="3" width="9.140625" style="10" customWidth="1"/>
    <col min="4" max="4" width="6.140625" style="10" customWidth="1"/>
    <col min="5" max="5" width="10.42578125" style="10" customWidth="1"/>
    <col min="6" max="6" width="10.7109375" style="1" customWidth="1"/>
    <col min="7" max="7" width="14.5703125" style="1" customWidth="1"/>
    <col min="8" max="8" width="11.140625" style="1" customWidth="1"/>
    <col min="9" max="9" width="13.28515625" style="1" customWidth="1"/>
    <col min="10" max="10" width="10.85546875" style="1" customWidth="1"/>
    <col min="11" max="11" width="11.140625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30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63.75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6.5" customHeight="1" x14ac:dyDescent="0.2">
      <c r="A7" s="135" t="s">
        <v>681</v>
      </c>
      <c r="B7" s="136"/>
      <c r="C7" s="136"/>
      <c r="D7" s="136"/>
      <c r="E7" s="136"/>
      <c r="F7" s="136"/>
      <c r="G7" s="136"/>
      <c r="H7" s="136"/>
      <c r="I7" s="136"/>
      <c r="J7" s="136"/>
      <c r="K7" s="137"/>
    </row>
    <row r="8" spans="1:11" ht="33" x14ac:dyDescent="0.2">
      <c r="A8" s="27">
        <v>1</v>
      </c>
      <c r="B8" s="51" t="s">
        <v>138</v>
      </c>
      <c r="C8" s="50">
        <v>400</v>
      </c>
      <c r="D8" s="50" t="s">
        <v>78</v>
      </c>
      <c r="E8" s="50"/>
      <c r="F8" s="83"/>
      <c r="G8" s="81">
        <f>C8*F8</f>
        <v>0</v>
      </c>
      <c r="H8" s="81">
        <f>G8*0.095</f>
        <v>0</v>
      </c>
      <c r="I8" s="81">
        <f>+G8+H8</f>
        <v>0</v>
      </c>
      <c r="J8" s="80"/>
      <c r="K8" s="80"/>
    </row>
    <row r="9" spans="1:11" ht="33" x14ac:dyDescent="0.2">
      <c r="A9" s="27">
        <v>2</v>
      </c>
      <c r="B9" s="51" t="s">
        <v>132</v>
      </c>
      <c r="C9" s="50">
        <v>100</v>
      </c>
      <c r="D9" s="50" t="s">
        <v>78</v>
      </c>
      <c r="E9" s="50"/>
      <c r="F9" s="83"/>
      <c r="G9" s="81">
        <f t="shared" ref="G9:G18" si="0">C9*F9</f>
        <v>0</v>
      </c>
      <c r="H9" s="81">
        <f t="shared" ref="H9:H18" si="1">G9*0.095</f>
        <v>0</v>
      </c>
      <c r="I9" s="81">
        <f t="shared" ref="I9:I19" si="2">+G9+H9</f>
        <v>0</v>
      </c>
      <c r="J9" s="80"/>
      <c r="K9" s="80"/>
    </row>
    <row r="10" spans="1:11" ht="16.5" customHeight="1" x14ac:dyDescent="0.2">
      <c r="A10" s="27">
        <v>3</v>
      </c>
      <c r="B10" s="51" t="s">
        <v>135</v>
      </c>
      <c r="C10" s="50">
        <v>400</v>
      </c>
      <c r="D10" s="50" t="s">
        <v>78</v>
      </c>
      <c r="E10" s="50"/>
      <c r="F10" s="83"/>
      <c r="G10" s="81">
        <f t="shared" si="0"/>
        <v>0</v>
      </c>
      <c r="H10" s="81">
        <f t="shared" si="1"/>
        <v>0</v>
      </c>
      <c r="I10" s="81">
        <f t="shared" si="2"/>
        <v>0</v>
      </c>
      <c r="J10" s="80"/>
      <c r="K10" s="80"/>
    </row>
    <row r="11" spans="1:11" ht="33" x14ac:dyDescent="0.2">
      <c r="A11" s="27">
        <v>4</v>
      </c>
      <c r="B11" s="51" t="s">
        <v>680</v>
      </c>
      <c r="C11" s="50">
        <v>200</v>
      </c>
      <c r="D11" s="50" t="s">
        <v>78</v>
      </c>
      <c r="E11" s="50"/>
      <c r="F11" s="83"/>
      <c r="G11" s="81">
        <f t="shared" si="0"/>
        <v>0</v>
      </c>
      <c r="H11" s="81">
        <f t="shared" si="1"/>
        <v>0</v>
      </c>
      <c r="I11" s="81">
        <f t="shared" si="2"/>
        <v>0</v>
      </c>
      <c r="J11" s="80"/>
      <c r="K11" s="80"/>
    </row>
    <row r="12" spans="1:11" ht="16.5" x14ac:dyDescent="0.2">
      <c r="A12" s="27">
        <v>5</v>
      </c>
      <c r="B12" s="51" t="s">
        <v>137</v>
      </c>
      <c r="C12" s="50">
        <v>200</v>
      </c>
      <c r="D12" s="50" t="s">
        <v>78</v>
      </c>
      <c r="E12" s="50"/>
      <c r="F12" s="83"/>
      <c r="G12" s="81">
        <f t="shared" si="0"/>
        <v>0</v>
      </c>
      <c r="H12" s="81">
        <f t="shared" si="1"/>
        <v>0</v>
      </c>
      <c r="I12" s="81">
        <f t="shared" si="2"/>
        <v>0</v>
      </c>
      <c r="J12" s="80"/>
      <c r="K12" s="80"/>
    </row>
    <row r="13" spans="1:11" ht="16.5" x14ac:dyDescent="0.2">
      <c r="A13" s="27">
        <v>6</v>
      </c>
      <c r="B13" s="51" t="s">
        <v>133</v>
      </c>
      <c r="C13" s="50">
        <v>200</v>
      </c>
      <c r="D13" s="50" t="s">
        <v>78</v>
      </c>
      <c r="E13" s="50"/>
      <c r="F13" s="83"/>
      <c r="G13" s="81">
        <f t="shared" si="0"/>
        <v>0</v>
      </c>
      <c r="H13" s="81">
        <f t="shared" si="1"/>
        <v>0</v>
      </c>
      <c r="I13" s="81">
        <f t="shared" si="2"/>
        <v>0</v>
      </c>
      <c r="J13" s="80"/>
      <c r="K13" s="80"/>
    </row>
    <row r="14" spans="1:11" ht="16.5" x14ac:dyDescent="0.2">
      <c r="A14" s="27">
        <v>7</v>
      </c>
      <c r="B14" s="51" t="s">
        <v>134</v>
      </c>
      <c r="C14" s="50">
        <v>100</v>
      </c>
      <c r="D14" s="50" t="s">
        <v>78</v>
      </c>
      <c r="E14" s="50"/>
      <c r="F14" s="83"/>
      <c r="G14" s="81">
        <f t="shared" si="0"/>
        <v>0</v>
      </c>
      <c r="H14" s="81">
        <f t="shared" si="1"/>
        <v>0</v>
      </c>
      <c r="I14" s="81">
        <f t="shared" si="2"/>
        <v>0</v>
      </c>
      <c r="J14" s="80"/>
      <c r="K14" s="80"/>
    </row>
    <row r="15" spans="1:11" ht="16.5" x14ac:dyDescent="0.2">
      <c r="A15" s="27">
        <v>8</v>
      </c>
      <c r="B15" s="51" t="s">
        <v>130</v>
      </c>
      <c r="C15" s="50">
        <v>200</v>
      </c>
      <c r="D15" s="50" t="s">
        <v>78</v>
      </c>
      <c r="E15" s="50"/>
      <c r="F15" s="83"/>
      <c r="G15" s="81">
        <f t="shared" si="0"/>
        <v>0</v>
      </c>
      <c r="H15" s="81">
        <f t="shared" si="1"/>
        <v>0</v>
      </c>
      <c r="I15" s="81">
        <f t="shared" si="2"/>
        <v>0</v>
      </c>
      <c r="J15" s="80"/>
      <c r="K15" s="80"/>
    </row>
    <row r="16" spans="1:11" ht="33" x14ac:dyDescent="0.2">
      <c r="A16" s="27">
        <v>9</v>
      </c>
      <c r="B16" s="51" t="s">
        <v>543</v>
      </c>
      <c r="C16" s="50">
        <v>300</v>
      </c>
      <c r="D16" s="50" t="s">
        <v>78</v>
      </c>
      <c r="E16" s="50"/>
      <c r="F16" s="83"/>
      <c r="G16" s="81">
        <f t="shared" si="0"/>
        <v>0</v>
      </c>
      <c r="H16" s="81">
        <f t="shared" si="1"/>
        <v>0</v>
      </c>
      <c r="I16" s="81">
        <f t="shared" si="2"/>
        <v>0</v>
      </c>
      <c r="J16" s="80"/>
      <c r="K16" s="80"/>
    </row>
    <row r="17" spans="1:11" ht="16.5" x14ac:dyDescent="0.2">
      <c r="A17" s="27">
        <v>10</v>
      </c>
      <c r="B17" s="51" t="s">
        <v>131</v>
      </c>
      <c r="C17" s="50">
        <v>10</v>
      </c>
      <c r="D17" s="50" t="s">
        <v>78</v>
      </c>
      <c r="E17" s="50"/>
      <c r="F17" s="83"/>
      <c r="G17" s="81">
        <f t="shared" si="0"/>
        <v>0</v>
      </c>
      <c r="H17" s="81">
        <f t="shared" si="1"/>
        <v>0</v>
      </c>
      <c r="I17" s="81">
        <f t="shared" si="2"/>
        <v>0</v>
      </c>
      <c r="J17" s="80"/>
      <c r="K17" s="80"/>
    </row>
    <row r="18" spans="1:11" ht="16.5" x14ac:dyDescent="0.2">
      <c r="A18" s="27">
        <v>11</v>
      </c>
      <c r="B18" s="16" t="s">
        <v>136</v>
      </c>
      <c r="C18" s="50">
        <v>20</v>
      </c>
      <c r="D18" s="50" t="s">
        <v>78</v>
      </c>
      <c r="E18" s="50"/>
      <c r="F18" s="83"/>
      <c r="G18" s="81">
        <f t="shared" si="0"/>
        <v>0</v>
      </c>
      <c r="H18" s="81">
        <f t="shared" si="1"/>
        <v>0</v>
      </c>
      <c r="I18" s="81">
        <f t="shared" si="2"/>
        <v>0</v>
      </c>
      <c r="J18" s="80"/>
      <c r="K18" s="80"/>
    </row>
    <row r="19" spans="1:11" ht="16.5" x14ac:dyDescent="0.2">
      <c r="A19" s="37"/>
      <c r="B19" s="68" t="s">
        <v>683</v>
      </c>
      <c r="C19" s="66" t="s">
        <v>6</v>
      </c>
      <c r="D19" s="67" t="s">
        <v>6</v>
      </c>
      <c r="E19" s="67" t="s">
        <v>6</v>
      </c>
      <c r="F19" s="67" t="s">
        <v>6</v>
      </c>
      <c r="G19" s="67">
        <f>SUM(G8:G18)</f>
        <v>0</v>
      </c>
      <c r="H19" s="67">
        <f>G19*0.095</f>
        <v>0</v>
      </c>
      <c r="I19" s="67">
        <f t="shared" si="2"/>
        <v>0</v>
      </c>
      <c r="J19" s="82">
        <f>SUM(J8:J18)</f>
        <v>0</v>
      </c>
      <c r="K19" s="82">
        <f>SUM(K8:K18)</f>
        <v>0</v>
      </c>
    </row>
    <row r="20" spans="1:11" ht="16.5" customHeight="1" x14ac:dyDescent="0.2">
      <c r="A20" s="135" t="s">
        <v>682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7"/>
    </row>
    <row r="21" spans="1:11" ht="16.5" x14ac:dyDescent="0.2">
      <c r="A21" s="27">
        <v>12</v>
      </c>
      <c r="B21" s="16" t="s">
        <v>542</v>
      </c>
      <c r="C21" s="50">
        <v>200</v>
      </c>
      <c r="D21" s="50" t="s">
        <v>78</v>
      </c>
      <c r="E21" s="67" t="s">
        <v>6</v>
      </c>
      <c r="F21" s="83"/>
      <c r="G21" s="81">
        <f>C21*F21</f>
        <v>0</v>
      </c>
      <c r="H21" s="81">
        <f>G21*0.095</f>
        <v>0</v>
      </c>
      <c r="I21" s="81">
        <f>+G21+H21</f>
        <v>0</v>
      </c>
      <c r="J21" s="80"/>
      <c r="K21" s="80"/>
    </row>
    <row r="22" spans="1:11" ht="16.5" x14ac:dyDescent="0.2">
      <c r="A22" s="27"/>
      <c r="B22" s="68" t="s">
        <v>684</v>
      </c>
      <c r="C22" s="66" t="s">
        <v>6</v>
      </c>
      <c r="D22" s="67" t="s">
        <v>6</v>
      </c>
      <c r="E22" s="67" t="s">
        <v>6</v>
      </c>
      <c r="F22" s="67" t="s">
        <v>6</v>
      </c>
      <c r="G22" s="67">
        <f>+G21</f>
        <v>0</v>
      </c>
      <c r="H22" s="67">
        <f>+H21</f>
        <v>0</v>
      </c>
      <c r="I22" s="67">
        <f>+G22+H22</f>
        <v>0</v>
      </c>
      <c r="J22" s="82">
        <f>+J21</f>
        <v>0</v>
      </c>
      <c r="K22" s="82">
        <f>+K21</f>
        <v>0</v>
      </c>
    </row>
    <row r="23" spans="1:11" ht="30.75" customHeight="1" x14ac:dyDescent="0.2">
      <c r="A23" s="141" t="s">
        <v>14</v>
      </c>
      <c r="B23" s="142"/>
      <c r="C23" s="2"/>
      <c r="D23" s="12"/>
      <c r="E23" s="12"/>
      <c r="F23" s="3"/>
      <c r="G23" s="3"/>
      <c r="H23" s="3"/>
      <c r="I23" s="3"/>
      <c r="J23" s="3"/>
      <c r="K23" s="3"/>
    </row>
    <row r="24" spans="1:11" x14ac:dyDescent="0.2">
      <c r="A24" s="143" t="s">
        <v>15</v>
      </c>
      <c r="B24" s="143"/>
      <c r="C24" s="143"/>
      <c r="D24" s="143"/>
      <c r="E24" s="143"/>
      <c r="F24" s="143"/>
      <c r="G24" s="143"/>
      <c r="H24" s="143"/>
      <c r="I24" s="143"/>
      <c r="J24" s="143"/>
      <c r="K24" s="143"/>
    </row>
    <row r="25" spans="1:11" ht="15.75" customHeight="1" x14ac:dyDescent="0.2">
      <c r="A25" s="143" t="s">
        <v>16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3"/>
    </row>
    <row r="26" spans="1:11" ht="15.75" customHeight="1" x14ac:dyDescent="0.2">
      <c r="A26" s="143" t="s">
        <v>685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</row>
    <row r="27" spans="1:11" ht="16.5" customHeight="1" x14ac:dyDescent="0.2">
      <c r="A27" s="143" t="s">
        <v>18</v>
      </c>
      <c r="B27" s="143"/>
      <c r="C27" s="143"/>
      <c r="D27" s="143"/>
      <c r="E27" s="143"/>
      <c r="F27" s="143"/>
      <c r="G27" s="143"/>
      <c r="H27" s="143"/>
      <c r="I27" s="143"/>
      <c r="J27" s="143"/>
      <c r="K27" s="143"/>
    </row>
    <row r="28" spans="1:11" ht="15.75" customHeight="1" x14ac:dyDescent="0.2">
      <c r="A28" s="143" t="s">
        <v>19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</row>
    <row r="29" spans="1:11" ht="15.75" customHeight="1" x14ac:dyDescent="0.2">
      <c r="A29" s="143" t="s">
        <v>20</v>
      </c>
      <c r="B29" s="143"/>
      <c r="C29" s="143"/>
      <c r="D29" s="143"/>
      <c r="E29" s="143"/>
      <c r="F29" s="143"/>
      <c r="G29" s="143"/>
      <c r="H29" s="143"/>
      <c r="I29" s="143"/>
      <c r="J29" s="143"/>
      <c r="K29" s="143"/>
    </row>
    <row r="30" spans="1:11" ht="16.5" customHeight="1" x14ac:dyDescent="0.2">
      <c r="A30" s="143" t="s">
        <v>21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</row>
    <row r="31" spans="1:11" ht="27.75" customHeight="1" x14ac:dyDescent="0.2">
      <c r="A31" s="143" t="s">
        <v>668</v>
      </c>
      <c r="B31" s="143"/>
      <c r="C31" s="143"/>
      <c r="D31" s="143"/>
      <c r="E31" s="143"/>
      <c r="F31" s="143"/>
      <c r="G31" s="143"/>
      <c r="H31" s="143"/>
      <c r="I31" s="143"/>
      <c r="J31" s="143"/>
      <c r="K31" s="143"/>
    </row>
    <row r="32" spans="1:11" ht="27" customHeight="1" x14ac:dyDescent="0.2">
      <c r="A32" s="143" t="s">
        <v>669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</row>
    <row r="33" spans="1:11" ht="16.5" customHeight="1" x14ac:dyDescent="0.2">
      <c r="A33" s="15"/>
      <c r="B33" s="15"/>
      <c r="C33" s="15"/>
      <c r="D33" s="15"/>
      <c r="E33" s="74"/>
      <c r="F33" s="15"/>
      <c r="G33" s="15"/>
      <c r="H33" s="15"/>
      <c r="I33" s="15"/>
      <c r="J33" s="15"/>
      <c r="K33" s="15"/>
    </row>
    <row r="34" spans="1:11" ht="16.5" customHeight="1" x14ac:dyDescent="0.2">
      <c r="A34" s="144" t="s">
        <v>22</v>
      </c>
      <c r="B34" s="144"/>
      <c r="C34" s="11" t="s">
        <v>0</v>
      </c>
      <c r="D34" s="12"/>
      <c r="E34" s="12"/>
      <c r="F34" s="9" t="s">
        <v>1</v>
      </c>
      <c r="G34" s="3"/>
      <c r="H34" s="3"/>
      <c r="I34" s="3"/>
      <c r="J34" s="3"/>
      <c r="K34" s="3"/>
    </row>
    <row r="35" spans="1:11" ht="16.5" customHeight="1" x14ac:dyDescent="0.2">
      <c r="A35" s="144"/>
      <c r="B35" s="144"/>
      <c r="C35" s="11"/>
      <c r="D35" s="12"/>
      <c r="E35" s="12"/>
      <c r="F35" s="9"/>
      <c r="G35" s="3"/>
      <c r="H35" s="3"/>
      <c r="I35" s="3"/>
      <c r="J35" s="3"/>
      <c r="K35" s="3"/>
    </row>
    <row r="36" spans="1:11" x14ac:dyDescent="0.2">
      <c r="B36" s="144"/>
      <c r="C36" s="144"/>
      <c r="D36" s="144"/>
      <c r="E36" s="144"/>
      <c r="F36" s="144"/>
      <c r="G36" s="144"/>
      <c r="H36" s="144"/>
      <c r="I36" s="144"/>
      <c r="J36" s="144"/>
      <c r="K36" s="144"/>
    </row>
  </sheetData>
  <mergeCells count="17">
    <mergeCell ref="A25:K25"/>
    <mergeCell ref="A1:B1"/>
    <mergeCell ref="A3:K3"/>
    <mergeCell ref="A23:B23"/>
    <mergeCell ref="A24:K24"/>
    <mergeCell ref="A7:K7"/>
    <mergeCell ref="A20:K20"/>
    <mergeCell ref="A32:K32"/>
    <mergeCell ref="A34:B34"/>
    <mergeCell ref="A35:B35"/>
    <mergeCell ref="B36:K36"/>
    <mergeCell ref="A26:K26"/>
    <mergeCell ref="A27:K27"/>
    <mergeCell ref="A28:K28"/>
    <mergeCell ref="A29:K29"/>
    <mergeCell ref="A30:K30"/>
    <mergeCell ref="A31:K31"/>
  </mergeCells>
  <dataValidations count="1">
    <dataValidation type="whole" operator="equal" allowBlank="1" showInputMessage="1" showErrorMessage="1" sqref="J8:K18 J21:K2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9" sqref="K9"/>
    </sheetView>
  </sheetViews>
  <sheetFormatPr defaultRowHeight="12.75" x14ac:dyDescent="0.2"/>
  <cols>
    <col min="1" max="1" width="5.42578125" style="4" customWidth="1"/>
    <col min="2" max="2" width="21.42578125" style="1" customWidth="1"/>
    <col min="3" max="3" width="9.85546875" style="10" customWidth="1"/>
    <col min="4" max="4" width="6.140625" style="10" customWidth="1"/>
    <col min="5" max="5" width="9.5703125" style="10" customWidth="1"/>
    <col min="6" max="6" width="13" style="1" customWidth="1"/>
    <col min="7" max="7" width="14.85546875" style="1" customWidth="1"/>
    <col min="8" max="8" width="11" style="1" customWidth="1"/>
    <col min="9" max="9" width="13" style="1" customWidth="1"/>
    <col min="10" max="10" width="12.42578125" style="1" customWidth="1"/>
    <col min="11" max="11" width="12.85546875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31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51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6.5" customHeight="1" x14ac:dyDescent="0.2">
      <c r="A7" s="151" t="s">
        <v>686</v>
      </c>
      <c r="B7" s="152"/>
      <c r="C7" s="152"/>
      <c r="D7" s="152"/>
      <c r="E7" s="152"/>
      <c r="F7" s="152"/>
      <c r="G7" s="152"/>
      <c r="H7" s="152"/>
      <c r="I7" s="152"/>
      <c r="J7" s="152"/>
      <c r="K7" s="153"/>
    </row>
    <row r="8" spans="1:11" ht="33" x14ac:dyDescent="0.2">
      <c r="A8" s="27">
        <v>1</v>
      </c>
      <c r="B8" s="16" t="s">
        <v>565</v>
      </c>
      <c r="C8" s="50">
        <v>20000</v>
      </c>
      <c r="D8" s="50" t="s">
        <v>80</v>
      </c>
      <c r="E8" s="50"/>
      <c r="F8" s="83"/>
      <c r="G8" s="81">
        <f>C8*F8</f>
        <v>0</v>
      </c>
      <c r="H8" s="81">
        <f>G8*0.095</f>
        <v>0</v>
      </c>
      <c r="I8" s="81">
        <f>+G8+H8</f>
        <v>0</v>
      </c>
      <c r="J8" s="80"/>
      <c r="K8" s="80"/>
    </row>
    <row r="9" spans="1:11" ht="16.5" x14ac:dyDescent="0.2">
      <c r="A9" s="27"/>
      <c r="B9" s="68" t="s">
        <v>687</v>
      </c>
      <c r="C9" s="66" t="s">
        <v>6</v>
      </c>
      <c r="D9" s="67" t="s">
        <v>6</v>
      </c>
      <c r="E9" s="67"/>
      <c r="F9" s="67" t="s">
        <v>6</v>
      </c>
      <c r="G9" s="67">
        <f>+G8</f>
        <v>0</v>
      </c>
      <c r="H9" s="67">
        <f>+H8</f>
        <v>0</v>
      </c>
      <c r="I9" s="67">
        <f>+I8</f>
        <v>0</v>
      </c>
      <c r="J9" s="82">
        <f>+J8</f>
        <v>0</v>
      </c>
      <c r="K9" s="82">
        <f>+K8</f>
        <v>0</v>
      </c>
    </row>
    <row r="10" spans="1:11" ht="30.75" customHeight="1" x14ac:dyDescent="0.2">
      <c r="A10" s="141" t="s">
        <v>14</v>
      </c>
      <c r="B10" s="142"/>
      <c r="C10" s="2"/>
      <c r="D10" s="12"/>
      <c r="E10" s="12"/>
      <c r="F10" s="3"/>
      <c r="G10" s="3"/>
      <c r="H10" s="3"/>
      <c r="I10" s="3"/>
      <c r="J10" s="3"/>
      <c r="K10" s="3"/>
    </row>
    <row r="11" spans="1:11" x14ac:dyDescent="0.2">
      <c r="A11" s="143" t="s">
        <v>15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  <row r="12" spans="1:11" ht="15.75" customHeight="1" x14ac:dyDescent="0.2">
      <c r="A12" s="143" t="s">
        <v>16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</row>
    <row r="13" spans="1:11" ht="15.75" customHeight="1" x14ac:dyDescent="0.2">
      <c r="A13" s="143" t="s">
        <v>17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</row>
    <row r="14" spans="1:11" ht="16.5" customHeight="1" x14ac:dyDescent="0.2">
      <c r="A14" s="143" t="s">
        <v>18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</row>
    <row r="15" spans="1:11" ht="15.75" customHeight="1" x14ac:dyDescent="0.2">
      <c r="A15" s="143" t="s">
        <v>19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</row>
    <row r="16" spans="1:11" ht="15.75" customHeight="1" x14ac:dyDescent="0.2">
      <c r="A16" s="143" t="s">
        <v>20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</row>
    <row r="17" spans="1:11" ht="16.5" customHeight="1" x14ac:dyDescent="0.2">
      <c r="A17" s="143" t="s">
        <v>21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</row>
    <row r="18" spans="1:11" ht="27.75" customHeight="1" x14ac:dyDescent="0.2">
      <c r="A18" s="143" t="s">
        <v>668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</row>
    <row r="19" spans="1:11" ht="27" customHeight="1" x14ac:dyDescent="0.2">
      <c r="A19" s="143" t="s">
        <v>669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</row>
    <row r="20" spans="1:11" ht="16.5" customHeight="1" x14ac:dyDescent="0.2">
      <c r="A20" s="15"/>
      <c r="B20" s="15"/>
      <c r="C20" s="15"/>
      <c r="D20" s="15"/>
      <c r="E20" s="74"/>
      <c r="F20" s="15"/>
      <c r="G20" s="15"/>
      <c r="H20" s="15"/>
      <c r="I20" s="15"/>
      <c r="J20" s="15"/>
      <c r="K20" s="15"/>
    </row>
    <row r="21" spans="1:11" ht="16.5" customHeight="1" x14ac:dyDescent="0.2">
      <c r="A21" s="144" t="s">
        <v>22</v>
      </c>
      <c r="B21" s="144"/>
      <c r="C21" s="11" t="s">
        <v>0</v>
      </c>
      <c r="D21" s="12"/>
      <c r="E21" s="12"/>
      <c r="F21" s="9" t="s">
        <v>1</v>
      </c>
      <c r="G21" s="3"/>
      <c r="H21" s="3"/>
      <c r="I21" s="3"/>
      <c r="J21" s="3"/>
      <c r="K21" s="3"/>
    </row>
    <row r="22" spans="1:11" ht="16.5" customHeight="1" x14ac:dyDescent="0.2">
      <c r="A22" s="144"/>
      <c r="B22" s="144"/>
      <c r="C22" s="11"/>
      <c r="D22" s="12"/>
      <c r="E22" s="12"/>
      <c r="F22" s="9"/>
      <c r="G22" s="3"/>
      <c r="H22" s="3"/>
      <c r="I22" s="3"/>
      <c r="J22" s="3"/>
      <c r="K22" s="3"/>
    </row>
    <row r="23" spans="1:11" x14ac:dyDescent="0.2">
      <c r="B23" s="144"/>
      <c r="C23" s="144"/>
      <c r="D23" s="144"/>
      <c r="E23" s="144"/>
      <c r="F23" s="144"/>
      <c r="G23" s="144"/>
      <c r="H23" s="144"/>
      <c r="I23" s="144"/>
      <c r="J23" s="144"/>
      <c r="K23" s="144"/>
    </row>
  </sheetData>
  <mergeCells count="16">
    <mergeCell ref="A12:K12"/>
    <mergeCell ref="A1:B1"/>
    <mergeCell ref="A3:K3"/>
    <mergeCell ref="A7:K7"/>
    <mergeCell ref="A10:B10"/>
    <mergeCell ref="A11:K11"/>
    <mergeCell ref="A19:K19"/>
    <mergeCell ref="A21:B21"/>
    <mergeCell ref="A22:B22"/>
    <mergeCell ref="B23:K23"/>
    <mergeCell ref="A13:K13"/>
    <mergeCell ref="A14:K14"/>
    <mergeCell ref="A15:K15"/>
    <mergeCell ref="A16:K16"/>
    <mergeCell ref="A17:K17"/>
    <mergeCell ref="A18:K18"/>
  </mergeCells>
  <dataValidations count="1">
    <dataValidation type="whole" operator="equal" allowBlank="1" showInputMessage="1" showErrorMessage="1" sqref="J8:K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workbookViewId="0">
      <pane ySplit="6" topLeftCell="A103" activePane="bottomLeft" state="frozen"/>
      <selection pane="bottomLeft" activeCell="A126" sqref="A126:K126"/>
    </sheetView>
  </sheetViews>
  <sheetFormatPr defaultRowHeight="12.75" x14ac:dyDescent="0.2"/>
  <cols>
    <col min="1" max="1" width="5.42578125" style="4" customWidth="1"/>
    <col min="2" max="2" width="27.7109375" style="1" customWidth="1"/>
    <col min="3" max="3" width="9.5703125" style="10" customWidth="1"/>
    <col min="4" max="4" width="6" style="10" customWidth="1"/>
    <col min="5" max="5" width="11.28515625" style="10" customWidth="1"/>
    <col min="6" max="6" width="11.42578125" style="1" customWidth="1"/>
    <col min="7" max="7" width="12" style="1" customWidth="1"/>
    <col min="8" max="8" width="8.85546875" style="1" customWidth="1"/>
    <col min="9" max="9" width="10.7109375" style="1" customWidth="1"/>
    <col min="10" max="10" width="11.5703125" style="1" customWidth="1"/>
    <col min="11" max="11" width="12.28515625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841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38.25" x14ac:dyDescent="0.2">
      <c r="A5" s="6" t="s">
        <v>3</v>
      </c>
      <c r="B5" s="6" t="s">
        <v>4</v>
      </c>
      <c r="C5" s="7" t="s">
        <v>5</v>
      </c>
      <c r="D5" s="7" t="s">
        <v>23</v>
      </c>
      <c r="E5" s="120"/>
      <c r="F5" s="120"/>
      <c r="G5" s="120"/>
      <c r="H5" s="120"/>
      <c r="I5" s="120"/>
      <c r="J5" s="120"/>
      <c r="K5" s="120"/>
    </row>
    <row r="6" spans="1:11" x14ac:dyDescent="0.2">
      <c r="A6" s="6">
        <v>1</v>
      </c>
      <c r="B6" s="6">
        <v>2</v>
      </c>
      <c r="C6" s="7">
        <v>3</v>
      </c>
      <c r="D6" s="7">
        <v>4</v>
      </c>
      <c r="E6" s="121"/>
      <c r="F6" s="121"/>
      <c r="G6" s="121"/>
      <c r="H6" s="120"/>
      <c r="I6" s="121"/>
      <c r="J6" s="121"/>
      <c r="K6" s="121"/>
    </row>
    <row r="7" spans="1:11" ht="16.5" customHeight="1" x14ac:dyDescent="0.2">
      <c r="A7" s="155" t="s">
        <v>688</v>
      </c>
      <c r="B7" s="155"/>
      <c r="C7" s="155"/>
      <c r="D7" s="155"/>
      <c r="E7" s="123"/>
      <c r="F7" s="123"/>
      <c r="G7" s="123"/>
      <c r="H7" s="123"/>
      <c r="I7" s="123"/>
      <c r="J7" s="123"/>
      <c r="K7" s="123"/>
    </row>
    <row r="8" spans="1:11" ht="16.5" x14ac:dyDescent="0.2">
      <c r="A8" s="27">
        <f>ROW(A1)</f>
        <v>1</v>
      </c>
      <c r="B8" s="33" t="s">
        <v>139</v>
      </c>
      <c r="C8" s="50">
        <v>1400</v>
      </c>
      <c r="D8" s="50" t="s">
        <v>78</v>
      </c>
      <c r="E8" s="113"/>
      <c r="F8" s="114"/>
      <c r="G8" s="114"/>
      <c r="H8" s="114"/>
      <c r="I8" s="114"/>
      <c r="J8" s="115"/>
      <c r="K8" s="115"/>
    </row>
    <row r="9" spans="1:11" ht="21" customHeight="1" x14ac:dyDescent="0.2">
      <c r="A9" s="27">
        <f t="shared" ref="A9:A13" si="0">ROW(A2)</f>
        <v>2</v>
      </c>
      <c r="B9" s="33" t="s">
        <v>140</v>
      </c>
      <c r="C9" s="50">
        <v>700</v>
      </c>
      <c r="D9" s="50" t="s">
        <v>78</v>
      </c>
      <c r="E9" s="113"/>
      <c r="F9" s="114"/>
      <c r="G9" s="114"/>
      <c r="H9" s="114"/>
      <c r="I9" s="114"/>
      <c r="J9" s="115"/>
      <c r="K9" s="115"/>
    </row>
    <row r="10" spans="1:11" ht="16.5" x14ac:dyDescent="0.2">
      <c r="A10" s="27">
        <f t="shared" si="0"/>
        <v>3</v>
      </c>
      <c r="B10" s="33" t="s">
        <v>141</v>
      </c>
      <c r="C10" s="50">
        <v>100</v>
      </c>
      <c r="D10" s="50" t="s">
        <v>78</v>
      </c>
      <c r="E10" s="113"/>
      <c r="F10" s="114"/>
      <c r="G10" s="114"/>
      <c r="H10" s="114"/>
      <c r="I10" s="114"/>
      <c r="J10" s="115"/>
      <c r="K10" s="115"/>
    </row>
    <row r="11" spans="1:11" ht="16.5" x14ac:dyDescent="0.2">
      <c r="A11" s="27">
        <f t="shared" si="0"/>
        <v>4</v>
      </c>
      <c r="B11" s="33" t="s">
        <v>142</v>
      </c>
      <c r="C11" s="50">
        <v>400</v>
      </c>
      <c r="D11" s="50" t="s">
        <v>78</v>
      </c>
      <c r="E11" s="113"/>
      <c r="F11" s="114"/>
      <c r="G11" s="114"/>
      <c r="H11" s="114"/>
      <c r="I11" s="114"/>
      <c r="J11" s="115"/>
      <c r="K11" s="115"/>
    </row>
    <row r="12" spans="1:11" ht="16.5" x14ac:dyDescent="0.2">
      <c r="A12" s="27">
        <f t="shared" si="0"/>
        <v>5</v>
      </c>
      <c r="B12" s="33" t="s">
        <v>143</v>
      </c>
      <c r="C12" s="50">
        <v>200</v>
      </c>
      <c r="D12" s="50" t="s">
        <v>78</v>
      </c>
      <c r="E12" s="113"/>
      <c r="F12" s="114"/>
      <c r="G12" s="114"/>
      <c r="H12" s="114"/>
      <c r="I12" s="114"/>
      <c r="J12" s="115"/>
      <c r="K12" s="115"/>
    </row>
    <row r="13" spans="1:11" ht="16.5" x14ac:dyDescent="0.2">
      <c r="A13" s="27">
        <f t="shared" si="0"/>
        <v>6</v>
      </c>
      <c r="B13" s="33" t="s">
        <v>145</v>
      </c>
      <c r="C13" s="50">
        <v>200</v>
      </c>
      <c r="D13" s="50" t="s">
        <v>78</v>
      </c>
      <c r="E13" s="113"/>
      <c r="F13" s="114"/>
      <c r="G13" s="114"/>
      <c r="H13" s="114"/>
      <c r="I13" s="114"/>
      <c r="J13" s="115"/>
      <c r="K13" s="115"/>
    </row>
    <row r="14" spans="1:11" ht="16.5" x14ac:dyDescent="0.2">
      <c r="A14" s="27">
        <f>ROW(A7)</f>
        <v>7</v>
      </c>
      <c r="B14" s="33" t="s">
        <v>144</v>
      </c>
      <c r="C14" s="50">
        <v>60</v>
      </c>
      <c r="D14" s="50" t="s">
        <v>78</v>
      </c>
      <c r="E14" s="113"/>
      <c r="F14" s="114"/>
      <c r="G14" s="114"/>
      <c r="H14" s="114"/>
      <c r="I14" s="114"/>
      <c r="J14" s="115"/>
      <c r="K14" s="115"/>
    </row>
    <row r="15" spans="1:11" ht="16.5" x14ac:dyDescent="0.2">
      <c r="A15" s="27"/>
      <c r="B15" s="68" t="s">
        <v>689</v>
      </c>
      <c r="C15" s="66" t="s">
        <v>6</v>
      </c>
      <c r="D15" s="66" t="s">
        <v>6</v>
      </c>
      <c r="E15" s="113"/>
      <c r="F15" s="113"/>
      <c r="G15" s="116"/>
      <c r="H15" s="116"/>
      <c r="I15" s="116"/>
      <c r="J15" s="117"/>
      <c r="K15" s="117"/>
    </row>
    <row r="16" spans="1:11" ht="16.5" customHeight="1" x14ac:dyDescent="0.2">
      <c r="A16" s="155" t="s">
        <v>690</v>
      </c>
      <c r="B16" s="155"/>
      <c r="C16" s="155"/>
      <c r="D16" s="155"/>
      <c r="E16" s="123"/>
      <c r="F16" s="123"/>
      <c r="G16" s="123"/>
      <c r="H16" s="123"/>
      <c r="I16" s="123"/>
      <c r="J16" s="123"/>
      <c r="K16" s="123"/>
    </row>
    <row r="17" spans="1:11" ht="16.5" x14ac:dyDescent="0.2">
      <c r="A17" s="27">
        <f t="shared" ref="A17:A25" si="1">ROW(A8)</f>
        <v>8</v>
      </c>
      <c r="B17" s="33" t="s">
        <v>146</v>
      </c>
      <c r="C17" s="50">
        <v>800</v>
      </c>
      <c r="D17" s="50" t="s">
        <v>78</v>
      </c>
      <c r="E17" s="113"/>
      <c r="F17" s="118"/>
      <c r="G17" s="114"/>
      <c r="H17" s="114"/>
      <c r="I17" s="114"/>
      <c r="J17" s="115"/>
      <c r="K17" s="115"/>
    </row>
    <row r="18" spans="1:11" ht="16.5" customHeight="1" x14ac:dyDescent="0.2">
      <c r="A18" s="27">
        <f t="shared" si="1"/>
        <v>9</v>
      </c>
      <c r="B18" s="33" t="s">
        <v>147</v>
      </c>
      <c r="C18" s="50">
        <v>100</v>
      </c>
      <c r="D18" s="50" t="s">
        <v>78</v>
      </c>
      <c r="E18" s="113"/>
      <c r="F18" s="118"/>
      <c r="G18" s="114"/>
      <c r="H18" s="114"/>
      <c r="I18" s="114"/>
      <c r="J18" s="115"/>
      <c r="K18" s="115"/>
    </row>
    <row r="19" spans="1:11" ht="16.5" customHeight="1" x14ac:dyDescent="0.2">
      <c r="A19" s="27">
        <f t="shared" si="1"/>
        <v>10</v>
      </c>
      <c r="B19" s="33" t="s">
        <v>887</v>
      </c>
      <c r="C19" s="50">
        <v>400</v>
      </c>
      <c r="D19" s="50" t="s">
        <v>78</v>
      </c>
      <c r="E19" s="113"/>
      <c r="F19" s="118"/>
      <c r="G19" s="114"/>
      <c r="H19" s="114"/>
      <c r="I19" s="114"/>
      <c r="J19" s="115"/>
      <c r="K19" s="115"/>
    </row>
    <row r="20" spans="1:11" ht="16.5" x14ac:dyDescent="0.2">
      <c r="A20" s="27">
        <f t="shared" si="1"/>
        <v>11</v>
      </c>
      <c r="B20" s="33" t="s">
        <v>148</v>
      </c>
      <c r="C20" s="50">
        <v>400</v>
      </c>
      <c r="D20" s="50" t="s">
        <v>78</v>
      </c>
      <c r="E20" s="113"/>
      <c r="F20" s="118"/>
      <c r="G20" s="114"/>
      <c r="H20" s="114"/>
      <c r="I20" s="114"/>
      <c r="J20" s="115"/>
      <c r="K20" s="115"/>
    </row>
    <row r="21" spans="1:11" ht="33" x14ac:dyDescent="0.2">
      <c r="A21" s="27">
        <f t="shared" si="1"/>
        <v>12</v>
      </c>
      <c r="B21" s="33" t="s">
        <v>149</v>
      </c>
      <c r="C21" s="50">
        <v>3500</v>
      </c>
      <c r="D21" s="50" t="s">
        <v>78</v>
      </c>
      <c r="E21" s="113"/>
      <c r="F21" s="118"/>
      <c r="G21" s="114"/>
      <c r="H21" s="114"/>
      <c r="I21" s="114"/>
      <c r="J21" s="115"/>
      <c r="K21" s="115"/>
    </row>
    <row r="22" spans="1:11" ht="16.5" x14ac:dyDescent="0.2">
      <c r="A22" s="27">
        <f t="shared" si="1"/>
        <v>13</v>
      </c>
      <c r="B22" s="33" t="s">
        <v>150</v>
      </c>
      <c r="C22" s="50">
        <v>100</v>
      </c>
      <c r="D22" s="50" t="s">
        <v>78</v>
      </c>
      <c r="E22" s="113"/>
      <c r="F22" s="118"/>
      <c r="G22" s="114"/>
      <c r="H22" s="114"/>
      <c r="I22" s="114"/>
      <c r="J22" s="115"/>
      <c r="K22" s="115"/>
    </row>
    <row r="23" spans="1:11" ht="16.5" x14ac:dyDescent="0.2">
      <c r="A23" s="27">
        <f t="shared" si="1"/>
        <v>14</v>
      </c>
      <c r="B23" s="33" t="s">
        <v>151</v>
      </c>
      <c r="C23" s="50">
        <v>2000</v>
      </c>
      <c r="D23" s="50" t="s">
        <v>78</v>
      </c>
      <c r="E23" s="113"/>
      <c r="F23" s="118"/>
      <c r="G23" s="114"/>
      <c r="H23" s="114"/>
      <c r="I23" s="114"/>
      <c r="J23" s="115"/>
      <c r="K23" s="115"/>
    </row>
    <row r="24" spans="1:11" ht="16.5" x14ac:dyDescent="0.2">
      <c r="A24" s="27">
        <f t="shared" si="1"/>
        <v>15</v>
      </c>
      <c r="B24" s="33" t="s">
        <v>152</v>
      </c>
      <c r="C24" s="50">
        <v>60</v>
      </c>
      <c r="D24" s="50" t="s">
        <v>78</v>
      </c>
      <c r="E24" s="113"/>
      <c r="F24" s="118"/>
      <c r="G24" s="114"/>
      <c r="H24" s="114"/>
      <c r="I24" s="114"/>
      <c r="J24" s="115"/>
      <c r="K24" s="115"/>
    </row>
    <row r="25" spans="1:11" ht="16.5" x14ac:dyDescent="0.2">
      <c r="A25" s="27">
        <f t="shared" si="1"/>
        <v>16</v>
      </c>
      <c r="B25" s="33" t="s">
        <v>153</v>
      </c>
      <c r="C25" s="50">
        <v>30</v>
      </c>
      <c r="D25" s="50" t="s">
        <v>78</v>
      </c>
      <c r="E25" s="113"/>
      <c r="F25" s="118"/>
      <c r="G25" s="114"/>
      <c r="H25" s="114"/>
      <c r="I25" s="114"/>
      <c r="J25" s="115"/>
      <c r="K25" s="115"/>
    </row>
    <row r="26" spans="1:11" ht="16.5" x14ac:dyDescent="0.2">
      <c r="A26" s="27">
        <f>ROW(A17)</f>
        <v>17</v>
      </c>
      <c r="B26" s="33" t="s">
        <v>154</v>
      </c>
      <c r="C26" s="50">
        <v>400</v>
      </c>
      <c r="D26" s="50" t="s">
        <v>78</v>
      </c>
      <c r="E26" s="113"/>
      <c r="F26" s="118"/>
      <c r="G26" s="114"/>
      <c r="H26" s="114"/>
      <c r="I26" s="114"/>
      <c r="J26" s="115"/>
      <c r="K26" s="115"/>
    </row>
    <row r="27" spans="1:11" ht="16.5" x14ac:dyDescent="0.2">
      <c r="A27" s="27">
        <f t="shared" ref="A27:A55" si="2">ROW(A18)</f>
        <v>18</v>
      </c>
      <c r="B27" s="33" t="s">
        <v>888</v>
      </c>
      <c r="C27" s="50">
        <v>400</v>
      </c>
      <c r="D27" s="50" t="s">
        <v>78</v>
      </c>
      <c r="E27" s="113"/>
      <c r="F27" s="118"/>
      <c r="G27" s="114"/>
      <c r="H27" s="114"/>
      <c r="I27" s="114"/>
      <c r="J27" s="115"/>
      <c r="K27" s="115"/>
    </row>
    <row r="28" spans="1:11" ht="16.5" x14ac:dyDescent="0.2">
      <c r="A28" s="27">
        <f t="shared" si="2"/>
        <v>19</v>
      </c>
      <c r="B28" s="33" t="s">
        <v>245</v>
      </c>
      <c r="C28" s="50">
        <v>400</v>
      </c>
      <c r="D28" s="50" t="s">
        <v>78</v>
      </c>
      <c r="E28" s="113"/>
      <c r="F28" s="118"/>
      <c r="G28" s="114"/>
      <c r="H28" s="114"/>
      <c r="I28" s="114"/>
      <c r="J28" s="115"/>
      <c r="K28" s="115"/>
    </row>
    <row r="29" spans="1:11" ht="16.5" x14ac:dyDescent="0.2">
      <c r="A29" s="27">
        <f t="shared" si="2"/>
        <v>20</v>
      </c>
      <c r="B29" s="33" t="s">
        <v>155</v>
      </c>
      <c r="C29" s="50">
        <v>5</v>
      </c>
      <c r="D29" s="50" t="s">
        <v>78</v>
      </c>
      <c r="E29" s="113"/>
      <c r="F29" s="118"/>
      <c r="G29" s="114"/>
      <c r="H29" s="114"/>
      <c r="I29" s="114"/>
      <c r="J29" s="115"/>
      <c r="K29" s="115"/>
    </row>
    <row r="30" spans="1:11" ht="16.5" x14ac:dyDescent="0.2">
      <c r="A30" s="27">
        <f t="shared" si="2"/>
        <v>21</v>
      </c>
      <c r="B30" s="33" t="s">
        <v>156</v>
      </c>
      <c r="C30" s="50">
        <v>10</v>
      </c>
      <c r="D30" s="50" t="s">
        <v>78</v>
      </c>
      <c r="E30" s="113"/>
      <c r="F30" s="118"/>
      <c r="G30" s="114"/>
      <c r="H30" s="114"/>
      <c r="I30" s="114"/>
      <c r="J30" s="115"/>
      <c r="K30" s="115"/>
    </row>
    <row r="31" spans="1:11" ht="16.5" x14ac:dyDescent="0.2">
      <c r="A31" s="27">
        <f t="shared" si="2"/>
        <v>22</v>
      </c>
      <c r="B31" s="33" t="s">
        <v>157</v>
      </c>
      <c r="C31" s="50">
        <v>80</v>
      </c>
      <c r="D31" s="50" t="s">
        <v>78</v>
      </c>
      <c r="E31" s="113"/>
      <c r="F31" s="118"/>
      <c r="G31" s="114"/>
      <c r="H31" s="114"/>
      <c r="I31" s="114"/>
      <c r="J31" s="115"/>
      <c r="K31" s="115"/>
    </row>
    <row r="32" spans="1:11" ht="16.5" x14ac:dyDescent="0.2">
      <c r="A32" s="27">
        <f t="shared" si="2"/>
        <v>23</v>
      </c>
      <c r="B32" s="33" t="s">
        <v>158</v>
      </c>
      <c r="C32" s="50">
        <v>100</v>
      </c>
      <c r="D32" s="50" t="s">
        <v>78</v>
      </c>
      <c r="E32" s="113"/>
      <c r="F32" s="118"/>
      <c r="G32" s="114"/>
      <c r="H32" s="114"/>
      <c r="I32" s="114"/>
      <c r="J32" s="115"/>
      <c r="K32" s="115"/>
    </row>
    <row r="33" spans="1:11" ht="16.5" x14ac:dyDescent="0.2">
      <c r="A33" s="27">
        <f t="shared" si="2"/>
        <v>24</v>
      </c>
      <c r="B33" s="33" t="s">
        <v>159</v>
      </c>
      <c r="C33" s="50">
        <v>100</v>
      </c>
      <c r="D33" s="50" t="s">
        <v>78</v>
      </c>
      <c r="E33" s="113"/>
      <c r="F33" s="118"/>
      <c r="G33" s="114"/>
      <c r="H33" s="114"/>
      <c r="I33" s="114"/>
      <c r="J33" s="115"/>
      <c r="K33" s="115"/>
    </row>
    <row r="34" spans="1:11" ht="16.5" x14ac:dyDescent="0.2">
      <c r="A34" s="27">
        <f t="shared" si="2"/>
        <v>25</v>
      </c>
      <c r="B34" s="33" t="s">
        <v>175</v>
      </c>
      <c r="C34" s="50">
        <v>100</v>
      </c>
      <c r="D34" s="50" t="s">
        <v>78</v>
      </c>
      <c r="E34" s="113"/>
      <c r="F34" s="118"/>
      <c r="G34" s="114"/>
      <c r="H34" s="114"/>
      <c r="I34" s="114"/>
      <c r="J34" s="115"/>
      <c r="K34" s="115"/>
    </row>
    <row r="35" spans="1:11" ht="16.5" x14ac:dyDescent="0.2">
      <c r="A35" s="27">
        <f t="shared" si="2"/>
        <v>26</v>
      </c>
      <c r="B35" s="33" t="s">
        <v>160</v>
      </c>
      <c r="C35" s="50">
        <v>1000</v>
      </c>
      <c r="D35" s="50" t="s">
        <v>78</v>
      </c>
      <c r="E35" s="113"/>
      <c r="F35" s="118"/>
      <c r="G35" s="114"/>
      <c r="H35" s="114"/>
      <c r="I35" s="114"/>
      <c r="J35" s="115"/>
      <c r="K35" s="115"/>
    </row>
    <row r="36" spans="1:11" ht="16.5" x14ac:dyDescent="0.2">
      <c r="A36" s="27">
        <f t="shared" si="2"/>
        <v>27</v>
      </c>
      <c r="B36" s="33" t="s">
        <v>161</v>
      </c>
      <c r="C36" s="50">
        <v>250</v>
      </c>
      <c r="D36" s="50" t="s">
        <v>78</v>
      </c>
      <c r="E36" s="113"/>
      <c r="F36" s="118"/>
      <c r="G36" s="114"/>
      <c r="H36" s="114"/>
      <c r="I36" s="114"/>
      <c r="J36" s="115"/>
      <c r="K36" s="115"/>
    </row>
    <row r="37" spans="1:11" ht="16.5" x14ac:dyDescent="0.2">
      <c r="A37" s="27">
        <f t="shared" si="2"/>
        <v>28</v>
      </c>
      <c r="B37" s="33" t="s">
        <v>162</v>
      </c>
      <c r="C37" s="50">
        <v>250</v>
      </c>
      <c r="D37" s="50" t="s">
        <v>78</v>
      </c>
      <c r="E37" s="113"/>
      <c r="F37" s="118"/>
      <c r="G37" s="114"/>
      <c r="H37" s="114"/>
      <c r="I37" s="114"/>
      <c r="J37" s="115"/>
      <c r="K37" s="115"/>
    </row>
    <row r="38" spans="1:11" ht="16.5" x14ac:dyDescent="0.2">
      <c r="A38" s="27">
        <f t="shared" si="2"/>
        <v>29</v>
      </c>
      <c r="B38" s="33" t="s">
        <v>163</v>
      </c>
      <c r="C38" s="50">
        <v>250</v>
      </c>
      <c r="D38" s="50" t="s">
        <v>78</v>
      </c>
      <c r="E38" s="113"/>
      <c r="F38" s="118"/>
      <c r="G38" s="114"/>
      <c r="H38" s="114"/>
      <c r="I38" s="114"/>
      <c r="J38" s="115"/>
      <c r="K38" s="115"/>
    </row>
    <row r="39" spans="1:11" ht="16.5" x14ac:dyDescent="0.2">
      <c r="A39" s="27">
        <f t="shared" si="2"/>
        <v>30</v>
      </c>
      <c r="B39" s="33" t="s">
        <v>164</v>
      </c>
      <c r="C39" s="50">
        <v>400</v>
      </c>
      <c r="D39" s="50" t="s">
        <v>78</v>
      </c>
      <c r="E39" s="113"/>
      <c r="F39" s="118"/>
      <c r="G39" s="114"/>
      <c r="H39" s="114"/>
      <c r="I39" s="114"/>
      <c r="J39" s="115"/>
      <c r="K39" s="115"/>
    </row>
    <row r="40" spans="1:11" ht="16.5" x14ac:dyDescent="0.2">
      <c r="A40" s="27">
        <f t="shared" si="2"/>
        <v>31</v>
      </c>
      <c r="B40" s="33" t="s">
        <v>889</v>
      </c>
      <c r="C40" s="50">
        <v>50</v>
      </c>
      <c r="D40" s="50" t="s">
        <v>78</v>
      </c>
      <c r="E40" s="113"/>
      <c r="F40" s="118"/>
      <c r="G40" s="114"/>
      <c r="H40" s="114"/>
      <c r="I40" s="114"/>
      <c r="J40" s="115"/>
      <c r="K40" s="115"/>
    </row>
    <row r="41" spans="1:11" ht="16.5" x14ac:dyDescent="0.2">
      <c r="A41" s="27">
        <f t="shared" si="2"/>
        <v>32</v>
      </c>
      <c r="B41" s="33" t="s">
        <v>165</v>
      </c>
      <c r="C41" s="50">
        <v>50</v>
      </c>
      <c r="D41" s="50" t="s">
        <v>78</v>
      </c>
      <c r="E41" s="113"/>
      <c r="F41" s="118"/>
      <c r="G41" s="114"/>
      <c r="H41" s="114"/>
      <c r="I41" s="114"/>
      <c r="J41" s="115"/>
      <c r="K41" s="115"/>
    </row>
    <row r="42" spans="1:11" ht="16.5" x14ac:dyDescent="0.2">
      <c r="A42" s="27">
        <f t="shared" si="2"/>
        <v>33</v>
      </c>
      <c r="B42" s="33" t="s">
        <v>166</v>
      </c>
      <c r="C42" s="50">
        <v>200</v>
      </c>
      <c r="D42" s="50" t="s">
        <v>78</v>
      </c>
      <c r="E42" s="113"/>
      <c r="F42" s="118"/>
      <c r="G42" s="114"/>
      <c r="H42" s="114"/>
      <c r="I42" s="114"/>
      <c r="J42" s="115"/>
      <c r="K42" s="115"/>
    </row>
    <row r="43" spans="1:11" ht="16.5" x14ac:dyDescent="0.2">
      <c r="A43" s="27">
        <f t="shared" si="2"/>
        <v>34</v>
      </c>
      <c r="B43" s="33" t="s">
        <v>167</v>
      </c>
      <c r="C43" s="50">
        <v>100</v>
      </c>
      <c r="D43" s="50" t="s">
        <v>78</v>
      </c>
      <c r="E43" s="113"/>
      <c r="F43" s="118"/>
      <c r="G43" s="114"/>
      <c r="H43" s="114"/>
      <c r="I43" s="114"/>
      <c r="J43" s="115"/>
      <c r="K43" s="115"/>
    </row>
    <row r="44" spans="1:11" ht="16.5" x14ac:dyDescent="0.2">
      <c r="A44" s="27">
        <f t="shared" si="2"/>
        <v>35</v>
      </c>
      <c r="B44" s="33" t="s">
        <v>168</v>
      </c>
      <c r="C44" s="50">
        <v>100</v>
      </c>
      <c r="D44" s="50" t="s">
        <v>78</v>
      </c>
      <c r="E44" s="113"/>
      <c r="F44" s="118"/>
      <c r="G44" s="114"/>
      <c r="H44" s="114"/>
      <c r="I44" s="114"/>
      <c r="J44" s="115"/>
      <c r="K44" s="115"/>
    </row>
    <row r="45" spans="1:11" ht="16.5" x14ac:dyDescent="0.2">
      <c r="A45" s="27">
        <f t="shared" si="2"/>
        <v>36</v>
      </c>
      <c r="B45" s="33" t="s">
        <v>169</v>
      </c>
      <c r="C45" s="50">
        <v>50</v>
      </c>
      <c r="D45" s="50" t="s">
        <v>78</v>
      </c>
      <c r="E45" s="113"/>
      <c r="F45" s="118"/>
      <c r="G45" s="114"/>
      <c r="H45" s="114"/>
      <c r="I45" s="114"/>
      <c r="J45" s="115"/>
      <c r="K45" s="115"/>
    </row>
    <row r="46" spans="1:11" ht="16.5" x14ac:dyDescent="0.2">
      <c r="A46" s="27">
        <f t="shared" si="2"/>
        <v>37</v>
      </c>
      <c r="B46" s="33" t="s">
        <v>170</v>
      </c>
      <c r="C46" s="50">
        <v>280</v>
      </c>
      <c r="D46" s="50" t="s">
        <v>78</v>
      </c>
      <c r="E46" s="113"/>
      <c r="F46" s="118"/>
      <c r="G46" s="114"/>
      <c r="H46" s="114"/>
      <c r="I46" s="114"/>
      <c r="J46" s="115"/>
      <c r="K46" s="115"/>
    </row>
    <row r="47" spans="1:11" ht="16.5" x14ac:dyDescent="0.2">
      <c r="A47" s="27">
        <f t="shared" si="2"/>
        <v>38</v>
      </c>
      <c r="B47" s="33" t="s">
        <v>545</v>
      </c>
      <c r="C47" s="50">
        <v>50</v>
      </c>
      <c r="D47" s="50" t="s">
        <v>78</v>
      </c>
      <c r="E47" s="113"/>
      <c r="F47" s="118"/>
      <c r="G47" s="114"/>
      <c r="H47" s="114"/>
      <c r="I47" s="114"/>
      <c r="J47" s="115"/>
      <c r="K47" s="115"/>
    </row>
    <row r="48" spans="1:11" ht="16.5" x14ac:dyDescent="0.2">
      <c r="A48" s="27">
        <f t="shared" si="2"/>
        <v>39</v>
      </c>
      <c r="B48" s="33" t="s">
        <v>171</v>
      </c>
      <c r="C48" s="50">
        <v>5</v>
      </c>
      <c r="D48" s="50" t="s">
        <v>78</v>
      </c>
      <c r="E48" s="113"/>
      <c r="F48" s="118"/>
      <c r="G48" s="114"/>
      <c r="H48" s="114"/>
      <c r="I48" s="114"/>
      <c r="J48" s="115"/>
      <c r="K48" s="115"/>
    </row>
    <row r="49" spans="1:11" ht="16.5" x14ac:dyDescent="0.2">
      <c r="A49" s="27">
        <f t="shared" si="2"/>
        <v>40</v>
      </c>
      <c r="B49" s="33" t="s">
        <v>722</v>
      </c>
      <c r="C49" s="50">
        <v>20</v>
      </c>
      <c r="D49" s="50" t="s">
        <v>78</v>
      </c>
      <c r="E49" s="113"/>
      <c r="F49" s="118"/>
      <c r="G49" s="114"/>
      <c r="H49" s="114"/>
      <c r="I49" s="114"/>
      <c r="J49" s="115"/>
      <c r="K49" s="115"/>
    </row>
    <row r="50" spans="1:11" ht="16.5" x14ac:dyDescent="0.2">
      <c r="A50" s="27">
        <f t="shared" si="2"/>
        <v>41</v>
      </c>
      <c r="B50" s="33" t="s">
        <v>172</v>
      </c>
      <c r="C50" s="50">
        <v>20</v>
      </c>
      <c r="D50" s="50" t="s">
        <v>78</v>
      </c>
      <c r="E50" s="113"/>
      <c r="F50" s="118"/>
      <c r="G50" s="114"/>
      <c r="H50" s="114"/>
      <c r="I50" s="114"/>
      <c r="J50" s="115"/>
      <c r="K50" s="115"/>
    </row>
    <row r="51" spans="1:11" ht="16.5" x14ac:dyDescent="0.2">
      <c r="A51" s="27">
        <f t="shared" si="2"/>
        <v>42</v>
      </c>
      <c r="B51" s="33" t="s">
        <v>173</v>
      </c>
      <c r="C51" s="50">
        <v>10</v>
      </c>
      <c r="D51" s="50" t="s">
        <v>78</v>
      </c>
      <c r="E51" s="113"/>
      <c r="F51" s="118"/>
      <c r="G51" s="114"/>
      <c r="H51" s="114"/>
      <c r="I51" s="114"/>
      <c r="J51" s="115"/>
      <c r="K51" s="115"/>
    </row>
    <row r="52" spans="1:11" ht="16.5" x14ac:dyDescent="0.2">
      <c r="A52" s="27">
        <f t="shared" si="2"/>
        <v>43</v>
      </c>
      <c r="B52" s="33" t="s">
        <v>174</v>
      </c>
      <c r="C52" s="50">
        <v>10</v>
      </c>
      <c r="D52" s="50" t="s">
        <v>78</v>
      </c>
      <c r="E52" s="113"/>
      <c r="F52" s="118"/>
      <c r="G52" s="114"/>
      <c r="H52" s="114"/>
      <c r="I52" s="114"/>
      <c r="J52" s="115"/>
      <c r="K52" s="115"/>
    </row>
    <row r="53" spans="1:11" ht="16.5" x14ac:dyDescent="0.2">
      <c r="A53" s="27">
        <f t="shared" si="2"/>
        <v>44</v>
      </c>
      <c r="B53" s="33" t="s">
        <v>176</v>
      </c>
      <c r="C53" s="50">
        <v>5</v>
      </c>
      <c r="D53" s="50" t="s">
        <v>78</v>
      </c>
      <c r="E53" s="113"/>
      <c r="F53" s="118"/>
      <c r="G53" s="114"/>
      <c r="H53" s="114"/>
      <c r="I53" s="114"/>
      <c r="J53" s="115"/>
      <c r="K53" s="115"/>
    </row>
    <row r="54" spans="1:11" ht="22.5" customHeight="1" x14ac:dyDescent="0.2">
      <c r="A54" s="27">
        <f t="shared" si="2"/>
        <v>45</v>
      </c>
      <c r="B54" s="34" t="s">
        <v>177</v>
      </c>
      <c r="C54" s="50">
        <v>50</v>
      </c>
      <c r="D54" s="50" t="s">
        <v>78</v>
      </c>
      <c r="E54" s="113"/>
      <c r="F54" s="118"/>
      <c r="G54" s="114"/>
      <c r="H54" s="114"/>
      <c r="I54" s="114"/>
      <c r="J54" s="115"/>
      <c r="K54" s="115"/>
    </row>
    <row r="55" spans="1:11" ht="35.25" customHeight="1" x14ac:dyDescent="0.2">
      <c r="A55" s="27">
        <f t="shared" si="2"/>
        <v>46</v>
      </c>
      <c r="B55" s="34" t="s">
        <v>178</v>
      </c>
      <c r="C55" s="50">
        <v>10</v>
      </c>
      <c r="D55" s="50" t="s">
        <v>78</v>
      </c>
      <c r="E55" s="113"/>
      <c r="F55" s="118"/>
      <c r="G55" s="114"/>
      <c r="H55" s="114"/>
      <c r="I55" s="114"/>
      <c r="J55" s="115"/>
      <c r="K55" s="115"/>
    </row>
    <row r="56" spans="1:11" ht="17.25" customHeight="1" x14ac:dyDescent="0.2">
      <c r="A56" s="27"/>
      <c r="B56" s="68" t="s">
        <v>691</v>
      </c>
      <c r="C56" s="66" t="s">
        <v>6</v>
      </c>
      <c r="D56" s="66" t="s">
        <v>6</v>
      </c>
      <c r="E56" s="113"/>
      <c r="F56" s="113"/>
      <c r="G56" s="116"/>
      <c r="H56" s="116"/>
      <c r="I56" s="116"/>
      <c r="J56" s="117"/>
      <c r="K56" s="117"/>
    </row>
    <row r="57" spans="1:11" ht="16.5" customHeight="1" x14ac:dyDescent="0.2">
      <c r="A57" s="154" t="s">
        <v>878</v>
      </c>
      <c r="B57" s="154"/>
      <c r="C57" s="154"/>
      <c r="D57" s="154"/>
      <c r="E57" s="122"/>
      <c r="F57" s="122"/>
      <c r="G57" s="122"/>
      <c r="H57" s="122"/>
      <c r="I57" s="122"/>
      <c r="J57" s="122"/>
      <c r="K57" s="122"/>
    </row>
    <row r="58" spans="1:11" ht="16.5" x14ac:dyDescent="0.2">
      <c r="A58" s="27">
        <v>47</v>
      </c>
      <c r="B58" s="55" t="s">
        <v>179</v>
      </c>
      <c r="C58" s="50">
        <v>14000</v>
      </c>
      <c r="D58" s="50" t="s">
        <v>78</v>
      </c>
      <c r="E58" s="113"/>
      <c r="F58" s="118"/>
      <c r="G58" s="114"/>
      <c r="H58" s="114"/>
      <c r="I58" s="114"/>
      <c r="J58" s="115"/>
      <c r="K58" s="115"/>
    </row>
    <row r="59" spans="1:11" ht="16.5" x14ac:dyDescent="0.2">
      <c r="A59" s="27">
        <v>48</v>
      </c>
      <c r="B59" s="33" t="s">
        <v>180</v>
      </c>
      <c r="C59" s="50">
        <v>4000</v>
      </c>
      <c r="D59" s="50" t="s">
        <v>78</v>
      </c>
      <c r="E59" s="113"/>
      <c r="F59" s="118"/>
      <c r="G59" s="114"/>
      <c r="H59" s="114"/>
      <c r="I59" s="114"/>
      <c r="J59" s="115"/>
      <c r="K59" s="115"/>
    </row>
    <row r="60" spans="1:11" ht="16.5" x14ac:dyDescent="0.2">
      <c r="A60" s="27"/>
      <c r="B60" s="68" t="s">
        <v>692</v>
      </c>
      <c r="C60" s="66" t="s">
        <v>6</v>
      </c>
      <c r="D60" s="66" t="s">
        <v>6</v>
      </c>
      <c r="E60" s="113"/>
      <c r="F60" s="113"/>
      <c r="G60" s="119"/>
      <c r="H60" s="119"/>
      <c r="I60" s="119"/>
      <c r="J60" s="117"/>
      <c r="K60" s="117"/>
    </row>
    <row r="61" spans="1:11" ht="16.5" customHeight="1" x14ac:dyDescent="0.2">
      <c r="A61" s="154" t="s">
        <v>879</v>
      </c>
      <c r="B61" s="154"/>
      <c r="C61" s="154"/>
      <c r="D61" s="154"/>
      <c r="E61" s="122"/>
      <c r="F61" s="122"/>
      <c r="G61" s="122"/>
      <c r="H61" s="122"/>
      <c r="I61" s="122"/>
      <c r="J61" s="122"/>
      <c r="K61" s="122"/>
    </row>
    <row r="62" spans="1:11" ht="16.5" x14ac:dyDescent="0.2">
      <c r="A62" s="27">
        <v>49</v>
      </c>
      <c r="B62" s="55" t="s">
        <v>186</v>
      </c>
      <c r="C62" s="50">
        <v>800</v>
      </c>
      <c r="D62" s="50" t="s">
        <v>78</v>
      </c>
      <c r="E62" s="113"/>
      <c r="F62" s="118"/>
      <c r="G62" s="114"/>
      <c r="H62" s="114"/>
      <c r="I62" s="114"/>
      <c r="J62" s="115"/>
      <c r="K62" s="115"/>
    </row>
    <row r="63" spans="1:11" ht="16.5" x14ac:dyDescent="0.2">
      <c r="A63" s="27">
        <v>50</v>
      </c>
      <c r="B63" s="55" t="s">
        <v>187</v>
      </c>
      <c r="C63" s="50">
        <v>800</v>
      </c>
      <c r="D63" s="50" t="s">
        <v>78</v>
      </c>
      <c r="E63" s="113"/>
      <c r="F63" s="118"/>
      <c r="G63" s="114"/>
      <c r="H63" s="114"/>
      <c r="I63" s="114"/>
      <c r="J63" s="115"/>
      <c r="K63" s="115"/>
    </row>
    <row r="64" spans="1:11" ht="16.5" x14ac:dyDescent="0.2">
      <c r="A64" s="27">
        <v>51</v>
      </c>
      <c r="B64" s="55" t="s">
        <v>188</v>
      </c>
      <c r="C64" s="50">
        <v>10</v>
      </c>
      <c r="D64" s="50" t="s">
        <v>78</v>
      </c>
      <c r="E64" s="113"/>
      <c r="F64" s="118"/>
      <c r="G64" s="114"/>
      <c r="H64" s="114"/>
      <c r="I64" s="114"/>
      <c r="J64" s="115"/>
      <c r="K64" s="115"/>
    </row>
    <row r="65" spans="1:11" ht="16.5" x14ac:dyDescent="0.2">
      <c r="A65" s="27">
        <v>52</v>
      </c>
      <c r="B65" s="55" t="s">
        <v>189</v>
      </c>
      <c r="C65" s="50">
        <v>10</v>
      </c>
      <c r="D65" s="50" t="s">
        <v>78</v>
      </c>
      <c r="E65" s="113"/>
      <c r="F65" s="118"/>
      <c r="G65" s="114"/>
      <c r="H65" s="114"/>
      <c r="I65" s="114"/>
      <c r="J65" s="115"/>
      <c r="K65" s="115"/>
    </row>
    <row r="66" spans="1:11" ht="16.5" x14ac:dyDescent="0.2">
      <c r="A66" s="27">
        <v>53</v>
      </c>
      <c r="B66" s="55" t="s">
        <v>190</v>
      </c>
      <c r="C66" s="50">
        <v>10</v>
      </c>
      <c r="D66" s="50" t="s">
        <v>78</v>
      </c>
      <c r="E66" s="113"/>
      <c r="F66" s="118"/>
      <c r="G66" s="114"/>
      <c r="H66" s="114"/>
      <c r="I66" s="114"/>
      <c r="J66" s="115"/>
      <c r="K66" s="115"/>
    </row>
    <row r="67" spans="1:11" ht="16.5" x14ac:dyDescent="0.2">
      <c r="A67" s="27">
        <v>54</v>
      </c>
      <c r="B67" s="55" t="s">
        <v>191</v>
      </c>
      <c r="C67" s="50">
        <v>3000</v>
      </c>
      <c r="D67" s="50" t="s">
        <v>78</v>
      </c>
      <c r="E67" s="113"/>
      <c r="F67" s="118"/>
      <c r="G67" s="114"/>
      <c r="H67" s="114"/>
      <c r="I67" s="114"/>
      <c r="J67" s="115"/>
      <c r="K67" s="115"/>
    </row>
    <row r="68" spans="1:11" ht="16.5" x14ac:dyDescent="0.2">
      <c r="A68" s="27">
        <v>55</v>
      </c>
      <c r="B68" s="55" t="s">
        <v>192</v>
      </c>
      <c r="C68" s="50">
        <v>1000</v>
      </c>
      <c r="D68" s="50" t="s">
        <v>78</v>
      </c>
      <c r="E68" s="113"/>
      <c r="F68" s="118"/>
      <c r="G68" s="114"/>
      <c r="H68" s="114"/>
      <c r="I68" s="114"/>
      <c r="J68" s="115"/>
      <c r="K68" s="115"/>
    </row>
    <row r="69" spans="1:11" ht="16.5" x14ac:dyDescent="0.2">
      <c r="A69" s="27">
        <v>56</v>
      </c>
      <c r="B69" s="55" t="s">
        <v>193</v>
      </c>
      <c r="C69" s="50">
        <v>300</v>
      </c>
      <c r="D69" s="50" t="s">
        <v>78</v>
      </c>
      <c r="E69" s="113"/>
      <c r="F69" s="118"/>
      <c r="G69" s="114"/>
      <c r="H69" s="114"/>
      <c r="I69" s="114"/>
      <c r="J69" s="115"/>
      <c r="K69" s="115"/>
    </row>
    <row r="70" spans="1:11" ht="16.5" x14ac:dyDescent="0.2">
      <c r="A70" s="27">
        <v>57</v>
      </c>
      <c r="B70" s="55" t="s">
        <v>194</v>
      </c>
      <c r="C70" s="50">
        <v>300</v>
      </c>
      <c r="D70" s="50" t="s">
        <v>78</v>
      </c>
      <c r="E70" s="113"/>
      <c r="F70" s="118"/>
      <c r="G70" s="114"/>
      <c r="H70" s="114"/>
      <c r="I70" s="114"/>
      <c r="J70" s="115"/>
      <c r="K70" s="115"/>
    </row>
    <row r="71" spans="1:11" ht="16.5" x14ac:dyDescent="0.2">
      <c r="A71" s="27">
        <v>58</v>
      </c>
      <c r="B71" s="55" t="s">
        <v>195</v>
      </c>
      <c r="C71" s="50">
        <v>50</v>
      </c>
      <c r="D71" s="50" t="s">
        <v>78</v>
      </c>
      <c r="E71" s="113"/>
      <c r="F71" s="118"/>
      <c r="G71" s="114"/>
      <c r="H71" s="114"/>
      <c r="I71" s="114"/>
      <c r="J71" s="115"/>
      <c r="K71" s="115"/>
    </row>
    <row r="72" spans="1:11" ht="16.5" x14ac:dyDescent="0.2">
      <c r="A72" s="27">
        <v>59</v>
      </c>
      <c r="B72" s="55" t="s">
        <v>196</v>
      </c>
      <c r="C72" s="50">
        <v>50</v>
      </c>
      <c r="D72" s="50" t="s">
        <v>78</v>
      </c>
      <c r="E72" s="113"/>
      <c r="F72" s="118"/>
      <c r="G72" s="114"/>
      <c r="H72" s="114"/>
      <c r="I72" s="114"/>
      <c r="J72" s="115"/>
      <c r="K72" s="115"/>
    </row>
    <row r="73" spans="1:11" ht="16.5" x14ac:dyDescent="0.2">
      <c r="A73" s="27">
        <v>60</v>
      </c>
      <c r="B73" s="55" t="s">
        <v>197</v>
      </c>
      <c r="C73" s="50">
        <v>170</v>
      </c>
      <c r="D73" s="50" t="s">
        <v>78</v>
      </c>
      <c r="E73" s="113"/>
      <c r="F73" s="118"/>
      <c r="G73" s="114"/>
      <c r="H73" s="114"/>
      <c r="I73" s="114"/>
      <c r="J73" s="115"/>
      <c r="K73" s="115"/>
    </row>
    <row r="74" spans="1:11" ht="16.5" x14ac:dyDescent="0.2">
      <c r="A74" s="27">
        <v>61</v>
      </c>
      <c r="B74" s="55" t="s">
        <v>198</v>
      </c>
      <c r="C74" s="50">
        <v>1000</v>
      </c>
      <c r="D74" s="50" t="s">
        <v>78</v>
      </c>
      <c r="E74" s="113"/>
      <c r="F74" s="118"/>
      <c r="G74" s="114"/>
      <c r="H74" s="114"/>
      <c r="I74" s="114"/>
      <c r="J74" s="115"/>
      <c r="K74" s="115"/>
    </row>
    <row r="75" spans="1:11" ht="16.5" x14ac:dyDescent="0.2">
      <c r="A75" s="27">
        <v>62</v>
      </c>
      <c r="B75" s="55" t="s">
        <v>199</v>
      </c>
      <c r="C75" s="50">
        <v>10</v>
      </c>
      <c r="D75" s="50" t="s">
        <v>78</v>
      </c>
      <c r="E75" s="113"/>
      <c r="F75" s="118"/>
      <c r="G75" s="114"/>
      <c r="H75" s="114"/>
      <c r="I75" s="114"/>
      <c r="J75" s="115"/>
      <c r="K75" s="115"/>
    </row>
    <row r="76" spans="1:11" ht="16.5" x14ac:dyDescent="0.2">
      <c r="A76" s="27">
        <v>63</v>
      </c>
      <c r="B76" s="55" t="s">
        <v>200</v>
      </c>
      <c r="C76" s="50">
        <v>200</v>
      </c>
      <c r="D76" s="50" t="s">
        <v>78</v>
      </c>
      <c r="E76" s="113"/>
      <c r="F76" s="118"/>
      <c r="G76" s="114"/>
      <c r="H76" s="114"/>
      <c r="I76" s="114"/>
      <c r="J76" s="115"/>
      <c r="K76" s="115"/>
    </row>
    <row r="77" spans="1:11" ht="23.25" customHeight="1" x14ac:dyDescent="0.2">
      <c r="A77" s="27">
        <v>64</v>
      </c>
      <c r="B77" s="55" t="s">
        <v>201</v>
      </c>
      <c r="C77" s="50">
        <v>10000</v>
      </c>
      <c r="D77" s="50" t="s">
        <v>78</v>
      </c>
      <c r="E77" s="113"/>
      <c r="F77" s="118"/>
      <c r="G77" s="114"/>
      <c r="H77" s="114"/>
      <c r="I77" s="114"/>
      <c r="J77" s="115"/>
      <c r="K77" s="115"/>
    </row>
    <row r="78" spans="1:11" ht="16.5" x14ac:dyDescent="0.2">
      <c r="A78" s="27">
        <v>65</v>
      </c>
      <c r="B78" s="55" t="s">
        <v>202</v>
      </c>
      <c r="C78" s="50">
        <v>10</v>
      </c>
      <c r="D78" s="50" t="s">
        <v>78</v>
      </c>
      <c r="E78" s="113"/>
      <c r="F78" s="118"/>
      <c r="G78" s="114"/>
      <c r="H78" s="114"/>
      <c r="I78" s="114"/>
      <c r="J78" s="115"/>
      <c r="K78" s="115"/>
    </row>
    <row r="79" spans="1:11" ht="16.5" x14ac:dyDescent="0.2">
      <c r="A79" s="27"/>
      <c r="B79" s="68" t="s">
        <v>693</v>
      </c>
      <c r="C79" s="66" t="s">
        <v>6</v>
      </c>
      <c r="D79" s="66" t="s">
        <v>6</v>
      </c>
      <c r="E79" s="113"/>
      <c r="F79" s="113"/>
      <c r="G79" s="119"/>
      <c r="H79" s="119"/>
      <c r="I79" s="119"/>
      <c r="J79" s="117"/>
      <c r="K79" s="117"/>
    </row>
    <row r="80" spans="1:11" ht="16.5" customHeight="1" x14ac:dyDescent="0.2">
      <c r="A80" s="154" t="s">
        <v>880</v>
      </c>
      <c r="B80" s="154"/>
      <c r="C80" s="154"/>
      <c r="D80" s="154"/>
      <c r="E80" s="122"/>
      <c r="F80" s="122"/>
      <c r="G80" s="122"/>
      <c r="H80" s="122"/>
      <c r="I80" s="122"/>
      <c r="J80" s="122"/>
      <c r="K80" s="122"/>
    </row>
    <row r="81" spans="1:11" ht="33" x14ac:dyDescent="0.2">
      <c r="A81" s="27">
        <v>66</v>
      </c>
      <c r="B81" s="55" t="s">
        <v>203</v>
      </c>
      <c r="C81" s="50">
        <v>7500</v>
      </c>
      <c r="D81" s="50" t="s">
        <v>78</v>
      </c>
      <c r="E81" s="113"/>
      <c r="F81" s="118"/>
      <c r="G81" s="114"/>
      <c r="H81" s="114"/>
      <c r="I81" s="114"/>
      <c r="J81" s="115"/>
      <c r="K81" s="115"/>
    </row>
    <row r="82" spans="1:11" ht="16.5" x14ac:dyDescent="0.2">
      <c r="A82" s="27"/>
      <c r="B82" s="68" t="s">
        <v>694</v>
      </c>
      <c r="C82" s="66" t="s">
        <v>6</v>
      </c>
      <c r="D82" s="66" t="s">
        <v>6</v>
      </c>
      <c r="E82" s="113"/>
      <c r="F82" s="113"/>
      <c r="G82" s="119"/>
      <c r="H82" s="119"/>
      <c r="I82" s="119"/>
      <c r="J82" s="117"/>
      <c r="K82" s="117"/>
    </row>
    <row r="83" spans="1:11" ht="16.5" customHeight="1" x14ac:dyDescent="0.2">
      <c r="A83" s="154" t="s">
        <v>881</v>
      </c>
      <c r="B83" s="154"/>
      <c r="C83" s="154"/>
      <c r="D83" s="154"/>
      <c r="E83" s="122"/>
      <c r="F83" s="122"/>
      <c r="G83" s="122"/>
      <c r="H83" s="122"/>
      <c r="I83" s="122"/>
      <c r="J83" s="122"/>
      <c r="K83" s="122"/>
    </row>
    <row r="84" spans="1:11" ht="16.5" x14ac:dyDescent="0.2">
      <c r="A84" s="27">
        <v>67</v>
      </c>
      <c r="B84" s="55" t="s">
        <v>204</v>
      </c>
      <c r="C84" s="50">
        <v>10</v>
      </c>
      <c r="D84" s="50" t="s">
        <v>78</v>
      </c>
      <c r="E84" s="113"/>
      <c r="F84" s="118"/>
      <c r="G84" s="114"/>
      <c r="H84" s="114"/>
      <c r="I84" s="114"/>
      <c r="J84" s="115"/>
      <c r="K84" s="115"/>
    </row>
    <row r="85" spans="1:11" ht="16.5" x14ac:dyDescent="0.2">
      <c r="A85" s="27">
        <v>68</v>
      </c>
      <c r="B85" s="55" t="s">
        <v>205</v>
      </c>
      <c r="C85" s="50">
        <v>10</v>
      </c>
      <c r="D85" s="50" t="s">
        <v>78</v>
      </c>
      <c r="E85" s="113"/>
      <c r="F85" s="118"/>
      <c r="G85" s="114"/>
      <c r="H85" s="114"/>
      <c r="I85" s="114"/>
      <c r="J85" s="115"/>
      <c r="K85" s="115"/>
    </row>
    <row r="86" spans="1:11" ht="16.5" x14ac:dyDescent="0.2">
      <c r="A86" s="27"/>
      <c r="B86" s="68" t="s">
        <v>695</v>
      </c>
      <c r="C86" s="66" t="s">
        <v>6</v>
      </c>
      <c r="D86" s="66" t="s">
        <v>6</v>
      </c>
      <c r="E86" s="113"/>
      <c r="F86" s="113"/>
      <c r="G86" s="119"/>
      <c r="H86" s="119"/>
      <c r="I86" s="119"/>
      <c r="J86" s="117"/>
      <c r="K86" s="117"/>
    </row>
    <row r="87" spans="1:11" ht="16.5" customHeight="1" x14ac:dyDescent="0.2">
      <c r="A87" s="154" t="s">
        <v>882</v>
      </c>
      <c r="B87" s="154"/>
      <c r="C87" s="154"/>
      <c r="D87" s="154"/>
      <c r="E87" s="122"/>
      <c r="F87" s="122"/>
      <c r="G87" s="122"/>
      <c r="H87" s="122"/>
      <c r="I87" s="122"/>
      <c r="J87" s="122"/>
      <c r="K87" s="122"/>
    </row>
    <row r="88" spans="1:11" ht="16.5" x14ac:dyDescent="0.2">
      <c r="A88" s="27">
        <v>69</v>
      </c>
      <c r="B88" s="55" t="s">
        <v>206</v>
      </c>
      <c r="C88" s="50">
        <v>300</v>
      </c>
      <c r="D88" s="50" t="s">
        <v>78</v>
      </c>
      <c r="E88" s="113"/>
      <c r="F88" s="118"/>
      <c r="G88" s="114"/>
      <c r="H88" s="114"/>
      <c r="I88" s="114"/>
      <c r="J88" s="115"/>
      <c r="K88" s="115"/>
    </row>
    <row r="89" spans="1:11" ht="16.5" x14ac:dyDescent="0.2">
      <c r="A89" s="27">
        <v>70</v>
      </c>
      <c r="B89" s="55" t="s">
        <v>207</v>
      </c>
      <c r="C89" s="50">
        <v>300</v>
      </c>
      <c r="D89" s="50" t="s">
        <v>78</v>
      </c>
      <c r="E89" s="113"/>
      <c r="F89" s="118"/>
      <c r="G89" s="114"/>
      <c r="H89" s="114"/>
      <c r="I89" s="114"/>
      <c r="J89" s="115"/>
      <c r="K89" s="115"/>
    </row>
    <row r="90" spans="1:11" ht="16.5" x14ac:dyDescent="0.2">
      <c r="A90" s="27"/>
      <c r="B90" s="68" t="s">
        <v>696</v>
      </c>
      <c r="C90" s="66" t="s">
        <v>6</v>
      </c>
      <c r="D90" s="66" t="s">
        <v>6</v>
      </c>
      <c r="E90" s="113"/>
      <c r="F90" s="113"/>
      <c r="G90" s="119"/>
      <c r="H90" s="119"/>
      <c r="I90" s="119"/>
      <c r="J90" s="117"/>
      <c r="K90" s="117"/>
    </row>
    <row r="91" spans="1:11" ht="16.5" customHeight="1" x14ac:dyDescent="0.2">
      <c r="A91" s="154" t="s">
        <v>883</v>
      </c>
      <c r="B91" s="154"/>
      <c r="C91" s="154"/>
      <c r="D91" s="154"/>
      <c r="E91" s="122"/>
      <c r="F91" s="122"/>
      <c r="G91" s="122"/>
      <c r="H91" s="122"/>
      <c r="I91" s="122"/>
      <c r="J91" s="122"/>
      <c r="K91" s="122"/>
    </row>
    <row r="92" spans="1:11" ht="16.5" x14ac:dyDescent="0.2">
      <c r="A92" s="27">
        <v>71</v>
      </c>
      <c r="B92" s="55" t="s">
        <v>210</v>
      </c>
      <c r="C92" s="50">
        <v>500</v>
      </c>
      <c r="D92" s="50" t="s">
        <v>78</v>
      </c>
      <c r="E92" s="113"/>
      <c r="F92" s="118"/>
      <c r="G92" s="114"/>
      <c r="H92" s="114"/>
      <c r="I92" s="114"/>
      <c r="J92" s="115"/>
      <c r="K92" s="115"/>
    </row>
    <row r="93" spans="1:11" ht="16.5" x14ac:dyDescent="0.2">
      <c r="A93" s="27">
        <v>72</v>
      </c>
      <c r="B93" s="55" t="s">
        <v>211</v>
      </c>
      <c r="C93" s="50">
        <v>2000</v>
      </c>
      <c r="D93" s="50" t="s">
        <v>78</v>
      </c>
      <c r="E93" s="113"/>
      <c r="F93" s="118"/>
      <c r="G93" s="114"/>
      <c r="H93" s="114"/>
      <c r="I93" s="114"/>
      <c r="J93" s="115"/>
      <c r="K93" s="115"/>
    </row>
    <row r="94" spans="1:11" ht="33" x14ac:dyDescent="0.2">
      <c r="A94" s="27">
        <v>73</v>
      </c>
      <c r="B94" s="55" t="s">
        <v>225</v>
      </c>
      <c r="C94" s="50">
        <v>1500</v>
      </c>
      <c r="D94" s="50" t="s">
        <v>78</v>
      </c>
      <c r="E94" s="113"/>
      <c r="F94" s="118"/>
      <c r="G94" s="114"/>
      <c r="H94" s="114"/>
      <c r="I94" s="114"/>
      <c r="J94" s="115"/>
      <c r="K94" s="115"/>
    </row>
    <row r="95" spans="1:11" ht="16.5" x14ac:dyDescent="0.2">
      <c r="A95" s="27">
        <v>74</v>
      </c>
      <c r="B95" s="55" t="s">
        <v>212</v>
      </c>
      <c r="C95" s="50">
        <v>350</v>
      </c>
      <c r="D95" s="50" t="s">
        <v>78</v>
      </c>
      <c r="E95" s="113"/>
      <c r="F95" s="118"/>
      <c r="G95" s="114"/>
      <c r="H95" s="114"/>
      <c r="I95" s="114"/>
      <c r="J95" s="115"/>
      <c r="K95" s="115"/>
    </row>
    <row r="96" spans="1:11" ht="16.5" x14ac:dyDescent="0.2">
      <c r="A96" s="27">
        <v>75</v>
      </c>
      <c r="B96" s="55" t="s">
        <v>209</v>
      </c>
      <c r="C96" s="50">
        <v>700</v>
      </c>
      <c r="D96" s="50" t="s">
        <v>78</v>
      </c>
      <c r="E96" s="113"/>
      <c r="F96" s="118"/>
      <c r="G96" s="114"/>
      <c r="H96" s="114"/>
      <c r="I96" s="114"/>
      <c r="J96" s="115"/>
      <c r="K96" s="115"/>
    </row>
    <row r="97" spans="1:11" ht="16.5" x14ac:dyDescent="0.2">
      <c r="A97" s="27">
        <v>76</v>
      </c>
      <c r="B97" s="55" t="s">
        <v>213</v>
      </c>
      <c r="C97" s="50">
        <v>670</v>
      </c>
      <c r="D97" s="50" t="s">
        <v>78</v>
      </c>
      <c r="E97" s="113"/>
      <c r="F97" s="118"/>
      <c r="G97" s="114"/>
      <c r="H97" s="114"/>
      <c r="I97" s="114"/>
      <c r="J97" s="115"/>
      <c r="K97" s="115"/>
    </row>
    <row r="98" spans="1:11" ht="16.5" x14ac:dyDescent="0.2">
      <c r="A98" s="27">
        <v>77</v>
      </c>
      <c r="B98" s="55" t="s">
        <v>208</v>
      </c>
      <c r="C98" s="50">
        <v>4000</v>
      </c>
      <c r="D98" s="50" t="s">
        <v>78</v>
      </c>
      <c r="E98" s="113"/>
      <c r="F98" s="118"/>
      <c r="G98" s="114"/>
      <c r="H98" s="114"/>
      <c r="I98" s="114"/>
      <c r="J98" s="115"/>
      <c r="K98" s="115"/>
    </row>
    <row r="99" spans="1:11" ht="16.5" x14ac:dyDescent="0.2">
      <c r="A99" s="27">
        <v>78</v>
      </c>
      <c r="B99" s="55" t="s">
        <v>220</v>
      </c>
      <c r="C99" s="50">
        <v>1500</v>
      </c>
      <c r="D99" s="50" t="s">
        <v>78</v>
      </c>
      <c r="E99" s="113"/>
      <c r="F99" s="118"/>
      <c r="G99" s="114"/>
      <c r="H99" s="114"/>
      <c r="I99" s="114"/>
      <c r="J99" s="115"/>
      <c r="K99" s="115"/>
    </row>
    <row r="100" spans="1:11" ht="16.5" x14ac:dyDescent="0.2">
      <c r="A100" s="27">
        <v>79</v>
      </c>
      <c r="B100" s="55" t="s">
        <v>226</v>
      </c>
      <c r="C100" s="50">
        <v>10</v>
      </c>
      <c r="D100" s="50" t="s">
        <v>78</v>
      </c>
      <c r="E100" s="113"/>
      <c r="F100" s="118"/>
      <c r="G100" s="114"/>
      <c r="H100" s="114"/>
      <c r="I100" s="114"/>
      <c r="J100" s="115"/>
      <c r="K100" s="115"/>
    </row>
    <row r="101" spans="1:11" ht="16.5" x14ac:dyDescent="0.2">
      <c r="A101" s="95"/>
      <c r="B101" s="124" t="s">
        <v>885</v>
      </c>
      <c r="C101" s="125"/>
      <c r="D101" s="125"/>
      <c r="E101" s="113"/>
      <c r="F101" s="118"/>
      <c r="G101" s="114"/>
      <c r="H101" s="114"/>
      <c r="I101" s="114"/>
      <c r="J101" s="115"/>
      <c r="K101" s="115"/>
    </row>
    <row r="102" spans="1:11" ht="63.75" x14ac:dyDescent="0.2">
      <c r="A102" s="6" t="s">
        <v>3</v>
      </c>
      <c r="B102" s="6" t="s">
        <v>4</v>
      </c>
      <c r="C102" s="7" t="s">
        <v>5</v>
      </c>
      <c r="D102" s="7" t="s">
        <v>23</v>
      </c>
      <c r="E102" s="8" t="s">
        <v>559</v>
      </c>
      <c r="F102" s="8" t="s">
        <v>7</v>
      </c>
      <c r="G102" s="8" t="s">
        <v>8</v>
      </c>
      <c r="H102" s="8" t="s">
        <v>10</v>
      </c>
      <c r="I102" s="8" t="s">
        <v>12</v>
      </c>
      <c r="J102" s="8" t="s">
        <v>25</v>
      </c>
      <c r="K102" s="8" t="s">
        <v>26</v>
      </c>
    </row>
    <row r="103" spans="1:11" ht="25.5" x14ac:dyDescent="0.2">
      <c r="A103" s="6">
        <v>1</v>
      </c>
      <c r="B103" s="6">
        <v>2</v>
      </c>
      <c r="C103" s="7">
        <v>3</v>
      </c>
      <c r="D103" s="7">
        <v>4</v>
      </c>
      <c r="E103" s="7">
        <v>5</v>
      </c>
      <c r="F103" s="7">
        <v>6</v>
      </c>
      <c r="G103" s="7" t="s">
        <v>9</v>
      </c>
      <c r="H103" s="8" t="s">
        <v>11</v>
      </c>
      <c r="I103" s="7" t="s">
        <v>13</v>
      </c>
      <c r="J103" s="7">
        <v>10</v>
      </c>
      <c r="K103" s="7">
        <v>11</v>
      </c>
    </row>
    <row r="104" spans="1:11" ht="16.5" x14ac:dyDescent="0.2">
      <c r="A104" s="145" t="s">
        <v>884</v>
      </c>
      <c r="B104" s="146"/>
      <c r="C104" s="146"/>
      <c r="D104" s="146"/>
      <c r="E104" s="146"/>
      <c r="F104" s="146"/>
      <c r="G104" s="146"/>
      <c r="H104" s="146"/>
      <c r="I104" s="146"/>
      <c r="J104" s="146"/>
      <c r="K104" s="147"/>
    </row>
    <row r="105" spans="1:11" ht="33" x14ac:dyDescent="0.2">
      <c r="A105" s="27">
        <v>80</v>
      </c>
      <c r="B105" s="55" t="s">
        <v>221</v>
      </c>
      <c r="C105" s="50">
        <v>10</v>
      </c>
      <c r="D105" s="50" t="s">
        <v>78</v>
      </c>
      <c r="E105" s="66"/>
      <c r="F105" s="93"/>
      <c r="G105" s="81">
        <f t="shared" ref="G105:G119" si="3">C105*F105</f>
        <v>0</v>
      </c>
      <c r="H105" s="81">
        <f t="shared" ref="H105:H119" si="4">G105*0.095</f>
        <v>0</v>
      </c>
      <c r="I105" s="81">
        <f t="shared" ref="I105:I120" si="5">+G105+H105</f>
        <v>0</v>
      </c>
      <c r="J105" s="80"/>
      <c r="K105" s="80"/>
    </row>
    <row r="106" spans="1:11" ht="33" x14ac:dyDescent="0.2">
      <c r="A106" s="27">
        <v>81</v>
      </c>
      <c r="B106" s="55" t="s">
        <v>222</v>
      </c>
      <c r="C106" s="50">
        <v>10</v>
      </c>
      <c r="D106" s="50" t="s">
        <v>78</v>
      </c>
      <c r="E106" s="66"/>
      <c r="F106" s="93"/>
      <c r="G106" s="81">
        <f t="shared" si="3"/>
        <v>0</v>
      </c>
      <c r="H106" s="81">
        <f t="shared" si="4"/>
        <v>0</v>
      </c>
      <c r="I106" s="81">
        <f t="shared" si="5"/>
        <v>0</v>
      </c>
      <c r="J106" s="80"/>
      <c r="K106" s="80"/>
    </row>
    <row r="107" spans="1:11" ht="16.5" x14ac:dyDescent="0.2">
      <c r="A107" s="27">
        <v>82</v>
      </c>
      <c r="B107" s="55" t="s">
        <v>214</v>
      </c>
      <c r="C107" s="50">
        <v>10</v>
      </c>
      <c r="D107" s="50" t="s">
        <v>78</v>
      </c>
      <c r="E107" s="66"/>
      <c r="F107" s="93"/>
      <c r="G107" s="81">
        <f t="shared" si="3"/>
        <v>0</v>
      </c>
      <c r="H107" s="81">
        <f t="shared" si="4"/>
        <v>0</v>
      </c>
      <c r="I107" s="81">
        <f t="shared" si="5"/>
        <v>0</v>
      </c>
      <c r="J107" s="80"/>
      <c r="K107" s="80"/>
    </row>
    <row r="108" spans="1:11" ht="16.5" x14ac:dyDescent="0.2">
      <c r="A108" s="27">
        <v>83</v>
      </c>
      <c r="B108" s="55" t="s">
        <v>215</v>
      </c>
      <c r="C108" s="50">
        <v>10</v>
      </c>
      <c r="D108" s="50" t="s">
        <v>78</v>
      </c>
      <c r="E108" s="66"/>
      <c r="F108" s="93"/>
      <c r="G108" s="81">
        <f t="shared" si="3"/>
        <v>0</v>
      </c>
      <c r="H108" s="81">
        <f t="shared" si="4"/>
        <v>0</v>
      </c>
      <c r="I108" s="81">
        <f t="shared" si="5"/>
        <v>0</v>
      </c>
      <c r="J108" s="80"/>
      <c r="K108" s="80"/>
    </row>
    <row r="109" spans="1:11" ht="16.5" x14ac:dyDescent="0.2">
      <c r="A109" s="27">
        <v>84</v>
      </c>
      <c r="B109" s="55" t="s">
        <v>216</v>
      </c>
      <c r="C109" s="50">
        <v>30</v>
      </c>
      <c r="D109" s="50" t="s">
        <v>78</v>
      </c>
      <c r="E109" s="66"/>
      <c r="F109" s="93"/>
      <c r="G109" s="81">
        <f t="shared" si="3"/>
        <v>0</v>
      </c>
      <c r="H109" s="81">
        <f t="shared" si="4"/>
        <v>0</v>
      </c>
      <c r="I109" s="81">
        <f t="shared" si="5"/>
        <v>0</v>
      </c>
      <c r="J109" s="80"/>
      <c r="K109" s="80"/>
    </row>
    <row r="110" spans="1:11" ht="16.5" x14ac:dyDescent="0.2">
      <c r="A110" s="27">
        <v>85</v>
      </c>
      <c r="B110" s="55" t="s">
        <v>217</v>
      </c>
      <c r="C110" s="50">
        <v>10</v>
      </c>
      <c r="D110" s="50" t="s">
        <v>78</v>
      </c>
      <c r="E110" s="66"/>
      <c r="F110" s="93"/>
      <c r="G110" s="81">
        <f t="shared" si="3"/>
        <v>0</v>
      </c>
      <c r="H110" s="81">
        <f t="shared" si="4"/>
        <v>0</v>
      </c>
      <c r="I110" s="81">
        <f t="shared" si="5"/>
        <v>0</v>
      </c>
      <c r="J110" s="80"/>
      <c r="K110" s="80"/>
    </row>
    <row r="111" spans="1:11" ht="16.5" x14ac:dyDescent="0.2">
      <c r="A111" s="27">
        <v>86</v>
      </c>
      <c r="B111" s="55" t="s">
        <v>218</v>
      </c>
      <c r="C111" s="50">
        <v>10</v>
      </c>
      <c r="D111" s="50" t="s">
        <v>78</v>
      </c>
      <c r="E111" s="66"/>
      <c r="F111" s="93"/>
      <c r="G111" s="81">
        <f t="shared" si="3"/>
        <v>0</v>
      </c>
      <c r="H111" s="81">
        <f t="shared" si="4"/>
        <v>0</v>
      </c>
      <c r="I111" s="81">
        <f t="shared" si="5"/>
        <v>0</v>
      </c>
      <c r="J111" s="80"/>
      <c r="K111" s="80"/>
    </row>
    <row r="112" spans="1:11" ht="16.5" x14ac:dyDescent="0.2">
      <c r="A112" s="27">
        <v>87</v>
      </c>
      <c r="B112" s="55" t="s">
        <v>223</v>
      </c>
      <c r="C112" s="50">
        <v>30</v>
      </c>
      <c r="D112" s="50" t="s">
        <v>78</v>
      </c>
      <c r="E112" s="66"/>
      <c r="F112" s="93"/>
      <c r="G112" s="81">
        <f t="shared" si="3"/>
        <v>0</v>
      </c>
      <c r="H112" s="81">
        <f t="shared" si="4"/>
        <v>0</v>
      </c>
      <c r="I112" s="81">
        <f t="shared" si="5"/>
        <v>0</v>
      </c>
      <c r="J112" s="80"/>
      <c r="K112" s="80"/>
    </row>
    <row r="113" spans="1:11" ht="16.5" x14ac:dyDescent="0.2">
      <c r="A113" s="27">
        <v>88</v>
      </c>
      <c r="B113" s="55" t="s">
        <v>219</v>
      </c>
      <c r="C113" s="50">
        <v>10</v>
      </c>
      <c r="D113" s="50" t="s">
        <v>78</v>
      </c>
      <c r="E113" s="66"/>
      <c r="F113" s="93"/>
      <c r="G113" s="81">
        <f t="shared" si="3"/>
        <v>0</v>
      </c>
      <c r="H113" s="81">
        <f t="shared" si="4"/>
        <v>0</v>
      </c>
      <c r="I113" s="81">
        <f t="shared" si="5"/>
        <v>0</v>
      </c>
      <c r="J113" s="80"/>
      <c r="K113" s="80"/>
    </row>
    <row r="114" spans="1:11" ht="33" x14ac:dyDescent="0.2">
      <c r="A114" s="27">
        <v>89</v>
      </c>
      <c r="B114" s="55" t="s">
        <v>224</v>
      </c>
      <c r="C114" s="50">
        <v>10</v>
      </c>
      <c r="D114" s="50" t="s">
        <v>78</v>
      </c>
      <c r="E114" s="66"/>
      <c r="F114" s="93"/>
      <c r="G114" s="81">
        <f t="shared" si="3"/>
        <v>0</v>
      </c>
      <c r="H114" s="81">
        <f t="shared" si="4"/>
        <v>0</v>
      </c>
      <c r="I114" s="81">
        <f t="shared" si="5"/>
        <v>0</v>
      </c>
      <c r="J114" s="80"/>
      <c r="K114" s="80"/>
    </row>
    <row r="115" spans="1:11" ht="16.5" x14ac:dyDescent="0.2">
      <c r="A115" s="37">
        <v>90</v>
      </c>
      <c r="B115" s="55" t="s">
        <v>181</v>
      </c>
      <c r="C115" s="50">
        <v>100</v>
      </c>
      <c r="D115" s="50" t="s">
        <v>78</v>
      </c>
      <c r="E115" s="66"/>
      <c r="F115" s="93"/>
      <c r="G115" s="81">
        <f t="shared" si="3"/>
        <v>0</v>
      </c>
      <c r="H115" s="81">
        <f t="shared" si="4"/>
        <v>0</v>
      </c>
      <c r="I115" s="81">
        <f t="shared" si="5"/>
        <v>0</v>
      </c>
      <c r="J115" s="80"/>
      <c r="K115" s="80"/>
    </row>
    <row r="116" spans="1:11" ht="16.5" x14ac:dyDescent="0.2">
      <c r="A116" s="37">
        <v>91</v>
      </c>
      <c r="B116" s="55" t="s">
        <v>182</v>
      </c>
      <c r="C116" s="50">
        <v>600</v>
      </c>
      <c r="D116" s="50" t="s">
        <v>78</v>
      </c>
      <c r="E116" s="66"/>
      <c r="F116" s="93"/>
      <c r="G116" s="81">
        <f t="shared" si="3"/>
        <v>0</v>
      </c>
      <c r="H116" s="81">
        <f t="shared" si="4"/>
        <v>0</v>
      </c>
      <c r="I116" s="81">
        <f t="shared" si="5"/>
        <v>0</v>
      </c>
      <c r="J116" s="80"/>
      <c r="K116" s="80"/>
    </row>
    <row r="117" spans="1:11" ht="16.5" x14ac:dyDescent="0.2">
      <c r="A117" s="37">
        <v>92</v>
      </c>
      <c r="B117" s="55" t="s">
        <v>183</v>
      </c>
      <c r="C117" s="50">
        <v>40</v>
      </c>
      <c r="D117" s="50" t="s">
        <v>78</v>
      </c>
      <c r="E117" s="66"/>
      <c r="F117" s="93"/>
      <c r="G117" s="81">
        <f t="shared" si="3"/>
        <v>0</v>
      </c>
      <c r="H117" s="81">
        <f t="shared" si="4"/>
        <v>0</v>
      </c>
      <c r="I117" s="81">
        <f t="shared" si="5"/>
        <v>0</v>
      </c>
      <c r="J117" s="80"/>
      <c r="K117" s="80"/>
    </row>
    <row r="118" spans="1:11" ht="33" x14ac:dyDescent="0.2">
      <c r="A118" s="37">
        <v>93</v>
      </c>
      <c r="B118" s="55" t="s">
        <v>184</v>
      </c>
      <c r="C118" s="50">
        <v>20</v>
      </c>
      <c r="D118" s="50" t="s">
        <v>78</v>
      </c>
      <c r="E118" s="66"/>
      <c r="F118" s="93"/>
      <c r="G118" s="81">
        <f t="shared" si="3"/>
        <v>0</v>
      </c>
      <c r="H118" s="81">
        <f t="shared" si="4"/>
        <v>0</v>
      </c>
      <c r="I118" s="81">
        <f t="shared" si="5"/>
        <v>0</v>
      </c>
      <c r="J118" s="80"/>
      <c r="K118" s="80"/>
    </row>
    <row r="119" spans="1:11" ht="33" x14ac:dyDescent="0.2">
      <c r="A119" s="37">
        <v>94</v>
      </c>
      <c r="B119" s="33" t="s">
        <v>185</v>
      </c>
      <c r="C119" s="50">
        <v>20</v>
      </c>
      <c r="D119" s="50" t="s">
        <v>78</v>
      </c>
      <c r="E119" s="66"/>
      <c r="F119" s="93"/>
      <c r="G119" s="81">
        <f t="shared" si="3"/>
        <v>0</v>
      </c>
      <c r="H119" s="81">
        <f t="shared" si="4"/>
        <v>0</v>
      </c>
      <c r="I119" s="81">
        <f t="shared" si="5"/>
        <v>0</v>
      </c>
      <c r="J119" s="80"/>
      <c r="K119" s="80"/>
    </row>
    <row r="120" spans="1:11" ht="18.75" customHeight="1" x14ac:dyDescent="0.2">
      <c r="A120" s="27"/>
      <c r="B120" s="68" t="s">
        <v>697</v>
      </c>
      <c r="C120" s="66" t="s">
        <v>6</v>
      </c>
      <c r="D120" s="66" t="s">
        <v>6</v>
      </c>
      <c r="E120" s="66" t="s">
        <v>6</v>
      </c>
      <c r="F120" s="66" t="s">
        <v>6</v>
      </c>
      <c r="G120" s="67">
        <f>SUM(G105:G119)</f>
        <v>0</v>
      </c>
      <c r="H120" s="67">
        <f>G120*0.095</f>
        <v>0</v>
      </c>
      <c r="I120" s="67">
        <f t="shared" si="5"/>
        <v>0</v>
      </c>
      <c r="J120" s="82">
        <f>SUM(J105:J119)</f>
        <v>0</v>
      </c>
      <c r="K120" s="82">
        <f>SUM(K105:K119)</f>
        <v>0</v>
      </c>
    </row>
    <row r="121" spans="1:11" ht="30.75" customHeight="1" x14ac:dyDescent="0.2">
      <c r="A121" s="141" t="s">
        <v>14</v>
      </c>
      <c r="B121" s="142"/>
      <c r="C121" s="2"/>
      <c r="D121" s="12"/>
      <c r="E121" s="12"/>
      <c r="F121" s="3"/>
      <c r="G121" s="3"/>
      <c r="H121" s="3"/>
      <c r="I121" s="3"/>
      <c r="J121" s="3"/>
      <c r="K121" s="3"/>
    </row>
    <row r="122" spans="1:11" x14ac:dyDescent="0.2">
      <c r="A122" s="143" t="s">
        <v>15</v>
      </c>
      <c r="B122" s="143"/>
      <c r="C122" s="143"/>
      <c r="D122" s="143"/>
      <c r="E122" s="143"/>
      <c r="F122" s="143"/>
      <c r="G122" s="143"/>
      <c r="H122" s="143"/>
      <c r="I122" s="143"/>
      <c r="J122" s="143"/>
      <c r="K122" s="143"/>
    </row>
    <row r="123" spans="1:11" ht="15.75" customHeight="1" x14ac:dyDescent="0.2">
      <c r="A123" s="143" t="s">
        <v>16</v>
      </c>
      <c r="B123" s="143"/>
      <c r="C123" s="143"/>
      <c r="D123" s="143"/>
      <c r="E123" s="143"/>
      <c r="F123" s="143"/>
      <c r="G123" s="143"/>
      <c r="H123" s="143"/>
      <c r="I123" s="143"/>
      <c r="J123" s="143"/>
      <c r="K123" s="143"/>
    </row>
    <row r="124" spans="1:11" ht="15.75" customHeight="1" x14ac:dyDescent="0.2">
      <c r="A124" s="144" t="s">
        <v>886</v>
      </c>
      <c r="B124" s="144"/>
      <c r="C124" s="144"/>
      <c r="D124" s="144"/>
      <c r="E124" s="144"/>
      <c r="F124" s="144"/>
      <c r="G124" s="144"/>
      <c r="H124" s="144"/>
      <c r="I124" s="112"/>
      <c r="J124" s="112"/>
      <c r="K124" s="112"/>
    </row>
    <row r="125" spans="1:11" ht="15.75" customHeight="1" x14ac:dyDescent="0.2">
      <c r="A125" s="143" t="s">
        <v>17</v>
      </c>
      <c r="B125" s="143"/>
      <c r="C125" s="143"/>
      <c r="D125" s="143"/>
      <c r="E125" s="143"/>
      <c r="F125" s="143"/>
      <c r="G125" s="143"/>
      <c r="H125" s="143"/>
      <c r="I125" s="143"/>
      <c r="J125" s="143"/>
      <c r="K125" s="143"/>
    </row>
    <row r="126" spans="1:11" ht="16.5" customHeight="1" x14ac:dyDescent="0.2">
      <c r="A126" s="143" t="s">
        <v>18</v>
      </c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</row>
    <row r="127" spans="1:11" ht="15.75" customHeight="1" x14ac:dyDescent="0.2">
      <c r="A127" s="143" t="s">
        <v>19</v>
      </c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</row>
    <row r="128" spans="1:11" ht="15.75" customHeight="1" x14ac:dyDescent="0.2">
      <c r="A128" s="143" t="s">
        <v>20</v>
      </c>
      <c r="B128" s="143"/>
      <c r="C128" s="143"/>
      <c r="D128" s="143"/>
      <c r="E128" s="143"/>
      <c r="F128" s="143"/>
      <c r="G128" s="143"/>
      <c r="H128" s="143"/>
      <c r="I128" s="143"/>
      <c r="J128" s="143"/>
      <c r="K128" s="143"/>
    </row>
    <row r="129" spans="1:11" ht="16.5" customHeight="1" x14ac:dyDescent="0.2">
      <c r="A129" s="143" t="s">
        <v>21</v>
      </c>
      <c r="B129" s="143"/>
      <c r="C129" s="143"/>
      <c r="D129" s="143"/>
      <c r="E129" s="143"/>
      <c r="F129" s="143"/>
      <c r="G129" s="143"/>
      <c r="H129" s="143"/>
      <c r="I129" s="143"/>
      <c r="J129" s="143"/>
      <c r="K129" s="143"/>
    </row>
    <row r="130" spans="1:11" ht="36.75" customHeight="1" x14ac:dyDescent="0.2">
      <c r="A130" s="143" t="s">
        <v>668</v>
      </c>
      <c r="B130" s="143"/>
      <c r="C130" s="143"/>
      <c r="D130" s="143"/>
      <c r="E130" s="143"/>
      <c r="F130" s="143"/>
      <c r="G130" s="143"/>
      <c r="H130" s="143"/>
      <c r="I130" s="143"/>
      <c r="J130" s="143"/>
      <c r="K130" s="143"/>
    </row>
    <row r="131" spans="1:11" ht="42" customHeight="1" x14ac:dyDescent="0.2">
      <c r="A131" s="143" t="s">
        <v>669</v>
      </c>
      <c r="B131" s="143"/>
      <c r="C131" s="143"/>
      <c r="D131" s="143"/>
      <c r="E131" s="143"/>
      <c r="F131" s="143"/>
      <c r="G131" s="143"/>
      <c r="H131" s="143"/>
      <c r="I131" s="143"/>
      <c r="J131" s="143"/>
      <c r="K131" s="143"/>
    </row>
    <row r="132" spans="1:11" ht="16.5" customHeight="1" x14ac:dyDescent="0.2">
      <c r="A132" s="15"/>
      <c r="B132" s="15"/>
      <c r="C132" s="15"/>
      <c r="D132" s="15"/>
      <c r="E132" s="75"/>
      <c r="F132" s="15"/>
      <c r="G132" s="15"/>
      <c r="H132" s="15"/>
      <c r="I132" s="15"/>
      <c r="J132" s="15"/>
      <c r="K132" s="15"/>
    </row>
    <row r="133" spans="1:11" ht="16.5" customHeight="1" x14ac:dyDescent="0.2">
      <c r="A133" s="144" t="s">
        <v>22</v>
      </c>
      <c r="B133" s="144"/>
      <c r="C133" s="11" t="s">
        <v>0</v>
      </c>
      <c r="D133" s="12"/>
      <c r="E133" s="12"/>
      <c r="F133" s="9" t="s">
        <v>1</v>
      </c>
      <c r="G133" s="3"/>
      <c r="H133" s="3"/>
      <c r="I133" s="3"/>
      <c r="J133" s="3"/>
      <c r="K133" s="3"/>
    </row>
    <row r="134" spans="1:11" ht="16.5" customHeight="1" x14ac:dyDescent="0.2">
      <c r="A134" s="144"/>
      <c r="B134" s="144"/>
      <c r="C134" s="11"/>
      <c r="D134" s="12"/>
      <c r="E134" s="12"/>
      <c r="F134" s="9"/>
      <c r="G134" s="3"/>
      <c r="H134" s="3"/>
      <c r="I134" s="3"/>
      <c r="J134" s="3"/>
      <c r="K134" s="3"/>
    </row>
    <row r="135" spans="1:11" x14ac:dyDescent="0.2">
      <c r="B135" s="144"/>
      <c r="C135" s="144"/>
      <c r="D135" s="144"/>
      <c r="E135" s="144"/>
      <c r="F135" s="144"/>
      <c r="G135" s="144"/>
      <c r="H135" s="144"/>
      <c r="I135" s="144"/>
      <c r="J135" s="144"/>
      <c r="K135" s="144"/>
    </row>
  </sheetData>
  <mergeCells count="25">
    <mergeCell ref="A1:B1"/>
    <mergeCell ref="A3:K3"/>
    <mergeCell ref="A121:B121"/>
    <mergeCell ref="A122:K122"/>
    <mergeCell ref="A104:K104"/>
    <mergeCell ref="A7:D7"/>
    <mergeCell ref="A16:D16"/>
    <mergeCell ref="A91:D91"/>
    <mergeCell ref="B135:K135"/>
    <mergeCell ref="A126:K126"/>
    <mergeCell ref="A127:K127"/>
    <mergeCell ref="A128:K128"/>
    <mergeCell ref="A129:K129"/>
    <mergeCell ref="A130:K130"/>
    <mergeCell ref="A131:K131"/>
    <mergeCell ref="A133:B133"/>
    <mergeCell ref="A134:B134"/>
    <mergeCell ref="A124:H124"/>
    <mergeCell ref="A125:K125"/>
    <mergeCell ref="A57:D57"/>
    <mergeCell ref="A61:D61"/>
    <mergeCell ref="A80:D80"/>
    <mergeCell ref="A83:D83"/>
    <mergeCell ref="A87:D87"/>
    <mergeCell ref="A123:K123"/>
  </mergeCells>
  <dataValidations count="1">
    <dataValidation type="whole" operator="equal" allowBlank="1" showInputMessage="1" showErrorMessage="1" sqref="J88:K89 J8:K14 J17:K55 J58:K59 J62:K78 J81:K81 J84:K85 J105:K119 J92:K10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>
      <pane ySplit="6" topLeftCell="A70" activePane="bottomLeft" state="frozen"/>
      <selection pane="bottomLeft" activeCell="K27" sqref="K27"/>
    </sheetView>
  </sheetViews>
  <sheetFormatPr defaultRowHeight="12.75" x14ac:dyDescent="0.2"/>
  <cols>
    <col min="1" max="1" width="5.42578125" style="4" customWidth="1"/>
    <col min="2" max="2" width="26.28515625" style="1" customWidth="1"/>
    <col min="3" max="3" width="10" style="10" customWidth="1"/>
    <col min="4" max="4" width="6.7109375" style="10" customWidth="1"/>
    <col min="5" max="5" width="10.7109375" style="10" customWidth="1"/>
    <col min="6" max="6" width="11.42578125" style="1" customWidth="1"/>
    <col min="7" max="7" width="12" style="1" customWidth="1"/>
    <col min="8" max="8" width="11" style="1" customWidth="1"/>
    <col min="9" max="9" width="12.5703125" style="1" customWidth="1"/>
    <col min="10" max="10" width="10.7109375" style="1" customWidth="1"/>
    <col min="11" max="11" width="12.5703125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38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51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6.5" customHeight="1" x14ac:dyDescent="0.2">
      <c r="A7" s="151" t="s">
        <v>698</v>
      </c>
      <c r="B7" s="152"/>
      <c r="C7" s="152"/>
      <c r="D7" s="152"/>
      <c r="E7" s="152"/>
      <c r="F7" s="152"/>
      <c r="G7" s="152"/>
      <c r="H7" s="152"/>
      <c r="I7" s="152"/>
      <c r="J7" s="152"/>
      <c r="K7" s="153"/>
    </row>
    <row r="8" spans="1:11" ht="16.5" x14ac:dyDescent="0.2">
      <c r="A8" s="27">
        <v>1</v>
      </c>
      <c r="B8" s="55" t="s">
        <v>566</v>
      </c>
      <c r="C8" s="69">
        <v>5</v>
      </c>
      <c r="D8" s="50" t="s">
        <v>78</v>
      </c>
      <c r="E8" s="50"/>
      <c r="F8" s="83"/>
      <c r="G8" s="81">
        <f>C8*F8</f>
        <v>0</v>
      </c>
      <c r="H8" s="81">
        <f>+G8*0.095</f>
        <v>0</v>
      </c>
      <c r="I8" s="81">
        <f>+G8+H8</f>
        <v>0</v>
      </c>
      <c r="J8" s="80"/>
      <c r="K8" s="80"/>
    </row>
    <row r="9" spans="1:11" ht="16.5" x14ac:dyDescent="0.2">
      <c r="A9" s="27">
        <v>2</v>
      </c>
      <c r="B9" s="55" t="s">
        <v>567</v>
      </c>
      <c r="C9" s="69">
        <v>5</v>
      </c>
      <c r="D9" s="50" t="s">
        <v>78</v>
      </c>
      <c r="E9" s="50"/>
      <c r="F9" s="83"/>
      <c r="G9" s="81">
        <f t="shared" ref="G9:G26" si="0">C9*F9</f>
        <v>0</v>
      </c>
      <c r="H9" s="81">
        <f t="shared" ref="H9:H26" si="1">+G9*0.095</f>
        <v>0</v>
      </c>
      <c r="I9" s="81">
        <f t="shared" ref="I9:I27" si="2">+G9+H9</f>
        <v>0</v>
      </c>
      <c r="J9" s="80"/>
      <c r="K9" s="80"/>
    </row>
    <row r="10" spans="1:11" ht="16.5" x14ac:dyDescent="0.2">
      <c r="A10" s="27">
        <v>3</v>
      </c>
      <c r="B10" s="55" t="s">
        <v>568</v>
      </c>
      <c r="C10" s="69">
        <v>5</v>
      </c>
      <c r="D10" s="50" t="s">
        <v>78</v>
      </c>
      <c r="E10" s="50"/>
      <c r="F10" s="83"/>
      <c r="G10" s="81">
        <f t="shared" si="0"/>
        <v>0</v>
      </c>
      <c r="H10" s="81">
        <f t="shared" si="1"/>
        <v>0</v>
      </c>
      <c r="I10" s="81">
        <f t="shared" si="2"/>
        <v>0</v>
      </c>
      <c r="J10" s="80"/>
      <c r="K10" s="80"/>
    </row>
    <row r="11" spans="1:11" ht="16.5" x14ac:dyDescent="0.2">
      <c r="A11" s="27">
        <v>4</v>
      </c>
      <c r="B11" s="55" t="s">
        <v>569</v>
      </c>
      <c r="C11" s="69">
        <v>5</v>
      </c>
      <c r="D11" s="50" t="s">
        <v>78</v>
      </c>
      <c r="E11" s="50"/>
      <c r="F11" s="83"/>
      <c r="G11" s="81">
        <f t="shared" si="0"/>
        <v>0</v>
      </c>
      <c r="H11" s="81">
        <f t="shared" si="1"/>
        <v>0</v>
      </c>
      <c r="I11" s="81">
        <f t="shared" si="2"/>
        <v>0</v>
      </c>
      <c r="J11" s="80"/>
      <c r="K11" s="80"/>
    </row>
    <row r="12" spans="1:11" ht="16.5" x14ac:dyDescent="0.2">
      <c r="A12" s="27">
        <v>5</v>
      </c>
      <c r="B12" s="55" t="s">
        <v>230</v>
      </c>
      <c r="C12" s="69">
        <v>20</v>
      </c>
      <c r="D12" s="50" t="s">
        <v>78</v>
      </c>
      <c r="E12" s="50"/>
      <c r="F12" s="83"/>
      <c r="G12" s="81">
        <f t="shared" si="0"/>
        <v>0</v>
      </c>
      <c r="H12" s="81">
        <f t="shared" si="1"/>
        <v>0</v>
      </c>
      <c r="I12" s="81">
        <f t="shared" si="2"/>
        <v>0</v>
      </c>
      <c r="J12" s="80"/>
      <c r="K12" s="80"/>
    </row>
    <row r="13" spans="1:11" ht="18" customHeight="1" x14ac:dyDescent="0.2">
      <c r="A13" s="27">
        <v>6</v>
      </c>
      <c r="B13" s="55" t="s">
        <v>570</v>
      </c>
      <c r="C13" s="69">
        <v>150</v>
      </c>
      <c r="D13" s="50" t="s">
        <v>78</v>
      </c>
      <c r="E13" s="50"/>
      <c r="F13" s="83"/>
      <c r="G13" s="81">
        <f t="shared" si="0"/>
        <v>0</v>
      </c>
      <c r="H13" s="81">
        <f t="shared" si="1"/>
        <v>0</v>
      </c>
      <c r="I13" s="81">
        <f t="shared" si="2"/>
        <v>0</v>
      </c>
      <c r="J13" s="80"/>
      <c r="K13" s="80"/>
    </row>
    <row r="14" spans="1:11" ht="18.75" customHeight="1" x14ac:dyDescent="0.2">
      <c r="A14" s="27">
        <v>7</v>
      </c>
      <c r="B14" s="55" t="s">
        <v>231</v>
      </c>
      <c r="C14" s="69">
        <v>100</v>
      </c>
      <c r="D14" s="50" t="s">
        <v>78</v>
      </c>
      <c r="E14" s="50"/>
      <c r="F14" s="83"/>
      <c r="G14" s="81">
        <f t="shared" si="0"/>
        <v>0</v>
      </c>
      <c r="H14" s="81">
        <f t="shared" si="1"/>
        <v>0</v>
      </c>
      <c r="I14" s="81">
        <f t="shared" si="2"/>
        <v>0</v>
      </c>
      <c r="J14" s="80"/>
      <c r="K14" s="80"/>
    </row>
    <row r="15" spans="1:11" ht="16.5" x14ac:dyDescent="0.2">
      <c r="A15" s="27">
        <v>8</v>
      </c>
      <c r="B15" s="55" t="s">
        <v>571</v>
      </c>
      <c r="C15" s="69">
        <v>150</v>
      </c>
      <c r="D15" s="50" t="s">
        <v>78</v>
      </c>
      <c r="E15" s="50"/>
      <c r="F15" s="83"/>
      <c r="G15" s="81">
        <f t="shared" si="0"/>
        <v>0</v>
      </c>
      <c r="H15" s="81">
        <f t="shared" si="1"/>
        <v>0</v>
      </c>
      <c r="I15" s="81">
        <f t="shared" si="2"/>
        <v>0</v>
      </c>
      <c r="J15" s="80"/>
      <c r="K15" s="80"/>
    </row>
    <row r="16" spans="1:11" ht="16.5" x14ac:dyDescent="0.2">
      <c r="A16" s="27">
        <v>9</v>
      </c>
      <c r="B16" s="55" t="s">
        <v>572</v>
      </c>
      <c r="C16" s="69">
        <v>50</v>
      </c>
      <c r="D16" s="50" t="s">
        <v>78</v>
      </c>
      <c r="E16" s="50"/>
      <c r="F16" s="83"/>
      <c r="G16" s="81">
        <f t="shared" si="0"/>
        <v>0</v>
      </c>
      <c r="H16" s="81">
        <f t="shared" si="1"/>
        <v>0</v>
      </c>
      <c r="I16" s="81">
        <f t="shared" si="2"/>
        <v>0</v>
      </c>
      <c r="J16" s="80"/>
      <c r="K16" s="80"/>
    </row>
    <row r="17" spans="1:11" ht="16.5" x14ac:dyDescent="0.2">
      <c r="A17" s="27">
        <v>10</v>
      </c>
      <c r="B17" s="55" t="s">
        <v>573</v>
      </c>
      <c r="C17" s="69">
        <v>150</v>
      </c>
      <c r="D17" s="50" t="s">
        <v>78</v>
      </c>
      <c r="E17" s="50"/>
      <c r="F17" s="83"/>
      <c r="G17" s="81">
        <f t="shared" si="0"/>
        <v>0</v>
      </c>
      <c r="H17" s="81">
        <f t="shared" si="1"/>
        <v>0</v>
      </c>
      <c r="I17" s="81">
        <f t="shared" si="2"/>
        <v>0</v>
      </c>
      <c r="J17" s="80"/>
      <c r="K17" s="80"/>
    </row>
    <row r="18" spans="1:11" ht="33" x14ac:dyDescent="0.2">
      <c r="A18" s="27">
        <v>11</v>
      </c>
      <c r="B18" s="51" t="s">
        <v>574</v>
      </c>
      <c r="C18" s="69">
        <v>300</v>
      </c>
      <c r="D18" s="50" t="s">
        <v>78</v>
      </c>
      <c r="E18" s="50"/>
      <c r="F18" s="83"/>
      <c r="G18" s="81">
        <f t="shared" si="0"/>
        <v>0</v>
      </c>
      <c r="H18" s="81">
        <f t="shared" si="1"/>
        <v>0</v>
      </c>
      <c r="I18" s="81">
        <f t="shared" si="2"/>
        <v>0</v>
      </c>
      <c r="J18" s="80"/>
      <c r="K18" s="80"/>
    </row>
    <row r="19" spans="1:11" ht="16.5" x14ac:dyDescent="0.2">
      <c r="A19" s="27">
        <v>56</v>
      </c>
      <c r="B19" s="51" t="s">
        <v>892</v>
      </c>
      <c r="C19" s="69">
        <v>50</v>
      </c>
      <c r="D19" s="50" t="s">
        <v>78</v>
      </c>
      <c r="E19" s="50"/>
      <c r="F19" s="83"/>
      <c r="G19" s="81">
        <f t="shared" si="0"/>
        <v>0</v>
      </c>
      <c r="H19" s="81">
        <f t="shared" si="1"/>
        <v>0</v>
      </c>
      <c r="I19" s="81">
        <f t="shared" si="2"/>
        <v>0</v>
      </c>
      <c r="J19" s="80"/>
      <c r="K19" s="80"/>
    </row>
    <row r="20" spans="1:11" ht="16.5" x14ac:dyDescent="0.2">
      <c r="A20" s="27">
        <v>12</v>
      </c>
      <c r="B20" s="55" t="s">
        <v>575</v>
      </c>
      <c r="C20" s="69">
        <v>100</v>
      </c>
      <c r="D20" s="50" t="s">
        <v>78</v>
      </c>
      <c r="E20" s="50"/>
      <c r="F20" s="83"/>
      <c r="G20" s="81">
        <f t="shared" si="0"/>
        <v>0</v>
      </c>
      <c r="H20" s="81">
        <f t="shared" si="1"/>
        <v>0</v>
      </c>
      <c r="I20" s="81">
        <f t="shared" si="2"/>
        <v>0</v>
      </c>
      <c r="J20" s="80"/>
      <c r="K20" s="80"/>
    </row>
    <row r="21" spans="1:11" ht="16.5" x14ac:dyDescent="0.2">
      <c r="A21" s="27">
        <v>13</v>
      </c>
      <c r="B21" s="55" t="s">
        <v>576</v>
      </c>
      <c r="C21" s="69">
        <v>50</v>
      </c>
      <c r="D21" s="50" t="s">
        <v>78</v>
      </c>
      <c r="E21" s="50"/>
      <c r="F21" s="83"/>
      <c r="G21" s="81">
        <f t="shared" si="0"/>
        <v>0</v>
      </c>
      <c r="H21" s="81">
        <f t="shared" si="1"/>
        <v>0</v>
      </c>
      <c r="I21" s="81">
        <f t="shared" si="2"/>
        <v>0</v>
      </c>
      <c r="J21" s="80"/>
      <c r="K21" s="80"/>
    </row>
    <row r="22" spans="1:11" ht="16.5" x14ac:dyDescent="0.2">
      <c r="A22" s="27">
        <v>14</v>
      </c>
      <c r="B22" s="55" t="s">
        <v>577</v>
      </c>
      <c r="C22" s="69">
        <v>300</v>
      </c>
      <c r="D22" s="50" t="s">
        <v>78</v>
      </c>
      <c r="E22" s="50"/>
      <c r="F22" s="83"/>
      <c r="G22" s="81">
        <f t="shared" si="0"/>
        <v>0</v>
      </c>
      <c r="H22" s="81">
        <f t="shared" si="1"/>
        <v>0</v>
      </c>
      <c r="I22" s="81">
        <f t="shared" si="2"/>
        <v>0</v>
      </c>
      <c r="J22" s="80"/>
      <c r="K22" s="80"/>
    </row>
    <row r="23" spans="1:11" ht="16.5" x14ac:dyDescent="0.2">
      <c r="A23" s="27">
        <v>15</v>
      </c>
      <c r="B23" s="55" t="s">
        <v>227</v>
      </c>
      <c r="C23" s="69">
        <v>10</v>
      </c>
      <c r="D23" s="50" t="s">
        <v>78</v>
      </c>
      <c r="E23" s="50"/>
      <c r="F23" s="83"/>
      <c r="G23" s="81">
        <f t="shared" si="0"/>
        <v>0</v>
      </c>
      <c r="H23" s="81">
        <f t="shared" si="1"/>
        <v>0</v>
      </c>
      <c r="I23" s="81">
        <f t="shared" si="2"/>
        <v>0</v>
      </c>
      <c r="J23" s="80"/>
      <c r="K23" s="80"/>
    </row>
    <row r="24" spans="1:11" ht="16.5" x14ac:dyDescent="0.2">
      <c r="A24" s="27">
        <v>16</v>
      </c>
      <c r="B24" s="55" t="s">
        <v>228</v>
      </c>
      <c r="C24" s="69">
        <v>100</v>
      </c>
      <c r="D24" s="50" t="s">
        <v>78</v>
      </c>
      <c r="E24" s="50"/>
      <c r="F24" s="83"/>
      <c r="G24" s="81">
        <f t="shared" si="0"/>
        <v>0</v>
      </c>
      <c r="H24" s="81">
        <f t="shared" si="1"/>
        <v>0</v>
      </c>
      <c r="I24" s="81">
        <f t="shared" si="2"/>
        <v>0</v>
      </c>
      <c r="J24" s="80"/>
      <c r="K24" s="80"/>
    </row>
    <row r="25" spans="1:11" ht="16.5" x14ac:dyDescent="0.2">
      <c r="A25" s="27">
        <v>17</v>
      </c>
      <c r="B25" s="55" t="s">
        <v>578</v>
      </c>
      <c r="C25" s="50">
        <v>50</v>
      </c>
      <c r="D25" s="50" t="s">
        <v>78</v>
      </c>
      <c r="E25" s="50"/>
      <c r="F25" s="83"/>
      <c r="G25" s="81">
        <f t="shared" si="0"/>
        <v>0</v>
      </c>
      <c r="H25" s="81">
        <f t="shared" si="1"/>
        <v>0</v>
      </c>
      <c r="I25" s="81">
        <f t="shared" si="2"/>
        <v>0</v>
      </c>
      <c r="J25" s="80"/>
      <c r="K25" s="80"/>
    </row>
    <row r="26" spans="1:11" ht="33" x14ac:dyDescent="0.2">
      <c r="A26" s="27">
        <v>18</v>
      </c>
      <c r="B26" s="55" t="s">
        <v>229</v>
      </c>
      <c r="C26" s="50">
        <v>10</v>
      </c>
      <c r="D26" s="50" t="s">
        <v>78</v>
      </c>
      <c r="E26" s="50"/>
      <c r="F26" s="83"/>
      <c r="G26" s="81">
        <f t="shared" si="0"/>
        <v>0</v>
      </c>
      <c r="H26" s="81">
        <f t="shared" si="1"/>
        <v>0</v>
      </c>
      <c r="I26" s="81">
        <f t="shared" si="2"/>
        <v>0</v>
      </c>
      <c r="J26" s="80"/>
      <c r="K26" s="80"/>
    </row>
    <row r="27" spans="1:11" ht="16.5" x14ac:dyDescent="0.2">
      <c r="A27" s="37"/>
      <c r="B27" s="68" t="s">
        <v>699</v>
      </c>
      <c r="C27" s="66" t="s">
        <v>6</v>
      </c>
      <c r="D27" s="67" t="s">
        <v>6</v>
      </c>
      <c r="E27" s="67" t="s">
        <v>6</v>
      </c>
      <c r="F27" s="67" t="s">
        <v>6</v>
      </c>
      <c r="G27" s="67">
        <f>SUM(G8:G26)</f>
        <v>0</v>
      </c>
      <c r="H27" s="67">
        <f>+G27*0.095</f>
        <v>0</v>
      </c>
      <c r="I27" s="67">
        <f t="shared" si="2"/>
        <v>0</v>
      </c>
      <c r="J27" s="82">
        <f>SUM(J8:J26)</f>
        <v>0</v>
      </c>
      <c r="K27" s="82">
        <f>SUM(K8:K26)</f>
        <v>0</v>
      </c>
    </row>
    <row r="28" spans="1:11" ht="16.5" customHeight="1" x14ac:dyDescent="0.2">
      <c r="A28" s="151" t="s">
        <v>704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3"/>
    </row>
    <row r="29" spans="1:11" ht="16.5" x14ac:dyDescent="0.2">
      <c r="A29" s="27">
        <v>19</v>
      </c>
      <c r="B29" s="42" t="s">
        <v>237</v>
      </c>
      <c r="C29" s="50">
        <v>10</v>
      </c>
      <c r="D29" s="50" t="s">
        <v>78</v>
      </c>
      <c r="E29" s="50"/>
      <c r="F29" s="83"/>
      <c r="G29" s="81">
        <f>C29*F29</f>
        <v>0</v>
      </c>
      <c r="H29" s="81">
        <f>G29*0.095</f>
        <v>0</v>
      </c>
      <c r="I29" s="81">
        <f>+G29+H29</f>
        <v>0</v>
      </c>
      <c r="J29" s="80"/>
      <c r="K29" s="80"/>
    </row>
    <row r="30" spans="1:11" ht="16.5" x14ac:dyDescent="0.2">
      <c r="A30" s="27">
        <v>20</v>
      </c>
      <c r="B30" s="42" t="s">
        <v>236</v>
      </c>
      <c r="C30" s="50">
        <v>10</v>
      </c>
      <c r="D30" s="50" t="s">
        <v>78</v>
      </c>
      <c r="E30" s="50"/>
      <c r="F30" s="83"/>
      <c r="G30" s="81">
        <f t="shared" ref="G30:G47" si="3">C30*F30</f>
        <v>0</v>
      </c>
      <c r="H30" s="81">
        <f t="shared" ref="H30:H47" si="4">G30*0.095</f>
        <v>0</v>
      </c>
      <c r="I30" s="81">
        <f t="shared" ref="I30:I48" si="5">+G30+H30</f>
        <v>0</v>
      </c>
      <c r="J30" s="80"/>
      <c r="K30" s="80"/>
    </row>
    <row r="31" spans="1:11" ht="16.5" x14ac:dyDescent="0.2">
      <c r="A31" s="27">
        <v>21</v>
      </c>
      <c r="B31" s="55" t="s">
        <v>247</v>
      </c>
      <c r="C31" s="50">
        <v>20</v>
      </c>
      <c r="D31" s="50" t="s">
        <v>78</v>
      </c>
      <c r="E31" s="50"/>
      <c r="F31" s="83"/>
      <c r="G31" s="81">
        <f t="shared" si="3"/>
        <v>0</v>
      </c>
      <c r="H31" s="81">
        <f t="shared" si="4"/>
        <v>0</v>
      </c>
      <c r="I31" s="81">
        <f t="shared" si="5"/>
        <v>0</v>
      </c>
      <c r="J31" s="80"/>
      <c r="K31" s="80"/>
    </row>
    <row r="32" spans="1:11" ht="16.5" x14ac:dyDescent="0.2">
      <c r="A32" s="27">
        <v>22</v>
      </c>
      <c r="B32" s="55" t="s">
        <v>232</v>
      </c>
      <c r="C32" s="50">
        <v>30</v>
      </c>
      <c r="D32" s="50" t="s">
        <v>78</v>
      </c>
      <c r="E32" s="50"/>
      <c r="F32" s="83"/>
      <c r="G32" s="81">
        <f t="shared" si="3"/>
        <v>0</v>
      </c>
      <c r="H32" s="81">
        <f t="shared" si="4"/>
        <v>0</v>
      </c>
      <c r="I32" s="81">
        <f t="shared" si="5"/>
        <v>0</v>
      </c>
      <c r="J32" s="80"/>
      <c r="K32" s="80"/>
    </row>
    <row r="33" spans="1:11" ht="16.5" x14ac:dyDescent="0.2">
      <c r="A33" s="27">
        <v>23</v>
      </c>
      <c r="B33" s="55" t="s">
        <v>233</v>
      </c>
      <c r="C33" s="50">
        <v>90</v>
      </c>
      <c r="D33" s="50" t="s">
        <v>78</v>
      </c>
      <c r="E33" s="50"/>
      <c r="F33" s="83"/>
      <c r="G33" s="81">
        <f t="shared" si="3"/>
        <v>0</v>
      </c>
      <c r="H33" s="81">
        <f t="shared" si="4"/>
        <v>0</v>
      </c>
      <c r="I33" s="81">
        <f t="shared" si="5"/>
        <v>0</v>
      </c>
      <c r="J33" s="80"/>
      <c r="K33" s="80"/>
    </row>
    <row r="34" spans="1:11" ht="32.25" customHeight="1" x14ac:dyDescent="0.2">
      <c r="A34" s="27">
        <v>24</v>
      </c>
      <c r="B34" s="55" t="s">
        <v>258</v>
      </c>
      <c r="C34" s="50">
        <v>10</v>
      </c>
      <c r="D34" s="50" t="s">
        <v>78</v>
      </c>
      <c r="E34" s="50"/>
      <c r="F34" s="83"/>
      <c r="G34" s="81">
        <f t="shared" si="3"/>
        <v>0</v>
      </c>
      <c r="H34" s="81">
        <f t="shared" si="4"/>
        <v>0</v>
      </c>
      <c r="I34" s="81">
        <f t="shared" si="5"/>
        <v>0</v>
      </c>
      <c r="J34" s="80"/>
      <c r="K34" s="80"/>
    </row>
    <row r="35" spans="1:11" ht="16.5" x14ac:dyDescent="0.2">
      <c r="A35" s="27">
        <v>25</v>
      </c>
      <c r="B35" s="55" t="s">
        <v>234</v>
      </c>
      <c r="C35" s="50">
        <v>240</v>
      </c>
      <c r="D35" s="50" t="s">
        <v>78</v>
      </c>
      <c r="E35" s="50"/>
      <c r="F35" s="83"/>
      <c r="G35" s="81">
        <f t="shared" si="3"/>
        <v>0</v>
      </c>
      <c r="H35" s="81">
        <f t="shared" si="4"/>
        <v>0</v>
      </c>
      <c r="I35" s="81">
        <f t="shared" si="5"/>
        <v>0</v>
      </c>
      <c r="J35" s="80"/>
      <c r="K35" s="80"/>
    </row>
    <row r="36" spans="1:11" ht="16.5" x14ac:dyDescent="0.2">
      <c r="A36" s="27">
        <v>26</v>
      </c>
      <c r="B36" s="55" t="s">
        <v>235</v>
      </c>
      <c r="C36" s="50">
        <v>100</v>
      </c>
      <c r="D36" s="50" t="s">
        <v>78</v>
      </c>
      <c r="E36" s="50"/>
      <c r="F36" s="83"/>
      <c r="G36" s="81">
        <f t="shared" si="3"/>
        <v>0</v>
      </c>
      <c r="H36" s="81">
        <f t="shared" si="4"/>
        <v>0</v>
      </c>
      <c r="I36" s="81">
        <f t="shared" si="5"/>
        <v>0</v>
      </c>
      <c r="J36" s="80"/>
      <c r="K36" s="80"/>
    </row>
    <row r="37" spans="1:11" ht="16.5" x14ac:dyDescent="0.2">
      <c r="A37" s="27">
        <v>27</v>
      </c>
      <c r="B37" s="55" t="s">
        <v>238</v>
      </c>
      <c r="C37" s="50">
        <v>5</v>
      </c>
      <c r="D37" s="50" t="s">
        <v>78</v>
      </c>
      <c r="E37" s="50"/>
      <c r="F37" s="83"/>
      <c r="G37" s="81">
        <f t="shared" si="3"/>
        <v>0</v>
      </c>
      <c r="H37" s="81">
        <f t="shared" si="4"/>
        <v>0</v>
      </c>
      <c r="I37" s="81">
        <f t="shared" si="5"/>
        <v>0</v>
      </c>
      <c r="J37" s="80"/>
      <c r="K37" s="80"/>
    </row>
    <row r="38" spans="1:11" ht="16.5" x14ac:dyDescent="0.2">
      <c r="A38" s="27">
        <v>28</v>
      </c>
      <c r="B38" s="55" t="s">
        <v>246</v>
      </c>
      <c r="C38" s="50">
        <v>30</v>
      </c>
      <c r="D38" s="50" t="s">
        <v>78</v>
      </c>
      <c r="E38" s="50"/>
      <c r="F38" s="83"/>
      <c r="G38" s="81">
        <f t="shared" si="3"/>
        <v>0</v>
      </c>
      <c r="H38" s="81">
        <f t="shared" si="4"/>
        <v>0</v>
      </c>
      <c r="I38" s="81">
        <f t="shared" si="5"/>
        <v>0</v>
      </c>
      <c r="J38" s="80"/>
      <c r="K38" s="80"/>
    </row>
    <row r="39" spans="1:11" ht="16.5" x14ac:dyDescent="0.2">
      <c r="A39" s="27">
        <v>29</v>
      </c>
      <c r="B39" s="55" t="s">
        <v>579</v>
      </c>
      <c r="C39" s="50">
        <v>1200</v>
      </c>
      <c r="D39" s="50" t="s">
        <v>80</v>
      </c>
      <c r="E39" s="50"/>
      <c r="F39" s="83"/>
      <c r="G39" s="81">
        <f t="shared" si="3"/>
        <v>0</v>
      </c>
      <c r="H39" s="81">
        <f t="shared" si="4"/>
        <v>0</v>
      </c>
      <c r="I39" s="81">
        <f t="shared" si="5"/>
        <v>0</v>
      </c>
      <c r="J39" s="80"/>
      <c r="K39" s="80"/>
    </row>
    <row r="40" spans="1:11" ht="16.5" x14ac:dyDescent="0.2">
      <c r="A40" s="27">
        <v>30</v>
      </c>
      <c r="B40" s="25" t="s">
        <v>239</v>
      </c>
      <c r="C40" s="50">
        <v>10</v>
      </c>
      <c r="D40" s="50" t="s">
        <v>78</v>
      </c>
      <c r="E40" s="50"/>
      <c r="F40" s="83"/>
      <c r="G40" s="81">
        <f t="shared" si="3"/>
        <v>0</v>
      </c>
      <c r="H40" s="81">
        <f t="shared" si="4"/>
        <v>0</v>
      </c>
      <c r="I40" s="81">
        <f t="shared" si="5"/>
        <v>0</v>
      </c>
      <c r="J40" s="80"/>
      <c r="K40" s="80"/>
    </row>
    <row r="41" spans="1:11" ht="16.5" x14ac:dyDescent="0.2">
      <c r="A41" s="27">
        <v>31</v>
      </c>
      <c r="B41" s="16" t="s">
        <v>240</v>
      </c>
      <c r="C41" s="50">
        <v>20</v>
      </c>
      <c r="D41" s="50" t="s">
        <v>78</v>
      </c>
      <c r="E41" s="50"/>
      <c r="F41" s="83"/>
      <c r="G41" s="81">
        <f t="shared" si="3"/>
        <v>0</v>
      </c>
      <c r="H41" s="81">
        <f t="shared" si="4"/>
        <v>0</v>
      </c>
      <c r="I41" s="81">
        <f t="shared" si="5"/>
        <v>0</v>
      </c>
      <c r="J41" s="80"/>
      <c r="K41" s="80"/>
    </row>
    <row r="42" spans="1:11" ht="16.5" x14ac:dyDescent="0.2">
      <c r="A42" s="27">
        <v>32</v>
      </c>
      <c r="B42" s="25" t="s">
        <v>241</v>
      </c>
      <c r="C42" s="50">
        <v>250</v>
      </c>
      <c r="D42" s="50" t="s">
        <v>78</v>
      </c>
      <c r="E42" s="50"/>
      <c r="F42" s="83"/>
      <c r="G42" s="81">
        <f t="shared" si="3"/>
        <v>0</v>
      </c>
      <c r="H42" s="81">
        <f t="shared" si="4"/>
        <v>0</v>
      </c>
      <c r="I42" s="81">
        <f t="shared" si="5"/>
        <v>0</v>
      </c>
      <c r="J42" s="80"/>
      <c r="K42" s="80"/>
    </row>
    <row r="43" spans="1:11" ht="16.5" x14ac:dyDescent="0.2">
      <c r="A43" s="27">
        <v>33</v>
      </c>
      <c r="B43" s="16" t="s">
        <v>861</v>
      </c>
      <c r="C43" s="50">
        <v>350</v>
      </c>
      <c r="D43" s="50" t="s">
        <v>78</v>
      </c>
      <c r="E43" s="50"/>
      <c r="F43" s="83"/>
      <c r="G43" s="81">
        <f t="shared" si="3"/>
        <v>0</v>
      </c>
      <c r="H43" s="81">
        <f t="shared" si="4"/>
        <v>0</v>
      </c>
      <c r="I43" s="81">
        <f t="shared" si="5"/>
        <v>0</v>
      </c>
      <c r="J43" s="80"/>
      <c r="K43" s="80"/>
    </row>
    <row r="44" spans="1:11" ht="33" x14ac:dyDescent="0.2">
      <c r="A44" s="27">
        <v>34</v>
      </c>
      <c r="B44" s="16" t="s">
        <v>863</v>
      </c>
      <c r="C44" s="50">
        <v>300</v>
      </c>
      <c r="D44" s="50" t="s">
        <v>78</v>
      </c>
      <c r="E44" s="50"/>
      <c r="F44" s="83"/>
      <c r="G44" s="81">
        <f t="shared" si="3"/>
        <v>0</v>
      </c>
      <c r="H44" s="81">
        <f t="shared" si="4"/>
        <v>0</v>
      </c>
      <c r="I44" s="81">
        <f t="shared" si="5"/>
        <v>0</v>
      </c>
      <c r="J44" s="80"/>
      <c r="K44" s="80"/>
    </row>
    <row r="45" spans="1:11" ht="16.5" x14ac:dyDescent="0.2">
      <c r="A45" s="27">
        <v>35</v>
      </c>
      <c r="B45" s="25" t="s">
        <v>242</v>
      </c>
      <c r="C45" s="50">
        <v>350</v>
      </c>
      <c r="D45" s="50" t="s">
        <v>78</v>
      </c>
      <c r="E45" s="50"/>
      <c r="F45" s="83"/>
      <c r="G45" s="81">
        <f t="shared" si="3"/>
        <v>0</v>
      </c>
      <c r="H45" s="81">
        <f t="shared" si="4"/>
        <v>0</v>
      </c>
      <c r="I45" s="81">
        <f t="shared" si="5"/>
        <v>0</v>
      </c>
      <c r="J45" s="80"/>
      <c r="K45" s="80"/>
    </row>
    <row r="46" spans="1:11" ht="16.5" x14ac:dyDescent="0.2">
      <c r="A46" s="27">
        <v>36</v>
      </c>
      <c r="B46" s="25" t="s">
        <v>243</v>
      </c>
      <c r="C46" s="50">
        <v>800</v>
      </c>
      <c r="D46" s="50" t="s">
        <v>78</v>
      </c>
      <c r="E46" s="50"/>
      <c r="F46" s="83"/>
      <c r="G46" s="81">
        <f t="shared" si="3"/>
        <v>0</v>
      </c>
      <c r="H46" s="81">
        <f t="shared" si="4"/>
        <v>0</v>
      </c>
      <c r="I46" s="81">
        <f t="shared" si="5"/>
        <v>0</v>
      </c>
      <c r="J46" s="80"/>
      <c r="K46" s="80"/>
    </row>
    <row r="47" spans="1:11" ht="16.5" x14ac:dyDescent="0.2">
      <c r="A47" s="27">
        <v>37</v>
      </c>
      <c r="B47" s="16" t="s">
        <v>244</v>
      </c>
      <c r="C47" s="50">
        <v>200</v>
      </c>
      <c r="D47" s="50" t="s">
        <v>78</v>
      </c>
      <c r="E47" s="50"/>
      <c r="F47" s="83"/>
      <c r="G47" s="81">
        <f t="shared" si="3"/>
        <v>0</v>
      </c>
      <c r="H47" s="81">
        <f t="shared" si="4"/>
        <v>0</v>
      </c>
      <c r="I47" s="81">
        <f t="shared" si="5"/>
        <v>0</v>
      </c>
      <c r="J47" s="80"/>
      <c r="K47" s="80"/>
    </row>
    <row r="48" spans="1:11" ht="16.5" x14ac:dyDescent="0.2">
      <c r="A48" s="37"/>
      <c r="B48" s="68" t="s">
        <v>700</v>
      </c>
      <c r="C48" s="66" t="s">
        <v>6</v>
      </c>
      <c r="D48" s="67" t="s">
        <v>6</v>
      </c>
      <c r="E48" s="67" t="s">
        <v>6</v>
      </c>
      <c r="F48" s="67" t="s">
        <v>6</v>
      </c>
      <c r="G48" s="67">
        <f>SUM(G29:G47)</f>
        <v>0</v>
      </c>
      <c r="H48" s="67">
        <f>G48*0.095</f>
        <v>0</v>
      </c>
      <c r="I48" s="67">
        <f t="shared" si="5"/>
        <v>0</v>
      </c>
      <c r="J48" s="82">
        <f>SUM(J29:J47)</f>
        <v>0</v>
      </c>
      <c r="K48" s="82">
        <f>SUM(K29:K47)</f>
        <v>0</v>
      </c>
    </row>
    <row r="49" spans="1:11" ht="16.5" customHeight="1" x14ac:dyDescent="0.2">
      <c r="A49" s="151" t="s">
        <v>705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53"/>
    </row>
    <row r="50" spans="1:11" ht="33" x14ac:dyDescent="0.2">
      <c r="A50" s="27">
        <v>38</v>
      </c>
      <c r="B50" s="42" t="s">
        <v>248</v>
      </c>
      <c r="C50" s="50">
        <v>50</v>
      </c>
      <c r="D50" s="50" t="s">
        <v>78</v>
      </c>
      <c r="E50" s="50"/>
      <c r="F50" s="83"/>
      <c r="G50" s="81">
        <f>C50*F50</f>
        <v>0</v>
      </c>
      <c r="H50" s="81">
        <f>G50*0.095</f>
        <v>0</v>
      </c>
      <c r="I50" s="81">
        <f>+G50+H50</f>
        <v>0</v>
      </c>
      <c r="J50" s="80"/>
      <c r="K50" s="80"/>
    </row>
    <row r="51" spans="1:11" ht="31.5" customHeight="1" x14ac:dyDescent="0.2">
      <c r="A51" s="27">
        <v>39</v>
      </c>
      <c r="B51" s="42" t="s">
        <v>252</v>
      </c>
      <c r="C51" s="50">
        <v>20</v>
      </c>
      <c r="D51" s="50" t="s">
        <v>78</v>
      </c>
      <c r="E51" s="50"/>
      <c r="F51" s="83"/>
      <c r="G51" s="81">
        <f t="shared" ref="G51:G60" si="6">C51*F51</f>
        <v>0</v>
      </c>
      <c r="H51" s="81">
        <f t="shared" ref="H51:H60" si="7">G51*0.095</f>
        <v>0</v>
      </c>
      <c r="I51" s="81">
        <f t="shared" ref="I51:I61" si="8">+G51+H51</f>
        <v>0</v>
      </c>
      <c r="J51" s="80"/>
      <c r="K51" s="80"/>
    </row>
    <row r="52" spans="1:11" ht="16.5" x14ac:dyDescent="0.2">
      <c r="A52" s="27">
        <v>40</v>
      </c>
      <c r="B52" s="42" t="s">
        <v>249</v>
      </c>
      <c r="C52" s="50">
        <v>30</v>
      </c>
      <c r="D52" s="50" t="s">
        <v>78</v>
      </c>
      <c r="E52" s="50"/>
      <c r="F52" s="83"/>
      <c r="G52" s="81">
        <f t="shared" si="6"/>
        <v>0</v>
      </c>
      <c r="H52" s="81">
        <f t="shared" si="7"/>
        <v>0</v>
      </c>
      <c r="I52" s="81">
        <f t="shared" si="8"/>
        <v>0</v>
      </c>
      <c r="J52" s="80"/>
      <c r="K52" s="80"/>
    </row>
    <row r="53" spans="1:11" ht="16.5" x14ac:dyDescent="0.2">
      <c r="A53" s="27">
        <v>41</v>
      </c>
      <c r="B53" s="42" t="s">
        <v>251</v>
      </c>
      <c r="C53" s="50">
        <v>60</v>
      </c>
      <c r="D53" s="50" t="s">
        <v>78</v>
      </c>
      <c r="E53" s="50"/>
      <c r="F53" s="83"/>
      <c r="G53" s="81">
        <f t="shared" si="6"/>
        <v>0</v>
      </c>
      <c r="H53" s="81">
        <f t="shared" si="7"/>
        <v>0</v>
      </c>
      <c r="I53" s="81">
        <f t="shared" si="8"/>
        <v>0</v>
      </c>
      <c r="J53" s="80"/>
      <c r="K53" s="80"/>
    </row>
    <row r="54" spans="1:11" ht="33" x14ac:dyDescent="0.2">
      <c r="A54" s="27">
        <v>42</v>
      </c>
      <c r="B54" s="42" t="s">
        <v>253</v>
      </c>
      <c r="C54" s="50">
        <v>60</v>
      </c>
      <c r="D54" s="50" t="s">
        <v>78</v>
      </c>
      <c r="E54" s="50"/>
      <c r="F54" s="83"/>
      <c r="G54" s="81">
        <f t="shared" si="6"/>
        <v>0</v>
      </c>
      <c r="H54" s="81">
        <f t="shared" si="7"/>
        <v>0</v>
      </c>
      <c r="I54" s="81">
        <f t="shared" si="8"/>
        <v>0</v>
      </c>
      <c r="J54" s="80"/>
      <c r="K54" s="80"/>
    </row>
    <row r="55" spans="1:11" ht="33" x14ac:dyDescent="0.2">
      <c r="A55" s="27">
        <v>43</v>
      </c>
      <c r="B55" s="55" t="s">
        <v>250</v>
      </c>
      <c r="C55" s="50">
        <v>10</v>
      </c>
      <c r="D55" s="50" t="s">
        <v>78</v>
      </c>
      <c r="E55" s="50"/>
      <c r="F55" s="83"/>
      <c r="G55" s="81">
        <f t="shared" si="6"/>
        <v>0</v>
      </c>
      <c r="H55" s="81">
        <f t="shared" si="7"/>
        <v>0</v>
      </c>
      <c r="I55" s="81">
        <f t="shared" si="8"/>
        <v>0</v>
      </c>
      <c r="J55" s="80"/>
      <c r="K55" s="80"/>
    </row>
    <row r="56" spans="1:11" ht="23.25" customHeight="1" x14ac:dyDescent="0.2">
      <c r="A56" s="27">
        <v>44</v>
      </c>
      <c r="B56" s="55" t="s">
        <v>254</v>
      </c>
      <c r="C56" s="50">
        <v>10</v>
      </c>
      <c r="D56" s="50" t="s">
        <v>78</v>
      </c>
      <c r="E56" s="50"/>
      <c r="F56" s="83"/>
      <c r="G56" s="81">
        <f t="shared" si="6"/>
        <v>0</v>
      </c>
      <c r="H56" s="81">
        <f t="shared" si="7"/>
        <v>0</v>
      </c>
      <c r="I56" s="81">
        <f t="shared" si="8"/>
        <v>0</v>
      </c>
      <c r="J56" s="80"/>
      <c r="K56" s="80"/>
    </row>
    <row r="57" spans="1:11" ht="33" x14ac:dyDescent="0.2">
      <c r="A57" s="27">
        <v>45</v>
      </c>
      <c r="B57" s="55" t="s">
        <v>255</v>
      </c>
      <c r="C57" s="50">
        <v>10</v>
      </c>
      <c r="D57" s="50" t="s">
        <v>78</v>
      </c>
      <c r="E57" s="50"/>
      <c r="F57" s="83"/>
      <c r="G57" s="81">
        <f t="shared" si="6"/>
        <v>0</v>
      </c>
      <c r="H57" s="81">
        <f t="shared" si="7"/>
        <v>0</v>
      </c>
      <c r="I57" s="81">
        <f t="shared" si="8"/>
        <v>0</v>
      </c>
      <c r="J57" s="80"/>
      <c r="K57" s="80"/>
    </row>
    <row r="58" spans="1:11" ht="33" x14ac:dyDescent="0.2">
      <c r="A58" s="27">
        <v>46</v>
      </c>
      <c r="B58" s="42" t="s">
        <v>895</v>
      </c>
      <c r="C58" s="50">
        <v>60</v>
      </c>
      <c r="D58" s="50" t="s">
        <v>78</v>
      </c>
      <c r="E58" s="50"/>
      <c r="F58" s="83"/>
      <c r="G58" s="81">
        <f t="shared" si="6"/>
        <v>0</v>
      </c>
      <c r="H58" s="81">
        <f t="shared" si="7"/>
        <v>0</v>
      </c>
      <c r="I58" s="81">
        <f t="shared" si="8"/>
        <v>0</v>
      </c>
      <c r="J58" s="80"/>
      <c r="K58" s="80"/>
    </row>
    <row r="59" spans="1:11" ht="67.5" customHeight="1" x14ac:dyDescent="0.2">
      <c r="A59" s="27">
        <v>48</v>
      </c>
      <c r="B59" s="42" t="s">
        <v>256</v>
      </c>
      <c r="C59" s="50">
        <v>30</v>
      </c>
      <c r="D59" s="50" t="s">
        <v>78</v>
      </c>
      <c r="E59" s="50"/>
      <c r="F59" s="83"/>
      <c r="G59" s="81">
        <f t="shared" si="6"/>
        <v>0</v>
      </c>
      <c r="H59" s="81">
        <f t="shared" si="7"/>
        <v>0</v>
      </c>
      <c r="I59" s="81">
        <f t="shared" si="8"/>
        <v>0</v>
      </c>
      <c r="J59" s="80"/>
      <c r="K59" s="80"/>
    </row>
    <row r="60" spans="1:11" ht="66" customHeight="1" x14ac:dyDescent="0.2">
      <c r="A60" s="27">
        <v>49</v>
      </c>
      <c r="B60" s="42" t="s">
        <v>257</v>
      </c>
      <c r="C60" s="50">
        <v>30</v>
      </c>
      <c r="D60" s="50" t="s">
        <v>78</v>
      </c>
      <c r="E60" s="50"/>
      <c r="F60" s="83"/>
      <c r="G60" s="81">
        <f t="shared" si="6"/>
        <v>0</v>
      </c>
      <c r="H60" s="81">
        <f t="shared" si="7"/>
        <v>0</v>
      </c>
      <c r="I60" s="81">
        <f t="shared" si="8"/>
        <v>0</v>
      </c>
      <c r="J60" s="80"/>
      <c r="K60" s="80"/>
    </row>
    <row r="61" spans="1:11" ht="16.5" x14ac:dyDescent="0.2">
      <c r="A61" s="37"/>
      <c r="B61" s="68" t="s">
        <v>701</v>
      </c>
      <c r="C61" s="66" t="s">
        <v>6</v>
      </c>
      <c r="D61" s="67" t="s">
        <v>6</v>
      </c>
      <c r="E61" s="67" t="s">
        <v>6</v>
      </c>
      <c r="F61" s="67" t="s">
        <v>6</v>
      </c>
      <c r="G61" s="67">
        <f>SUM(G50:G60)</f>
        <v>0</v>
      </c>
      <c r="H61" s="67">
        <f>G61*0.095</f>
        <v>0</v>
      </c>
      <c r="I61" s="67">
        <f t="shared" si="8"/>
        <v>0</v>
      </c>
      <c r="J61" s="82">
        <f>SUM(J50:J60)</f>
        <v>0</v>
      </c>
      <c r="K61" s="82">
        <f>SUM(K50:K60)</f>
        <v>0</v>
      </c>
    </row>
    <row r="62" spans="1:11" ht="16.5" customHeight="1" x14ac:dyDescent="0.2">
      <c r="A62" s="135" t="s">
        <v>702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7"/>
    </row>
    <row r="63" spans="1:11" ht="33" x14ac:dyDescent="0.2">
      <c r="A63" s="27">
        <v>50</v>
      </c>
      <c r="B63" s="55" t="s">
        <v>580</v>
      </c>
      <c r="C63" s="50">
        <v>80</v>
      </c>
      <c r="D63" s="50" t="s">
        <v>78</v>
      </c>
      <c r="E63" s="50"/>
      <c r="F63" s="83"/>
      <c r="G63" s="81">
        <f>C63*F63</f>
        <v>0</v>
      </c>
      <c r="H63" s="81">
        <f>G63*0.095</f>
        <v>0</v>
      </c>
      <c r="I63" s="81">
        <f>+G63+H63</f>
        <v>0</v>
      </c>
      <c r="J63" s="80"/>
      <c r="K63" s="80"/>
    </row>
    <row r="64" spans="1:11" ht="33" x14ac:dyDescent="0.2">
      <c r="A64" s="27">
        <v>51</v>
      </c>
      <c r="B64" s="55" t="s">
        <v>581</v>
      </c>
      <c r="C64" s="50">
        <v>400</v>
      </c>
      <c r="D64" s="50" t="s">
        <v>78</v>
      </c>
      <c r="E64" s="50"/>
      <c r="F64" s="83"/>
      <c r="G64" s="81">
        <f t="shared" ref="G64:G68" si="9">C64*F64</f>
        <v>0</v>
      </c>
      <c r="H64" s="81">
        <f t="shared" ref="H64:H68" si="10">G64*0.095</f>
        <v>0</v>
      </c>
      <c r="I64" s="81">
        <f t="shared" ref="I64:I69" si="11">+G64+H64</f>
        <v>0</v>
      </c>
      <c r="J64" s="80"/>
      <c r="K64" s="80"/>
    </row>
    <row r="65" spans="1:11" ht="33" x14ac:dyDescent="0.2">
      <c r="A65" s="27">
        <v>52</v>
      </c>
      <c r="B65" s="55" t="s">
        <v>582</v>
      </c>
      <c r="C65" s="50">
        <v>50</v>
      </c>
      <c r="D65" s="50" t="s">
        <v>78</v>
      </c>
      <c r="E65" s="50"/>
      <c r="F65" s="83"/>
      <c r="G65" s="81">
        <f t="shared" si="9"/>
        <v>0</v>
      </c>
      <c r="H65" s="81">
        <f t="shared" si="10"/>
        <v>0</v>
      </c>
      <c r="I65" s="81">
        <f t="shared" si="11"/>
        <v>0</v>
      </c>
      <c r="J65" s="80"/>
      <c r="K65" s="80"/>
    </row>
    <row r="66" spans="1:11" ht="33.75" customHeight="1" x14ac:dyDescent="0.2">
      <c r="A66" s="27">
        <v>53</v>
      </c>
      <c r="B66" s="55" t="s">
        <v>583</v>
      </c>
      <c r="C66" s="50">
        <v>400</v>
      </c>
      <c r="D66" s="50" t="s">
        <v>78</v>
      </c>
      <c r="E66" s="50"/>
      <c r="F66" s="83"/>
      <c r="G66" s="81">
        <f t="shared" si="9"/>
        <v>0</v>
      </c>
      <c r="H66" s="81">
        <f t="shared" si="10"/>
        <v>0</v>
      </c>
      <c r="I66" s="81">
        <f t="shared" si="11"/>
        <v>0</v>
      </c>
      <c r="J66" s="80"/>
      <c r="K66" s="80"/>
    </row>
    <row r="67" spans="1:11" ht="30.75" customHeight="1" x14ac:dyDescent="0.2">
      <c r="A67" s="27">
        <v>54</v>
      </c>
      <c r="B67" s="55" t="s">
        <v>584</v>
      </c>
      <c r="C67" s="50">
        <v>50</v>
      </c>
      <c r="D67" s="50" t="s">
        <v>78</v>
      </c>
      <c r="E67" s="50"/>
      <c r="F67" s="83"/>
      <c r="G67" s="81">
        <f t="shared" si="9"/>
        <v>0</v>
      </c>
      <c r="H67" s="81">
        <f t="shared" si="10"/>
        <v>0</v>
      </c>
      <c r="I67" s="81">
        <f t="shared" si="11"/>
        <v>0</v>
      </c>
      <c r="J67" s="80"/>
      <c r="K67" s="80"/>
    </row>
    <row r="68" spans="1:11" ht="64.5" customHeight="1" x14ac:dyDescent="0.2">
      <c r="A68" s="27">
        <v>55</v>
      </c>
      <c r="B68" s="55" t="s">
        <v>585</v>
      </c>
      <c r="C68" s="50">
        <v>50</v>
      </c>
      <c r="D68" s="50" t="s">
        <v>78</v>
      </c>
      <c r="E68" s="50"/>
      <c r="F68" s="83"/>
      <c r="G68" s="81">
        <f t="shared" si="9"/>
        <v>0</v>
      </c>
      <c r="H68" s="81">
        <f t="shared" si="10"/>
        <v>0</v>
      </c>
      <c r="I68" s="81">
        <f t="shared" si="11"/>
        <v>0</v>
      </c>
      <c r="J68" s="80"/>
      <c r="K68" s="80"/>
    </row>
    <row r="69" spans="1:11" ht="16.5" x14ac:dyDescent="0.2">
      <c r="A69" s="27"/>
      <c r="B69" s="68" t="s">
        <v>703</v>
      </c>
      <c r="C69" s="66" t="s">
        <v>6</v>
      </c>
      <c r="D69" s="67" t="s">
        <v>6</v>
      </c>
      <c r="E69" s="67" t="s">
        <v>6</v>
      </c>
      <c r="F69" s="67" t="s">
        <v>6</v>
      </c>
      <c r="G69" s="67">
        <f>SUM(G63:G68)</f>
        <v>0</v>
      </c>
      <c r="H69" s="67">
        <f>G69*0.095</f>
        <v>0</v>
      </c>
      <c r="I69" s="67">
        <f t="shared" si="11"/>
        <v>0</v>
      </c>
      <c r="J69" s="82">
        <f>SUM(J63:J68)</f>
        <v>0</v>
      </c>
      <c r="K69" s="82">
        <f>SUM(K63:K68)</f>
        <v>0</v>
      </c>
    </row>
    <row r="70" spans="1:11" ht="30.75" customHeight="1" x14ac:dyDescent="0.2">
      <c r="A70" s="141" t="s">
        <v>14</v>
      </c>
      <c r="B70" s="142"/>
      <c r="C70" s="2"/>
      <c r="D70" s="12"/>
      <c r="E70" s="12"/>
      <c r="F70" s="3"/>
      <c r="G70" s="3"/>
      <c r="H70" s="3"/>
      <c r="I70" s="3"/>
      <c r="J70" s="3"/>
      <c r="K70" s="3"/>
    </row>
    <row r="71" spans="1:11" ht="28.5" customHeight="1" x14ac:dyDescent="0.2">
      <c r="A71" s="143" t="s">
        <v>15</v>
      </c>
      <c r="B71" s="143"/>
      <c r="C71" s="143"/>
      <c r="D71" s="143"/>
      <c r="E71" s="143"/>
      <c r="F71" s="143"/>
      <c r="G71" s="143"/>
      <c r="H71" s="143"/>
      <c r="I71" s="143"/>
      <c r="J71" s="143"/>
      <c r="K71" s="143"/>
    </row>
    <row r="72" spans="1:11" ht="15.75" customHeight="1" x14ac:dyDescent="0.2">
      <c r="A72" s="143" t="s">
        <v>16</v>
      </c>
      <c r="B72" s="143"/>
      <c r="C72" s="143"/>
      <c r="D72" s="143"/>
      <c r="E72" s="143"/>
      <c r="F72" s="143"/>
      <c r="G72" s="143"/>
      <c r="H72" s="143"/>
      <c r="I72" s="143"/>
      <c r="J72" s="143"/>
      <c r="K72" s="143"/>
    </row>
    <row r="73" spans="1:11" ht="15.75" customHeight="1" x14ac:dyDescent="0.2">
      <c r="A73" s="143" t="s">
        <v>17</v>
      </c>
      <c r="B73" s="143"/>
      <c r="C73" s="143"/>
      <c r="D73" s="143"/>
      <c r="E73" s="143"/>
      <c r="F73" s="143"/>
      <c r="G73" s="143"/>
      <c r="H73" s="143"/>
      <c r="I73" s="143"/>
      <c r="J73" s="143"/>
      <c r="K73" s="143"/>
    </row>
    <row r="74" spans="1:11" ht="16.5" customHeight="1" x14ac:dyDescent="0.2">
      <c r="A74" s="143" t="s">
        <v>18</v>
      </c>
      <c r="B74" s="143"/>
      <c r="C74" s="143"/>
      <c r="D74" s="143"/>
      <c r="E74" s="143"/>
      <c r="F74" s="143"/>
      <c r="G74" s="143"/>
      <c r="H74" s="143"/>
      <c r="I74" s="143"/>
      <c r="J74" s="143"/>
      <c r="K74" s="143"/>
    </row>
    <row r="75" spans="1:11" ht="15.75" customHeight="1" x14ac:dyDescent="0.2">
      <c r="A75" s="143" t="s">
        <v>19</v>
      </c>
      <c r="B75" s="143"/>
      <c r="C75" s="143"/>
      <c r="D75" s="143"/>
      <c r="E75" s="143"/>
      <c r="F75" s="143"/>
      <c r="G75" s="143"/>
      <c r="H75" s="143"/>
      <c r="I75" s="143"/>
      <c r="J75" s="143"/>
      <c r="K75" s="143"/>
    </row>
    <row r="76" spans="1:11" ht="15.75" customHeight="1" x14ac:dyDescent="0.2">
      <c r="A76" s="143" t="s">
        <v>20</v>
      </c>
      <c r="B76" s="143"/>
      <c r="C76" s="143"/>
      <c r="D76" s="143"/>
      <c r="E76" s="143"/>
      <c r="F76" s="143"/>
      <c r="G76" s="143"/>
      <c r="H76" s="143"/>
      <c r="I76" s="143"/>
      <c r="J76" s="143"/>
      <c r="K76" s="143"/>
    </row>
    <row r="77" spans="1:11" ht="16.5" customHeight="1" x14ac:dyDescent="0.2">
      <c r="A77" s="143" t="s">
        <v>21</v>
      </c>
      <c r="B77" s="143"/>
      <c r="C77" s="143"/>
      <c r="D77" s="143"/>
      <c r="E77" s="143"/>
      <c r="F77" s="143"/>
      <c r="G77" s="143"/>
      <c r="H77" s="143"/>
      <c r="I77" s="143"/>
      <c r="J77" s="143"/>
      <c r="K77" s="143"/>
    </row>
    <row r="78" spans="1:11" ht="27.75" customHeight="1" x14ac:dyDescent="0.2">
      <c r="A78" s="143" t="s">
        <v>668</v>
      </c>
      <c r="B78" s="143"/>
      <c r="C78" s="143"/>
      <c r="D78" s="143"/>
      <c r="E78" s="143"/>
      <c r="F78" s="143"/>
      <c r="G78" s="143"/>
      <c r="H78" s="143"/>
      <c r="I78" s="143"/>
      <c r="J78" s="143"/>
      <c r="K78" s="143"/>
    </row>
    <row r="79" spans="1:11" ht="27" customHeight="1" x14ac:dyDescent="0.2">
      <c r="A79" s="143" t="s">
        <v>669</v>
      </c>
      <c r="B79" s="143"/>
      <c r="C79" s="143"/>
      <c r="D79" s="143"/>
      <c r="E79" s="143"/>
      <c r="F79" s="143"/>
      <c r="G79" s="143"/>
      <c r="H79" s="143"/>
      <c r="I79" s="143"/>
      <c r="J79" s="143"/>
      <c r="K79" s="143"/>
    </row>
    <row r="80" spans="1:11" ht="16.5" customHeight="1" x14ac:dyDescent="0.2">
      <c r="A80" s="15"/>
      <c r="B80" s="15"/>
      <c r="C80" s="15"/>
      <c r="D80" s="15"/>
      <c r="E80" s="76"/>
      <c r="F80" s="15"/>
      <c r="G80" s="15"/>
      <c r="H80" s="15"/>
      <c r="I80" s="15"/>
      <c r="J80" s="15"/>
      <c r="K80" s="15"/>
    </row>
    <row r="81" spans="1:11" ht="16.5" customHeight="1" x14ac:dyDescent="0.2">
      <c r="A81" s="144" t="s">
        <v>22</v>
      </c>
      <c r="B81" s="144"/>
      <c r="C81" s="11" t="s">
        <v>0</v>
      </c>
      <c r="D81" s="12"/>
      <c r="E81" s="12"/>
      <c r="F81" s="9" t="s">
        <v>1</v>
      </c>
      <c r="G81" s="3"/>
      <c r="H81" s="3"/>
      <c r="I81" s="3"/>
      <c r="J81" s="3"/>
      <c r="K81" s="3"/>
    </row>
    <row r="82" spans="1:11" ht="16.5" customHeight="1" x14ac:dyDescent="0.2">
      <c r="A82" s="144"/>
      <c r="B82" s="144"/>
      <c r="C82" s="11"/>
      <c r="D82" s="12"/>
      <c r="E82" s="12"/>
      <c r="F82" s="9"/>
      <c r="G82" s="3"/>
      <c r="H82" s="3"/>
      <c r="I82" s="3"/>
      <c r="J82" s="3"/>
      <c r="K82" s="3"/>
    </row>
    <row r="83" spans="1:11" x14ac:dyDescent="0.2">
      <c r="B83" s="144"/>
      <c r="C83" s="144"/>
      <c r="D83" s="144"/>
      <c r="E83" s="144"/>
      <c r="F83" s="144"/>
      <c r="G83" s="144"/>
      <c r="H83" s="144"/>
      <c r="I83" s="144"/>
      <c r="J83" s="144"/>
      <c r="K83" s="144"/>
    </row>
  </sheetData>
  <mergeCells count="19">
    <mergeCell ref="A72:K72"/>
    <mergeCell ref="A1:B1"/>
    <mergeCell ref="A3:K3"/>
    <mergeCell ref="A7:K7"/>
    <mergeCell ref="A70:B70"/>
    <mergeCell ref="A71:K71"/>
    <mergeCell ref="A28:K28"/>
    <mergeCell ref="A49:K49"/>
    <mergeCell ref="A62:K62"/>
    <mergeCell ref="A79:K79"/>
    <mergeCell ref="A81:B81"/>
    <mergeCell ref="A82:B82"/>
    <mergeCell ref="B83:K83"/>
    <mergeCell ref="A73:K73"/>
    <mergeCell ref="A74:K74"/>
    <mergeCell ref="A75:K75"/>
    <mergeCell ref="A76:K76"/>
    <mergeCell ref="A77:K77"/>
    <mergeCell ref="A78:K78"/>
  </mergeCells>
  <dataValidations count="1">
    <dataValidation type="whole" operator="equal" allowBlank="1" showInputMessage="1" showErrorMessage="1" sqref="J8:K26 J50:K60 J29:K47 J63:K6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opLeftCell="A46" workbookViewId="0">
      <selection activeCell="K48" sqref="K48"/>
    </sheetView>
  </sheetViews>
  <sheetFormatPr defaultRowHeight="12.75" x14ac:dyDescent="0.2"/>
  <cols>
    <col min="1" max="1" width="4.42578125" style="4" customWidth="1"/>
    <col min="2" max="2" width="30.42578125" style="1" customWidth="1"/>
    <col min="3" max="3" width="9.5703125" style="10" customWidth="1"/>
    <col min="4" max="4" width="6.5703125" style="10" customWidth="1"/>
    <col min="5" max="5" width="9.85546875" style="10" customWidth="1"/>
    <col min="6" max="6" width="12.140625" style="1" customWidth="1"/>
    <col min="7" max="7" width="12.5703125" style="1" customWidth="1"/>
    <col min="8" max="8" width="11.140625" style="1" customWidth="1"/>
    <col min="9" max="9" width="12" style="1" customWidth="1"/>
    <col min="10" max="10" width="10.7109375" style="1" customWidth="1"/>
    <col min="11" max="11" width="11.5703125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32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51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6.5" customHeight="1" x14ac:dyDescent="0.2">
      <c r="A7" s="151" t="s">
        <v>706</v>
      </c>
      <c r="B7" s="152"/>
      <c r="C7" s="152"/>
      <c r="D7" s="152"/>
      <c r="E7" s="152"/>
      <c r="F7" s="152"/>
      <c r="G7" s="152"/>
      <c r="H7" s="152"/>
      <c r="I7" s="152"/>
      <c r="J7" s="152"/>
      <c r="K7" s="153"/>
    </row>
    <row r="8" spans="1:11" ht="33" x14ac:dyDescent="0.2">
      <c r="A8" s="27">
        <v>1</v>
      </c>
      <c r="B8" s="51" t="s">
        <v>259</v>
      </c>
      <c r="C8" s="50">
        <v>1200</v>
      </c>
      <c r="D8" s="50" t="s">
        <v>80</v>
      </c>
      <c r="E8" s="50"/>
      <c r="F8" s="81"/>
      <c r="G8" s="81">
        <f t="shared" ref="G8:G20" si="0">C8*F8</f>
        <v>0</v>
      </c>
      <c r="H8" s="81">
        <f>G8*0.095</f>
        <v>0</v>
      </c>
      <c r="I8" s="81">
        <f>+G8+H8</f>
        <v>0</v>
      </c>
      <c r="J8" s="80"/>
      <c r="K8" s="80"/>
    </row>
    <row r="9" spans="1:11" ht="16.5" x14ac:dyDescent="0.2">
      <c r="A9" s="27">
        <v>2</v>
      </c>
      <c r="B9" s="51" t="s">
        <v>260</v>
      </c>
      <c r="C9" s="50">
        <v>1200</v>
      </c>
      <c r="D9" s="50" t="s">
        <v>80</v>
      </c>
      <c r="E9" s="50"/>
      <c r="F9" s="81"/>
      <c r="G9" s="81">
        <f t="shared" si="0"/>
        <v>0</v>
      </c>
      <c r="H9" s="81">
        <f t="shared" ref="H9:H20" si="1">G9*0.095</f>
        <v>0</v>
      </c>
      <c r="I9" s="81">
        <f t="shared" ref="I9:I21" si="2">+G9+H9</f>
        <v>0</v>
      </c>
      <c r="J9" s="80"/>
      <c r="K9" s="80"/>
    </row>
    <row r="10" spans="1:11" ht="16.5" x14ac:dyDescent="0.2">
      <c r="A10" s="27">
        <v>3</v>
      </c>
      <c r="B10" s="51" t="s">
        <v>261</v>
      </c>
      <c r="C10" s="50">
        <v>1200</v>
      </c>
      <c r="D10" s="50" t="s">
        <v>80</v>
      </c>
      <c r="E10" s="50"/>
      <c r="F10" s="81"/>
      <c r="G10" s="81">
        <f t="shared" si="0"/>
        <v>0</v>
      </c>
      <c r="H10" s="81">
        <f t="shared" si="1"/>
        <v>0</v>
      </c>
      <c r="I10" s="81">
        <f t="shared" si="2"/>
        <v>0</v>
      </c>
      <c r="J10" s="80"/>
      <c r="K10" s="80"/>
    </row>
    <row r="11" spans="1:11" ht="16.5" x14ac:dyDescent="0.2">
      <c r="A11" s="27">
        <v>4</v>
      </c>
      <c r="B11" s="51" t="s">
        <v>586</v>
      </c>
      <c r="C11" s="50">
        <v>1200</v>
      </c>
      <c r="D11" s="50" t="s">
        <v>80</v>
      </c>
      <c r="E11" s="50"/>
      <c r="F11" s="81"/>
      <c r="G11" s="81">
        <f t="shared" si="0"/>
        <v>0</v>
      </c>
      <c r="H11" s="81">
        <f t="shared" si="1"/>
        <v>0</v>
      </c>
      <c r="I11" s="81">
        <f t="shared" si="2"/>
        <v>0</v>
      </c>
      <c r="J11" s="80"/>
      <c r="K11" s="80"/>
    </row>
    <row r="12" spans="1:11" ht="16.5" x14ac:dyDescent="0.2">
      <c r="A12" s="27">
        <v>5</v>
      </c>
      <c r="B12" s="51" t="s">
        <v>587</v>
      </c>
      <c r="C12" s="50">
        <v>1200</v>
      </c>
      <c r="D12" s="50" t="s">
        <v>80</v>
      </c>
      <c r="E12" s="50"/>
      <c r="F12" s="81"/>
      <c r="G12" s="81">
        <f t="shared" si="0"/>
        <v>0</v>
      </c>
      <c r="H12" s="81">
        <f t="shared" si="1"/>
        <v>0</v>
      </c>
      <c r="I12" s="81">
        <f t="shared" si="2"/>
        <v>0</v>
      </c>
      <c r="J12" s="80"/>
      <c r="K12" s="80"/>
    </row>
    <row r="13" spans="1:11" ht="16.5" x14ac:dyDescent="0.2">
      <c r="A13" s="27">
        <v>6</v>
      </c>
      <c r="B13" s="51" t="s">
        <v>262</v>
      </c>
      <c r="C13" s="50">
        <v>1200</v>
      </c>
      <c r="D13" s="50" t="s">
        <v>80</v>
      </c>
      <c r="E13" s="50"/>
      <c r="F13" s="81"/>
      <c r="G13" s="81">
        <f t="shared" si="0"/>
        <v>0</v>
      </c>
      <c r="H13" s="81">
        <f t="shared" si="1"/>
        <v>0</v>
      </c>
      <c r="I13" s="81">
        <f t="shared" si="2"/>
        <v>0</v>
      </c>
      <c r="J13" s="80"/>
      <c r="K13" s="80"/>
    </row>
    <row r="14" spans="1:11" ht="16.5" x14ac:dyDescent="0.2">
      <c r="A14" s="27">
        <v>7</v>
      </c>
      <c r="B14" s="51" t="s">
        <v>588</v>
      </c>
      <c r="C14" s="50">
        <v>1200</v>
      </c>
      <c r="D14" s="50" t="s">
        <v>80</v>
      </c>
      <c r="E14" s="50"/>
      <c r="F14" s="81"/>
      <c r="G14" s="81">
        <f t="shared" si="0"/>
        <v>0</v>
      </c>
      <c r="H14" s="81">
        <f t="shared" si="1"/>
        <v>0</v>
      </c>
      <c r="I14" s="81">
        <f t="shared" si="2"/>
        <v>0</v>
      </c>
      <c r="J14" s="80"/>
      <c r="K14" s="80"/>
    </row>
    <row r="15" spans="1:11" ht="16.5" x14ac:dyDescent="0.2">
      <c r="A15" s="27">
        <v>8</v>
      </c>
      <c r="B15" s="51" t="s">
        <v>263</v>
      </c>
      <c r="C15" s="50">
        <v>1200</v>
      </c>
      <c r="D15" s="50" t="s">
        <v>80</v>
      </c>
      <c r="E15" s="50"/>
      <c r="F15" s="81"/>
      <c r="G15" s="81">
        <f t="shared" si="0"/>
        <v>0</v>
      </c>
      <c r="H15" s="81">
        <f t="shared" si="1"/>
        <v>0</v>
      </c>
      <c r="I15" s="81">
        <f t="shared" si="2"/>
        <v>0</v>
      </c>
      <c r="J15" s="80"/>
      <c r="K15" s="80"/>
    </row>
    <row r="16" spans="1:11" ht="16.5" x14ac:dyDescent="0.2">
      <c r="A16" s="27">
        <v>9</v>
      </c>
      <c r="B16" s="51" t="s">
        <v>853</v>
      </c>
      <c r="C16" s="50">
        <v>240</v>
      </c>
      <c r="D16" s="50" t="s">
        <v>541</v>
      </c>
      <c r="E16" s="50"/>
      <c r="F16" s="81"/>
      <c r="G16" s="81">
        <f t="shared" si="0"/>
        <v>0</v>
      </c>
      <c r="H16" s="81">
        <f t="shared" si="1"/>
        <v>0</v>
      </c>
      <c r="I16" s="81">
        <f t="shared" si="2"/>
        <v>0</v>
      </c>
      <c r="J16" s="80"/>
      <c r="K16" s="80"/>
    </row>
    <row r="17" spans="1:11" ht="33" x14ac:dyDescent="0.2">
      <c r="A17" s="27">
        <v>10</v>
      </c>
      <c r="B17" s="51" t="s">
        <v>589</v>
      </c>
      <c r="C17" s="50">
        <v>70</v>
      </c>
      <c r="D17" s="50" t="s">
        <v>80</v>
      </c>
      <c r="E17" s="50"/>
      <c r="F17" s="81"/>
      <c r="G17" s="81">
        <f t="shared" si="0"/>
        <v>0</v>
      </c>
      <c r="H17" s="81">
        <f t="shared" si="1"/>
        <v>0</v>
      </c>
      <c r="I17" s="81">
        <f t="shared" si="2"/>
        <v>0</v>
      </c>
      <c r="J17" s="80"/>
      <c r="K17" s="80"/>
    </row>
    <row r="18" spans="1:11" ht="16.5" x14ac:dyDescent="0.2">
      <c r="A18" s="27">
        <v>11</v>
      </c>
      <c r="B18" s="51" t="s">
        <v>590</v>
      </c>
      <c r="C18" s="50">
        <v>70</v>
      </c>
      <c r="D18" s="50" t="s">
        <v>80</v>
      </c>
      <c r="E18" s="50"/>
      <c r="F18" s="81"/>
      <c r="G18" s="81">
        <f t="shared" si="0"/>
        <v>0</v>
      </c>
      <c r="H18" s="81">
        <f t="shared" si="1"/>
        <v>0</v>
      </c>
      <c r="I18" s="81">
        <f t="shared" si="2"/>
        <v>0</v>
      </c>
      <c r="J18" s="80"/>
      <c r="K18" s="80"/>
    </row>
    <row r="19" spans="1:11" ht="33" x14ac:dyDescent="0.2">
      <c r="A19" s="27">
        <v>12</v>
      </c>
      <c r="B19" s="51" t="s">
        <v>591</v>
      </c>
      <c r="C19" s="50">
        <v>70</v>
      </c>
      <c r="D19" s="50" t="s">
        <v>80</v>
      </c>
      <c r="E19" s="50"/>
      <c r="F19" s="81"/>
      <c r="G19" s="81">
        <f t="shared" si="0"/>
        <v>0</v>
      </c>
      <c r="H19" s="81">
        <f t="shared" si="1"/>
        <v>0</v>
      </c>
      <c r="I19" s="81">
        <f t="shared" si="2"/>
        <v>0</v>
      </c>
      <c r="J19" s="80"/>
      <c r="K19" s="80"/>
    </row>
    <row r="20" spans="1:11" ht="33" x14ac:dyDescent="0.2">
      <c r="A20" s="27">
        <v>13</v>
      </c>
      <c r="B20" s="51" t="s">
        <v>592</v>
      </c>
      <c r="C20" s="50">
        <v>70</v>
      </c>
      <c r="D20" s="50" t="s">
        <v>80</v>
      </c>
      <c r="E20" s="50"/>
      <c r="F20" s="81"/>
      <c r="G20" s="81">
        <f t="shared" si="0"/>
        <v>0</v>
      </c>
      <c r="H20" s="81">
        <f t="shared" si="1"/>
        <v>0</v>
      </c>
      <c r="I20" s="81">
        <f t="shared" si="2"/>
        <v>0</v>
      </c>
      <c r="J20" s="80"/>
      <c r="K20" s="80"/>
    </row>
    <row r="21" spans="1:11" ht="16.5" x14ac:dyDescent="0.2">
      <c r="A21" s="37"/>
      <c r="B21" s="68" t="s">
        <v>709</v>
      </c>
      <c r="C21" s="66" t="s">
        <v>6</v>
      </c>
      <c r="D21" s="67" t="s">
        <v>6</v>
      </c>
      <c r="E21" s="67" t="s">
        <v>6</v>
      </c>
      <c r="F21" s="67" t="s">
        <v>6</v>
      </c>
      <c r="G21" s="67">
        <f>SUM(G8:G20)</f>
        <v>0</v>
      </c>
      <c r="H21" s="67">
        <f>G21*0.095</f>
        <v>0</v>
      </c>
      <c r="I21" s="67">
        <f t="shared" si="2"/>
        <v>0</v>
      </c>
      <c r="J21" s="82">
        <f>SUM(J8:J20)</f>
        <v>0</v>
      </c>
      <c r="K21" s="82">
        <f>SUM(K8:K20)</f>
        <v>0</v>
      </c>
    </row>
    <row r="22" spans="1:11" ht="16.5" customHeight="1" x14ac:dyDescent="0.2">
      <c r="A22" s="135" t="s">
        <v>707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7"/>
    </row>
    <row r="23" spans="1:11" ht="16.5" x14ac:dyDescent="0.2">
      <c r="A23" s="27">
        <v>14</v>
      </c>
      <c r="B23" s="51" t="s">
        <v>274</v>
      </c>
      <c r="C23" s="50">
        <v>80</v>
      </c>
      <c r="D23" s="50" t="s">
        <v>80</v>
      </c>
      <c r="E23" s="50"/>
      <c r="F23" s="81"/>
      <c r="G23" s="81">
        <f>C23*F23</f>
        <v>0</v>
      </c>
      <c r="H23" s="81">
        <f>G23*0.095</f>
        <v>0</v>
      </c>
      <c r="I23" s="81">
        <f>+G23+H23</f>
        <v>0</v>
      </c>
      <c r="J23" s="80"/>
      <c r="K23" s="80"/>
    </row>
    <row r="24" spans="1:11" ht="33" x14ac:dyDescent="0.2">
      <c r="A24" s="27">
        <v>15</v>
      </c>
      <c r="B24" s="51" t="s">
        <v>275</v>
      </c>
      <c r="C24" s="50">
        <v>80</v>
      </c>
      <c r="D24" s="50" t="s">
        <v>80</v>
      </c>
      <c r="E24" s="50"/>
      <c r="F24" s="81"/>
      <c r="G24" s="81">
        <f t="shared" ref="G24:G31" si="3">C24*F24</f>
        <v>0</v>
      </c>
      <c r="H24" s="81">
        <f t="shared" ref="H24:H31" si="4">G24*0.095</f>
        <v>0</v>
      </c>
      <c r="I24" s="81">
        <f t="shared" ref="I24:I32" si="5">+G24+H24</f>
        <v>0</v>
      </c>
      <c r="J24" s="80"/>
      <c r="K24" s="80"/>
    </row>
    <row r="25" spans="1:11" ht="16.5" x14ac:dyDescent="0.2">
      <c r="A25" s="27">
        <v>16</v>
      </c>
      <c r="B25" s="51" t="s">
        <v>276</v>
      </c>
      <c r="C25" s="50">
        <v>80</v>
      </c>
      <c r="D25" s="50" t="s">
        <v>80</v>
      </c>
      <c r="E25" s="50"/>
      <c r="F25" s="81"/>
      <c r="G25" s="81">
        <f t="shared" si="3"/>
        <v>0</v>
      </c>
      <c r="H25" s="81">
        <f t="shared" si="4"/>
        <v>0</v>
      </c>
      <c r="I25" s="81">
        <f t="shared" si="5"/>
        <v>0</v>
      </c>
      <c r="J25" s="80"/>
      <c r="K25" s="80"/>
    </row>
    <row r="26" spans="1:11" ht="16.5" x14ac:dyDescent="0.2">
      <c r="A26" s="27">
        <v>17</v>
      </c>
      <c r="B26" s="51" t="s">
        <v>277</v>
      </c>
      <c r="C26" s="50">
        <v>80</v>
      </c>
      <c r="D26" s="50" t="s">
        <v>80</v>
      </c>
      <c r="E26" s="50"/>
      <c r="F26" s="81"/>
      <c r="G26" s="81">
        <f t="shared" si="3"/>
        <v>0</v>
      </c>
      <c r="H26" s="81">
        <f t="shared" si="4"/>
        <v>0</v>
      </c>
      <c r="I26" s="81">
        <f t="shared" si="5"/>
        <v>0</v>
      </c>
      <c r="J26" s="80"/>
      <c r="K26" s="80"/>
    </row>
    <row r="27" spans="1:11" ht="16.5" x14ac:dyDescent="0.2">
      <c r="A27" s="27">
        <v>18</v>
      </c>
      <c r="B27" s="51" t="s">
        <v>546</v>
      </c>
      <c r="C27" s="50">
        <v>80</v>
      </c>
      <c r="D27" s="50" t="s">
        <v>80</v>
      </c>
      <c r="E27" s="50"/>
      <c r="F27" s="81"/>
      <c r="G27" s="81">
        <f t="shared" si="3"/>
        <v>0</v>
      </c>
      <c r="H27" s="81">
        <f t="shared" si="4"/>
        <v>0</v>
      </c>
      <c r="I27" s="81">
        <f t="shared" si="5"/>
        <v>0</v>
      </c>
      <c r="J27" s="80"/>
      <c r="K27" s="80"/>
    </row>
    <row r="28" spans="1:11" ht="16.5" x14ac:dyDescent="0.2">
      <c r="A28" s="27">
        <v>19</v>
      </c>
      <c r="B28" s="51" t="s">
        <v>278</v>
      </c>
      <c r="C28" s="50">
        <v>4000</v>
      </c>
      <c r="D28" s="50" t="s">
        <v>80</v>
      </c>
      <c r="E28" s="50"/>
      <c r="F28" s="81"/>
      <c r="G28" s="81">
        <f t="shared" si="3"/>
        <v>0</v>
      </c>
      <c r="H28" s="81">
        <f t="shared" si="4"/>
        <v>0</v>
      </c>
      <c r="I28" s="81">
        <f t="shared" si="5"/>
        <v>0</v>
      </c>
      <c r="J28" s="80"/>
      <c r="K28" s="80"/>
    </row>
    <row r="29" spans="1:11" ht="16.5" x14ac:dyDescent="0.2">
      <c r="A29" s="27">
        <v>20</v>
      </c>
      <c r="B29" s="51" t="s">
        <v>279</v>
      </c>
      <c r="C29" s="50">
        <v>4000</v>
      </c>
      <c r="D29" s="50" t="s">
        <v>80</v>
      </c>
      <c r="E29" s="50"/>
      <c r="F29" s="81"/>
      <c r="G29" s="81">
        <f t="shared" si="3"/>
        <v>0</v>
      </c>
      <c r="H29" s="81">
        <f t="shared" si="4"/>
        <v>0</v>
      </c>
      <c r="I29" s="81">
        <f t="shared" si="5"/>
        <v>0</v>
      </c>
      <c r="J29" s="80"/>
      <c r="K29" s="80"/>
    </row>
    <row r="30" spans="1:11" ht="16.5" x14ac:dyDescent="0.2">
      <c r="A30" s="27">
        <f t="shared" ref="A30:A31" si="6">ROW(A21)</f>
        <v>21</v>
      </c>
      <c r="B30" s="51" t="s">
        <v>547</v>
      </c>
      <c r="C30" s="50">
        <v>4000</v>
      </c>
      <c r="D30" s="50" t="s">
        <v>80</v>
      </c>
      <c r="E30" s="50"/>
      <c r="F30" s="81"/>
      <c r="G30" s="81">
        <f t="shared" si="3"/>
        <v>0</v>
      </c>
      <c r="H30" s="81">
        <f t="shared" si="4"/>
        <v>0</v>
      </c>
      <c r="I30" s="81">
        <f t="shared" si="5"/>
        <v>0</v>
      </c>
      <c r="J30" s="80"/>
      <c r="K30" s="80"/>
    </row>
    <row r="31" spans="1:11" ht="33" x14ac:dyDescent="0.2">
      <c r="A31" s="27">
        <f t="shared" si="6"/>
        <v>22</v>
      </c>
      <c r="B31" s="51" t="s">
        <v>280</v>
      </c>
      <c r="C31" s="50">
        <v>4000</v>
      </c>
      <c r="D31" s="50" t="s">
        <v>80</v>
      </c>
      <c r="E31" s="50"/>
      <c r="F31" s="81"/>
      <c r="G31" s="81">
        <f t="shared" si="3"/>
        <v>0</v>
      </c>
      <c r="H31" s="81">
        <f t="shared" si="4"/>
        <v>0</v>
      </c>
      <c r="I31" s="81">
        <f t="shared" si="5"/>
        <v>0</v>
      </c>
      <c r="J31" s="80"/>
      <c r="K31" s="80"/>
    </row>
    <row r="32" spans="1:11" ht="16.5" x14ac:dyDescent="0.2">
      <c r="A32" s="37"/>
      <c r="B32" s="68" t="s">
        <v>710</v>
      </c>
      <c r="C32" s="66" t="s">
        <v>6</v>
      </c>
      <c r="D32" s="67" t="s">
        <v>6</v>
      </c>
      <c r="E32" s="67" t="s">
        <v>6</v>
      </c>
      <c r="F32" s="67" t="s">
        <v>6</v>
      </c>
      <c r="G32" s="67">
        <f>SUM(G23:G31)</f>
        <v>0</v>
      </c>
      <c r="H32" s="67">
        <f>G32*0.095</f>
        <v>0</v>
      </c>
      <c r="I32" s="67">
        <f t="shared" si="5"/>
        <v>0</v>
      </c>
      <c r="J32" s="82">
        <f>SUM(J23:J31)</f>
        <v>0</v>
      </c>
      <c r="K32" s="82">
        <f>SUM(K23:K31)</f>
        <v>0</v>
      </c>
    </row>
    <row r="33" spans="1:11" ht="16.5" customHeight="1" x14ac:dyDescent="0.2">
      <c r="A33" s="151" t="s">
        <v>708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3"/>
    </row>
    <row r="34" spans="1:11" ht="34.5" customHeight="1" x14ac:dyDescent="0.2">
      <c r="A34" s="27">
        <f>ROW(A23)</f>
        <v>23</v>
      </c>
      <c r="B34" s="41" t="s">
        <v>264</v>
      </c>
      <c r="C34" s="50">
        <v>60</v>
      </c>
      <c r="D34" s="50" t="s">
        <v>541</v>
      </c>
      <c r="E34" s="50"/>
      <c r="F34" s="81"/>
      <c r="G34" s="81">
        <f>C34*F34</f>
        <v>0</v>
      </c>
      <c r="H34" s="81">
        <f>G34*0.095</f>
        <v>0</v>
      </c>
      <c r="I34" s="81">
        <f>+G34+H34</f>
        <v>0</v>
      </c>
      <c r="J34" s="80"/>
      <c r="K34" s="80"/>
    </row>
    <row r="35" spans="1:11" ht="33" customHeight="1" x14ac:dyDescent="0.2">
      <c r="A35" s="27">
        <f t="shared" ref="A35:A47" si="7">ROW(A24)</f>
        <v>24</v>
      </c>
      <c r="B35" s="41" t="s">
        <v>265</v>
      </c>
      <c r="C35" s="50">
        <v>60</v>
      </c>
      <c r="D35" s="50" t="s">
        <v>541</v>
      </c>
      <c r="E35" s="50"/>
      <c r="F35" s="81"/>
      <c r="G35" s="81">
        <f t="shared" ref="G35:G47" si="8">C35*F35</f>
        <v>0</v>
      </c>
      <c r="H35" s="81">
        <f t="shared" ref="H35:H47" si="9">G35*0.095</f>
        <v>0</v>
      </c>
      <c r="I35" s="81">
        <f t="shared" ref="I35:I48" si="10">+G35+H35</f>
        <v>0</v>
      </c>
      <c r="J35" s="80"/>
      <c r="K35" s="80"/>
    </row>
    <row r="36" spans="1:11" ht="33.75" customHeight="1" x14ac:dyDescent="0.2">
      <c r="A36" s="27">
        <f t="shared" si="7"/>
        <v>25</v>
      </c>
      <c r="B36" s="41" t="s">
        <v>266</v>
      </c>
      <c r="C36" s="50">
        <v>60</v>
      </c>
      <c r="D36" s="50" t="s">
        <v>541</v>
      </c>
      <c r="E36" s="50"/>
      <c r="F36" s="81"/>
      <c r="G36" s="81">
        <f t="shared" si="8"/>
        <v>0</v>
      </c>
      <c r="H36" s="81">
        <f t="shared" si="9"/>
        <v>0</v>
      </c>
      <c r="I36" s="81">
        <f t="shared" si="10"/>
        <v>0</v>
      </c>
      <c r="J36" s="80"/>
      <c r="K36" s="80"/>
    </row>
    <row r="37" spans="1:11" ht="49.5" x14ac:dyDescent="0.2">
      <c r="A37" s="27">
        <f t="shared" si="7"/>
        <v>26</v>
      </c>
      <c r="B37" s="41" t="s">
        <v>267</v>
      </c>
      <c r="C37" s="50">
        <v>60</v>
      </c>
      <c r="D37" s="50" t="s">
        <v>541</v>
      </c>
      <c r="E37" s="50"/>
      <c r="F37" s="81"/>
      <c r="G37" s="81">
        <f t="shared" si="8"/>
        <v>0</v>
      </c>
      <c r="H37" s="81">
        <f t="shared" si="9"/>
        <v>0</v>
      </c>
      <c r="I37" s="81">
        <f t="shared" si="10"/>
        <v>0</v>
      </c>
      <c r="J37" s="80"/>
      <c r="K37" s="80"/>
    </row>
    <row r="38" spans="1:11" ht="49.5" x14ac:dyDescent="0.2">
      <c r="A38" s="27">
        <f t="shared" si="7"/>
        <v>27</v>
      </c>
      <c r="B38" s="41" t="s">
        <v>268</v>
      </c>
      <c r="C38" s="50">
        <v>60</v>
      </c>
      <c r="D38" s="50" t="s">
        <v>541</v>
      </c>
      <c r="E38" s="50"/>
      <c r="F38" s="81"/>
      <c r="G38" s="81">
        <f t="shared" si="8"/>
        <v>0</v>
      </c>
      <c r="H38" s="81">
        <f t="shared" si="9"/>
        <v>0</v>
      </c>
      <c r="I38" s="81">
        <f t="shared" si="10"/>
        <v>0</v>
      </c>
      <c r="J38" s="80"/>
      <c r="K38" s="80"/>
    </row>
    <row r="39" spans="1:11" ht="49.5" x14ac:dyDescent="0.2">
      <c r="A39" s="27">
        <f t="shared" si="7"/>
        <v>28</v>
      </c>
      <c r="B39" s="41" t="s">
        <v>284</v>
      </c>
      <c r="C39" s="50">
        <v>60</v>
      </c>
      <c r="D39" s="50" t="s">
        <v>541</v>
      </c>
      <c r="E39" s="50"/>
      <c r="F39" s="81"/>
      <c r="G39" s="81">
        <f t="shared" si="8"/>
        <v>0</v>
      </c>
      <c r="H39" s="81">
        <f t="shared" si="9"/>
        <v>0</v>
      </c>
      <c r="I39" s="81">
        <f t="shared" si="10"/>
        <v>0</v>
      </c>
      <c r="J39" s="80"/>
      <c r="K39" s="80"/>
    </row>
    <row r="40" spans="1:11" ht="18.75" customHeight="1" x14ac:dyDescent="0.2">
      <c r="A40" s="27">
        <f t="shared" si="7"/>
        <v>29</v>
      </c>
      <c r="B40" s="41" t="s">
        <v>269</v>
      </c>
      <c r="C40" s="50">
        <v>60</v>
      </c>
      <c r="D40" s="50" t="s">
        <v>541</v>
      </c>
      <c r="E40" s="50"/>
      <c r="F40" s="81"/>
      <c r="G40" s="81">
        <f t="shared" si="8"/>
        <v>0</v>
      </c>
      <c r="H40" s="81">
        <f t="shared" si="9"/>
        <v>0</v>
      </c>
      <c r="I40" s="81">
        <f t="shared" si="10"/>
        <v>0</v>
      </c>
      <c r="J40" s="80"/>
      <c r="K40" s="80"/>
    </row>
    <row r="41" spans="1:11" ht="16.5" x14ac:dyDescent="0.2">
      <c r="A41" s="27">
        <f t="shared" si="7"/>
        <v>30</v>
      </c>
      <c r="B41" s="41" t="s">
        <v>270</v>
      </c>
      <c r="C41" s="50">
        <v>60</v>
      </c>
      <c r="D41" s="50" t="s">
        <v>541</v>
      </c>
      <c r="E41" s="50"/>
      <c r="F41" s="81"/>
      <c r="G41" s="81">
        <f t="shared" si="8"/>
        <v>0</v>
      </c>
      <c r="H41" s="81">
        <f t="shared" si="9"/>
        <v>0</v>
      </c>
      <c r="I41" s="81">
        <f t="shared" si="10"/>
        <v>0</v>
      </c>
      <c r="J41" s="80"/>
      <c r="K41" s="80"/>
    </row>
    <row r="42" spans="1:11" ht="21" customHeight="1" x14ac:dyDescent="0.2">
      <c r="A42" s="27">
        <f t="shared" si="7"/>
        <v>31</v>
      </c>
      <c r="B42" s="41" t="s">
        <v>271</v>
      </c>
      <c r="C42" s="50">
        <v>60</v>
      </c>
      <c r="D42" s="50" t="s">
        <v>541</v>
      </c>
      <c r="E42" s="50"/>
      <c r="F42" s="81"/>
      <c r="G42" s="81">
        <f t="shared" si="8"/>
        <v>0</v>
      </c>
      <c r="H42" s="81">
        <f t="shared" si="9"/>
        <v>0</v>
      </c>
      <c r="I42" s="81">
        <f t="shared" si="10"/>
        <v>0</v>
      </c>
      <c r="J42" s="80"/>
      <c r="K42" s="80"/>
    </row>
    <row r="43" spans="1:11" ht="16.5" x14ac:dyDescent="0.2">
      <c r="A43" s="27">
        <f t="shared" si="7"/>
        <v>32</v>
      </c>
      <c r="B43" s="41" t="s">
        <v>272</v>
      </c>
      <c r="C43" s="50">
        <v>60</v>
      </c>
      <c r="D43" s="50" t="s">
        <v>541</v>
      </c>
      <c r="E43" s="50"/>
      <c r="F43" s="81"/>
      <c r="G43" s="81">
        <f t="shared" si="8"/>
        <v>0</v>
      </c>
      <c r="H43" s="81">
        <f t="shared" si="9"/>
        <v>0</v>
      </c>
      <c r="I43" s="81">
        <f t="shared" si="10"/>
        <v>0</v>
      </c>
      <c r="J43" s="80"/>
      <c r="K43" s="80"/>
    </row>
    <row r="44" spans="1:11" ht="16.5" x14ac:dyDescent="0.2">
      <c r="A44" s="27">
        <f t="shared" si="7"/>
        <v>33</v>
      </c>
      <c r="B44" s="41" t="s">
        <v>273</v>
      </c>
      <c r="C44" s="50">
        <v>60</v>
      </c>
      <c r="D44" s="50" t="s">
        <v>541</v>
      </c>
      <c r="E44" s="50"/>
      <c r="F44" s="81"/>
      <c r="G44" s="81">
        <f t="shared" si="8"/>
        <v>0</v>
      </c>
      <c r="H44" s="81">
        <f t="shared" si="9"/>
        <v>0</v>
      </c>
      <c r="I44" s="81">
        <f t="shared" si="10"/>
        <v>0</v>
      </c>
      <c r="J44" s="80"/>
      <c r="K44" s="80"/>
    </row>
    <row r="45" spans="1:11" ht="16.5" x14ac:dyDescent="0.2">
      <c r="A45" s="27">
        <f t="shared" si="7"/>
        <v>34</v>
      </c>
      <c r="B45" s="41" t="s">
        <v>281</v>
      </c>
      <c r="C45" s="50">
        <v>60</v>
      </c>
      <c r="D45" s="50" t="s">
        <v>541</v>
      </c>
      <c r="E45" s="50"/>
      <c r="F45" s="81"/>
      <c r="G45" s="81">
        <f t="shared" si="8"/>
        <v>0</v>
      </c>
      <c r="H45" s="81">
        <f t="shared" si="9"/>
        <v>0</v>
      </c>
      <c r="I45" s="81">
        <f t="shared" si="10"/>
        <v>0</v>
      </c>
      <c r="J45" s="80"/>
      <c r="K45" s="80"/>
    </row>
    <row r="46" spans="1:11" ht="16.5" x14ac:dyDescent="0.2">
      <c r="A46" s="27">
        <f t="shared" si="7"/>
        <v>35</v>
      </c>
      <c r="B46" s="41" t="s">
        <v>282</v>
      </c>
      <c r="C46" s="50">
        <v>60</v>
      </c>
      <c r="D46" s="50" t="s">
        <v>541</v>
      </c>
      <c r="E46" s="50"/>
      <c r="F46" s="81"/>
      <c r="G46" s="81">
        <f t="shared" si="8"/>
        <v>0</v>
      </c>
      <c r="H46" s="81">
        <f t="shared" si="9"/>
        <v>0</v>
      </c>
      <c r="I46" s="81">
        <f t="shared" si="10"/>
        <v>0</v>
      </c>
      <c r="J46" s="80"/>
      <c r="K46" s="80"/>
    </row>
    <row r="47" spans="1:11" ht="21" customHeight="1" x14ac:dyDescent="0.2">
      <c r="A47" s="27">
        <f t="shared" si="7"/>
        <v>36</v>
      </c>
      <c r="B47" s="41" t="s">
        <v>283</v>
      </c>
      <c r="C47" s="50">
        <v>60</v>
      </c>
      <c r="D47" s="50" t="s">
        <v>541</v>
      </c>
      <c r="E47" s="50"/>
      <c r="F47" s="81"/>
      <c r="G47" s="81">
        <f t="shared" si="8"/>
        <v>0</v>
      </c>
      <c r="H47" s="81">
        <f t="shared" si="9"/>
        <v>0</v>
      </c>
      <c r="I47" s="81">
        <f t="shared" si="10"/>
        <v>0</v>
      </c>
      <c r="J47" s="80"/>
      <c r="K47" s="80"/>
    </row>
    <row r="48" spans="1:11" ht="21" customHeight="1" x14ac:dyDescent="0.2">
      <c r="A48" s="37"/>
      <c r="B48" s="68" t="s">
        <v>711</v>
      </c>
      <c r="C48" s="66" t="s">
        <v>6</v>
      </c>
      <c r="D48" s="67" t="s">
        <v>6</v>
      </c>
      <c r="E48" s="67" t="s">
        <v>6</v>
      </c>
      <c r="F48" s="67" t="s">
        <v>6</v>
      </c>
      <c r="G48" s="67">
        <f>SUM(G34:G47)</f>
        <v>0</v>
      </c>
      <c r="H48" s="67">
        <f>G48*0.095</f>
        <v>0</v>
      </c>
      <c r="I48" s="67">
        <f t="shared" si="10"/>
        <v>0</v>
      </c>
      <c r="J48" s="82">
        <f>SUM(J34:J47)</f>
        <v>0</v>
      </c>
      <c r="K48" s="82">
        <f>SUM(K34:K47)</f>
        <v>0</v>
      </c>
    </row>
    <row r="49" spans="1:11" ht="12.75" hidden="1" customHeight="1" x14ac:dyDescent="0.2">
      <c r="A49" s="61" t="s">
        <v>14</v>
      </c>
      <c r="B49" s="60"/>
      <c r="C49" s="60"/>
      <c r="D49" s="60"/>
      <c r="E49" s="76"/>
      <c r="F49" s="60"/>
      <c r="G49" s="60"/>
      <c r="H49" s="60"/>
      <c r="I49" s="60"/>
      <c r="J49" s="60"/>
      <c r="K49" s="60"/>
    </row>
    <row r="50" spans="1:11" x14ac:dyDescent="0.2">
      <c r="A50" s="141" t="s">
        <v>14</v>
      </c>
      <c r="B50" s="142"/>
      <c r="C50" s="2"/>
      <c r="D50" s="12"/>
      <c r="E50" s="12"/>
      <c r="F50" s="3"/>
      <c r="G50" s="3"/>
      <c r="H50" s="3"/>
      <c r="I50" s="3"/>
      <c r="J50" s="3"/>
      <c r="K50" s="3"/>
    </row>
    <row r="51" spans="1:11" ht="27" customHeight="1" x14ac:dyDescent="0.2">
      <c r="A51" s="143" t="s">
        <v>15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</row>
    <row r="52" spans="1:11" x14ac:dyDescent="0.2">
      <c r="A52" s="143" t="s">
        <v>16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43"/>
    </row>
    <row r="53" spans="1:11" x14ac:dyDescent="0.2">
      <c r="A53" s="143" t="s">
        <v>17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</row>
    <row r="54" spans="1:11" x14ac:dyDescent="0.2">
      <c r="A54" s="143" t="s">
        <v>18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43"/>
    </row>
    <row r="55" spans="1:11" x14ac:dyDescent="0.2">
      <c r="A55" s="143" t="s">
        <v>19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</row>
    <row r="56" spans="1:11" x14ac:dyDescent="0.2">
      <c r="A56" s="143" t="s">
        <v>20</v>
      </c>
      <c r="B56" s="143"/>
      <c r="C56" s="143"/>
      <c r="D56" s="143"/>
      <c r="E56" s="143"/>
      <c r="F56" s="143"/>
      <c r="G56" s="143"/>
      <c r="H56" s="143"/>
      <c r="I56" s="143"/>
      <c r="J56" s="143"/>
      <c r="K56" s="143"/>
    </row>
    <row r="57" spans="1:11" x14ac:dyDescent="0.2">
      <c r="A57" s="143" t="s">
        <v>21</v>
      </c>
      <c r="B57" s="143"/>
      <c r="C57" s="143"/>
      <c r="D57" s="143"/>
      <c r="E57" s="143"/>
      <c r="F57" s="143"/>
      <c r="G57" s="143"/>
      <c r="H57" s="143"/>
      <c r="I57" s="143"/>
      <c r="J57" s="143"/>
      <c r="K57" s="143"/>
    </row>
    <row r="58" spans="1:11" ht="24.75" customHeight="1" x14ac:dyDescent="0.2">
      <c r="A58" s="143" t="s">
        <v>668</v>
      </c>
      <c r="B58" s="143"/>
      <c r="C58" s="143"/>
      <c r="D58" s="143"/>
      <c r="E58" s="143"/>
      <c r="F58" s="143"/>
      <c r="G58" s="143"/>
      <c r="H58" s="143"/>
      <c r="I58" s="143"/>
      <c r="J58" s="143"/>
      <c r="K58" s="143"/>
    </row>
    <row r="59" spans="1:11" ht="26.25" customHeight="1" x14ac:dyDescent="0.2">
      <c r="A59" s="143" t="s">
        <v>669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</row>
    <row r="60" spans="1:11" x14ac:dyDescent="0.2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</row>
    <row r="61" spans="1:11" x14ac:dyDescent="0.2">
      <c r="A61" s="144" t="s">
        <v>22</v>
      </c>
      <c r="B61" s="144"/>
      <c r="C61" s="11" t="s">
        <v>0</v>
      </c>
      <c r="D61" s="12"/>
      <c r="E61" s="12"/>
      <c r="F61" s="9" t="s">
        <v>1</v>
      </c>
      <c r="G61" s="3"/>
      <c r="H61" s="3"/>
      <c r="I61" s="3"/>
      <c r="J61" s="3"/>
      <c r="K61" s="3"/>
    </row>
  </sheetData>
  <mergeCells count="16">
    <mergeCell ref="A61:B61"/>
    <mergeCell ref="A55:K55"/>
    <mergeCell ref="A56:K56"/>
    <mergeCell ref="A57:K57"/>
    <mergeCell ref="A58:K58"/>
    <mergeCell ref="A59:K59"/>
    <mergeCell ref="A1:B1"/>
    <mergeCell ref="A3:K3"/>
    <mergeCell ref="A7:K7"/>
    <mergeCell ref="A22:K22"/>
    <mergeCell ref="A33:K33"/>
    <mergeCell ref="A54:K54"/>
    <mergeCell ref="A50:B50"/>
    <mergeCell ref="A51:K51"/>
    <mergeCell ref="A52:K52"/>
    <mergeCell ref="A53:K53"/>
  </mergeCells>
  <dataValidations count="1">
    <dataValidation type="whole" operator="equal" allowBlank="1" showInputMessage="1" showErrorMessage="1" sqref="J34:K47 J8:K20 J23:K3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opLeftCell="A55" workbookViewId="0">
      <selection activeCell="K64" sqref="K64"/>
    </sheetView>
  </sheetViews>
  <sheetFormatPr defaultRowHeight="12.75" x14ac:dyDescent="0.2"/>
  <cols>
    <col min="1" max="1" width="4.42578125" style="4" customWidth="1"/>
    <col min="2" max="2" width="27.85546875" style="1" customWidth="1"/>
    <col min="3" max="3" width="9.5703125" style="10" customWidth="1"/>
    <col min="4" max="4" width="6.28515625" style="10" customWidth="1"/>
    <col min="5" max="5" width="11.28515625" style="10" customWidth="1"/>
    <col min="6" max="6" width="11.5703125" style="1" customWidth="1"/>
    <col min="7" max="7" width="12.42578125" style="1" customWidth="1"/>
    <col min="8" max="8" width="11.140625" style="1" customWidth="1"/>
    <col min="9" max="9" width="12.5703125" style="1" customWidth="1"/>
    <col min="10" max="10" width="11" style="1" customWidth="1"/>
    <col min="11" max="11" width="12.5703125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33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51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6.5" customHeight="1" x14ac:dyDescent="0.2">
      <c r="A7" s="151" t="s">
        <v>712</v>
      </c>
      <c r="B7" s="152"/>
      <c r="C7" s="152"/>
      <c r="D7" s="152"/>
      <c r="E7" s="152"/>
      <c r="F7" s="152"/>
      <c r="G7" s="152"/>
      <c r="H7" s="152"/>
      <c r="I7" s="152"/>
      <c r="J7" s="152"/>
      <c r="K7" s="153"/>
    </row>
    <row r="8" spans="1:11" ht="33" x14ac:dyDescent="0.2">
      <c r="A8" s="27">
        <v>1</v>
      </c>
      <c r="B8" s="40" t="s">
        <v>603</v>
      </c>
      <c r="C8" s="50">
        <v>800</v>
      </c>
      <c r="D8" s="50" t="s">
        <v>78</v>
      </c>
      <c r="E8" s="50"/>
      <c r="F8" s="83"/>
      <c r="G8" s="81">
        <f>C8*F8</f>
        <v>0</v>
      </c>
      <c r="H8" s="81">
        <f>G8*0.095</f>
        <v>0</v>
      </c>
      <c r="I8" s="81">
        <f>+G8+H8</f>
        <v>0</v>
      </c>
      <c r="J8" s="80"/>
      <c r="K8" s="80"/>
    </row>
    <row r="9" spans="1:11" ht="16.5" x14ac:dyDescent="0.2">
      <c r="A9" s="27">
        <v>2</v>
      </c>
      <c r="B9" s="51" t="s">
        <v>604</v>
      </c>
      <c r="C9" s="50">
        <v>100</v>
      </c>
      <c r="D9" s="50" t="s">
        <v>78</v>
      </c>
      <c r="E9" s="50"/>
      <c r="F9" s="83"/>
      <c r="G9" s="81">
        <f t="shared" ref="G9:G16" si="0">C9*F9</f>
        <v>0</v>
      </c>
      <c r="H9" s="81">
        <f t="shared" ref="H9:H16" si="1">G9*0.095</f>
        <v>0</v>
      </c>
      <c r="I9" s="81">
        <f t="shared" ref="I9:I17" si="2">+G9+H9</f>
        <v>0</v>
      </c>
      <c r="J9" s="80"/>
      <c r="K9" s="80"/>
    </row>
    <row r="10" spans="1:11" ht="16.5" x14ac:dyDescent="0.2">
      <c r="A10" s="27">
        <v>3</v>
      </c>
      <c r="B10" s="51" t="s">
        <v>605</v>
      </c>
      <c r="C10" s="50">
        <v>200</v>
      </c>
      <c r="D10" s="50" t="s">
        <v>78</v>
      </c>
      <c r="E10" s="50"/>
      <c r="F10" s="83"/>
      <c r="G10" s="81">
        <f t="shared" si="0"/>
        <v>0</v>
      </c>
      <c r="H10" s="81">
        <f t="shared" si="1"/>
        <v>0</v>
      </c>
      <c r="I10" s="81">
        <f t="shared" si="2"/>
        <v>0</v>
      </c>
      <c r="J10" s="80"/>
      <c r="K10" s="80"/>
    </row>
    <row r="11" spans="1:11" ht="18.75" customHeight="1" x14ac:dyDescent="0.2">
      <c r="A11" s="27">
        <v>4</v>
      </c>
      <c r="B11" s="51" t="s">
        <v>503</v>
      </c>
      <c r="C11" s="50">
        <v>100</v>
      </c>
      <c r="D11" s="50" t="s">
        <v>78</v>
      </c>
      <c r="E11" s="50"/>
      <c r="F11" s="83"/>
      <c r="G11" s="81">
        <f t="shared" si="0"/>
        <v>0</v>
      </c>
      <c r="H11" s="81">
        <f t="shared" si="1"/>
        <v>0</v>
      </c>
      <c r="I11" s="81">
        <f t="shared" si="2"/>
        <v>0</v>
      </c>
      <c r="J11" s="80"/>
      <c r="K11" s="80"/>
    </row>
    <row r="12" spans="1:11" ht="16.5" x14ac:dyDescent="0.2">
      <c r="A12" s="27">
        <v>5</v>
      </c>
      <c r="B12" s="51" t="s">
        <v>285</v>
      </c>
      <c r="C12" s="50">
        <v>50</v>
      </c>
      <c r="D12" s="50" t="s">
        <v>78</v>
      </c>
      <c r="E12" s="50"/>
      <c r="F12" s="83"/>
      <c r="G12" s="81">
        <f t="shared" si="0"/>
        <v>0</v>
      </c>
      <c r="H12" s="81">
        <f t="shared" si="1"/>
        <v>0</v>
      </c>
      <c r="I12" s="81">
        <f t="shared" si="2"/>
        <v>0</v>
      </c>
      <c r="J12" s="80"/>
      <c r="K12" s="80"/>
    </row>
    <row r="13" spans="1:11" ht="16.5" x14ac:dyDescent="0.2">
      <c r="A13" s="27">
        <v>6</v>
      </c>
      <c r="B13" s="51" t="s">
        <v>286</v>
      </c>
      <c r="C13" s="50">
        <v>20</v>
      </c>
      <c r="D13" s="50" t="s">
        <v>78</v>
      </c>
      <c r="E13" s="50"/>
      <c r="F13" s="83"/>
      <c r="G13" s="81">
        <f t="shared" si="0"/>
        <v>0</v>
      </c>
      <c r="H13" s="81">
        <f t="shared" si="1"/>
        <v>0</v>
      </c>
      <c r="I13" s="81">
        <f t="shared" si="2"/>
        <v>0</v>
      </c>
      <c r="J13" s="80"/>
      <c r="K13" s="80"/>
    </row>
    <row r="14" spans="1:11" ht="16.5" x14ac:dyDescent="0.2">
      <c r="A14" s="27">
        <v>7</v>
      </c>
      <c r="B14" s="51" t="s">
        <v>287</v>
      </c>
      <c r="C14" s="50">
        <v>50</v>
      </c>
      <c r="D14" s="50" t="s">
        <v>78</v>
      </c>
      <c r="E14" s="50"/>
      <c r="F14" s="83"/>
      <c r="G14" s="81">
        <f t="shared" si="0"/>
        <v>0</v>
      </c>
      <c r="H14" s="81">
        <f t="shared" si="1"/>
        <v>0</v>
      </c>
      <c r="I14" s="81">
        <f t="shared" si="2"/>
        <v>0</v>
      </c>
      <c r="J14" s="80"/>
      <c r="K14" s="80"/>
    </row>
    <row r="15" spans="1:11" ht="16.5" x14ac:dyDescent="0.2">
      <c r="A15" s="27">
        <v>8</v>
      </c>
      <c r="B15" s="51" t="s">
        <v>288</v>
      </c>
      <c r="C15" s="50">
        <v>50</v>
      </c>
      <c r="D15" s="50" t="s">
        <v>78</v>
      </c>
      <c r="E15" s="50"/>
      <c r="F15" s="83"/>
      <c r="G15" s="81">
        <f t="shared" si="0"/>
        <v>0</v>
      </c>
      <c r="H15" s="81">
        <f t="shared" si="1"/>
        <v>0</v>
      </c>
      <c r="I15" s="81">
        <f t="shared" si="2"/>
        <v>0</v>
      </c>
      <c r="J15" s="80"/>
      <c r="K15" s="80"/>
    </row>
    <row r="16" spans="1:11" ht="16.5" x14ac:dyDescent="0.2">
      <c r="A16" s="27">
        <v>9</v>
      </c>
      <c r="B16" s="51" t="s">
        <v>289</v>
      </c>
      <c r="C16" s="50">
        <v>20</v>
      </c>
      <c r="D16" s="50" t="s">
        <v>78</v>
      </c>
      <c r="E16" s="50"/>
      <c r="F16" s="83"/>
      <c r="G16" s="81">
        <f t="shared" si="0"/>
        <v>0</v>
      </c>
      <c r="H16" s="81">
        <f t="shared" si="1"/>
        <v>0</v>
      </c>
      <c r="I16" s="81">
        <f t="shared" si="2"/>
        <v>0</v>
      </c>
      <c r="J16" s="80"/>
      <c r="K16" s="80"/>
    </row>
    <row r="17" spans="1:11" ht="16.5" x14ac:dyDescent="0.2">
      <c r="A17" s="37"/>
      <c r="B17" s="68" t="s">
        <v>713</v>
      </c>
      <c r="C17" s="66" t="s">
        <v>6</v>
      </c>
      <c r="D17" s="67" t="s">
        <v>6</v>
      </c>
      <c r="E17" s="67" t="s">
        <v>6</v>
      </c>
      <c r="F17" s="67" t="s">
        <v>6</v>
      </c>
      <c r="G17" s="67">
        <f>SUM(G8:G16)</f>
        <v>0</v>
      </c>
      <c r="H17" s="67">
        <f>G17*0.095</f>
        <v>0</v>
      </c>
      <c r="I17" s="67">
        <f t="shared" si="2"/>
        <v>0</v>
      </c>
      <c r="J17" s="82">
        <f>SUM(J8:J16)</f>
        <v>0</v>
      </c>
      <c r="K17" s="82">
        <f>SUM(K8:K16)</f>
        <v>0</v>
      </c>
    </row>
    <row r="18" spans="1:11" ht="16.5" customHeight="1" x14ac:dyDescent="0.2">
      <c r="A18" s="135" t="s">
        <v>714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7"/>
    </row>
    <row r="19" spans="1:11" ht="16.5" x14ac:dyDescent="0.2">
      <c r="A19" s="27">
        <v>10</v>
      </c>
      <c r="B19" s="51" t="s">
        <v>298</v>
      </c>
      <c r="C19" s="50">
        <v>150</v>
      </c>
      <c r="D19" s="50" t="s">
        <v>78</v>
      </c>
      <c r="E19" s="50"/>
      <c r="F19" s="83"/>
      <c r="G19" s="81">
        <f>C19*F19</f>
        <v>0</v>
      </c>
      <c r="H19" s="81">
        <f>G19*0.095</f>
        <v>0</v>
      </c>
      <c r="I19" s="81">
        <f>+G19+H19</f>
        <v>0</v>
      </c>
      <c r="J19" s="80"/>
      <c r="K19" s="80"/>
    </row>
    <row r="20" spans="1:11" ht="16.5" x14ac:dyDescent="0.2">
      <c r="A20" s="27">
        <v>11</v>
      </c>
      <c r="B20" s="51" t="s">
        <v>300</v>
      </c>
      <c r="C20" s="50">
        <v>250</v>
      </c>
      <c r="D20" s="50" t="s">
        <v>78</v>
      </c>
      <c r="E20" s="50"/>
      <c r="F20" s="83"/>
      <c r="G20" s="81">
        <f t="shared" ref="G20:G32" si="3">C20*F20</f>
        <v>0</v>
      </c>
      <c r="H20" s="81">
        <f t="shared" ref="H20:H32" si="4">G20*0.095</f>
        <v>0</v>
      </c>
      <c r="I20" s="81">
        <f t="shared" ref="I20:I33" si="5">+G20+H20</f>
        <v>0</v>
      </c>
      <c r="J20" s="80"/>
      <c r="K20" s="80"/>
    </row>
    <row r="21" spans="1:11" ht="49.5" x14ac:dyDescent="0.2">
      <c r="A21" s="27">
        <v>12</v>
      </c>
      <c r="B21" s="51" t="s">
        <v>301</v>
      </c>
      <c r="C21" s="50">
        <v>250</v>
      </c>
      <c r="D21" s="50" t="s">
        <v>78</v>
      </c>
      <c r="E21" s="50"/>
      <c r="F21" s="83"/>
      <c r="G21" s="81">
        <f t="shared" si="3"/>
        <v>0</v>
      </c>
      <c r="H21" s="81">
        <f t="shared" si="4"/>
        <v>0</v>
      </c>
      <c r="I21" s="81">
        <f t="shared" si="5"/>
        <v>0</v>
      </c>
      <c r="J21" s="80"/>
      <c r="K21" s="80"/>
    </row>
    <row r="22" spans="1:11" ht="16.5" x14ac:dyDescent="0.2">
      <c r="A22" s="27">
        <v>13</v>
      </c>
      <c r="B22" s="51" t="s">
        <v>302</v>
      </c>
      <c r="C22" s="50">
        <v>150</v>
      </c>
      <c r="D22" s="50" t="s">
        <v>78</v>
      </c>
      <c r="E22" s="50"/>
      <c r="F22" s="83"/>
      <c r="G22" s="81">
        <f t="shared" si="3"/>
        <v>0</v>
      </c>
      <c r="H22" s="81">
        <f t="shared" si="4"/>
        <v>0</v>
      </c>
      <c r="I22" s="81">
        <f t="shared" si="5"/>
        <v>0</v>
      </c>
      <c r="J22" s="80"/>
      <c r="K22" s="80"/>
    </row>
    <row r="23" spans="1:11" ht="16.5" x14ac:dyDescent="0.2">
      <c r="A23" s="27">
        <v>14</v>
      </c>
      <c r="B23" s="51" t="s">
        <v>299</v>
      </c>
      <c r="C23" s="50">
        <v>50</v>
      </c>
      <c r="D23" s="50" t="s">
        <v>78</v>
      </c>
      <c r="E23" s="50"/>
      <c r="F23" s="83"/>
      <c r="G23" s="81">
        <f t="shared" si="3"/>
        <v>0</v>
      </c>
      <c r="H23" s="81">
        <f t="shared" si="4"/>
        <v>0</v>
      </c>
      <c r="I23" s="81">
        <f t="shared" si="5"/>
        <v>0</v>
      </c>
      <c r="J23" s="80"/>
      <c r="K23" s="80"/>
    </row>
    <row r="24" spans="1:11" ht="16.5" x14ac:dyDescent="0.2">
      <c r="A24" s="27">
        <v>15</v>
      </c>
      <c r="B24" s="51" t="s">
        <v>295</v>
      </c>
      <c r="C24" s="50">
        <v>200</v>
      </c>
      <c r="D24" s="50" t="s">
        <v>78</v>
      </c>
      <c r="E24" s="50"/>
      <c r="F24" s="83"/>
      <c r="G24" s="81">
        <f t="shared" si="3"/>
        <v>0</v>
      </c>
      <c r="H24" s="81">
        <f t="shared" si="4"/>
        <v>0</v>
      </c>
      <c r="I24" s="81">
        <f t="shared" si="5"/>
        <v>0</v>
      </c>
      <c r="J24" s="80"/>
      <c r="K24" s="80"/>
    </row>
    <row r="25" spans="1:11" ht="16.5" x14ac:dyDescent="0.2">
      <c r="A25" s="27">
        <v>16</v>
      </c>
      <c r="B25" s="51" t="s">
        <v>296</v>
      </c>
      <c r="C25" s="50">
        <v>350</v>
      </c>
      <c r="D25" s="50" t="s">
        <v>78</v>
      </c>
      <c r="E25" s="50"/>
      <c r="F25" s="83"/>
      <c r="G25" s="81">
        <f t="shared" si="3"/>
        <v>0</v>
      </c>
      <c r="H25" s="81">
        <f t="shared" si="4"/>
        <v>0</v>
      </c>
      <c r="I25" s="81">
        <f t="shared" si="5"/>
        <v>0</v>
      </c>
      <c r="J25" s="80"/>
      <c r="K25" s="80"/>
    </row>
    <row r="26" spans="1:11" ht="16.5" x14ac:dyDescent="0.2">
      <c r="A26" s="27">
        <v>17</v>
      </c>
      <c r="B26" s="51" t="s">
        <v>290</v>
      </c>
      <c r="C26" s="50">
        <v>50</v>
      </c>
      <c r="D26" s="50" t="s">
        <v>78</v>
      </c>
      <c r="E26" s="50"/>
      <c r="F26" s="83"/>
      <c r="G26" s="81">
        <f t="shared" si="3"/>
        <v>0</v>
      </c>
      <c r="H26" s="81">
        <f t="shared" si="4"/>
        <v>0</v>
      </c>
      <c r="I26" s="81">
        <f t="shared" si="5"/>
        <v>0</v>
      </c>
      <c r="J26" s="80"/>
      <c r="K26" s="80"/>
    </row>
    <row r="27" spans="1:11" ht="16.5" x14ac:dyDescent="0.2">
      <c r="A27" s="27">
        <v>18</v>
      </c>
      <c r="B27" s="51" t="s">
        <v>862</v>
      </c>
      <c r="C27" s="50">
        <v>200</v>
      </c>
      <c r="D27" s="50" t="s">
        <v>78</v>
      </c>
      <c r="E27" s="50"/>
      <c r="F27" s="83"/>
      <c r="G27" s="81">
        <f t="shared" si="3"/>
        <v>0</v>
      </c>
      <c r="H27" s="81">
        <f t="shared" si="4"/>
        <v>0</v>
      </c>
      <c r="I27" s="81">
        <f t="shared" si="5"/>
        <v>0</v>
      </c>
      <c r="J27" s="80"/>
      <c r="K27" s="80"/>
    </row>
    <row r="28" spans="1:11" ht="16.5" x14ac:dyDescent="0.2">
      <c r="A28" s="27">
        <v>19</v>
      </c>
      <c r="B28" s="51" t="s">
        <v>297</v>
      </c>
      <c r="C28" s="50">
        <v>300</v>
      </c>
      <c r="D28" s="50" t="s">
        <v>78</v>
      </c>
      <c r="E28" s="50"/>
      <c r="F28" s="83"/>
      <c r="G28" s="81">
        <f t="shared" si="3"/>
        <v>0</v>
      </c>
      <c r="H28" s="81">
        <f t="shared" si="4"/>
        <v>0</v>
      </c>
      <c r="I28" s="81">
        <f t="shared" si="5"/>
        <v>0</v>
      </c>
      <c r="J28" s="80"/>
      <c r="K28" s="80"/>
    </row>
    <row r="29" spans="1:11" ht="16.5" x14ac:dyDescent="0.2">
      <c r="A29" s="27">
        <v>20</v>
      </c>
      <c r="B29" s="51" t="s">
        <v>291</v>
      </c>
      <c r="C29" s="50">
        <v>50</v>
      </c>
      <c r="D29" s="50" t="s">
        <v>78</v>
      </c>
      <c r="E29" s="50"/>
      <c r="F29" s="83"/>
      <c r="G29" s="81">
        <f t="shared" si="3"/>
        <v>0</v>
      </c>
      <c r="H29" s="81">
        <f t="shared" si="4"/>
        <v>0</v>
      </c>
      <c r="I29" s="81">
        <f t="shared" si="5"/>
        <v>0</v>
      </c>
      <c r="J29" s="80"/>
      <c r="K29" s="80"/>
    </row>
    <row r="30" spans="1:11" ht="16.5" x14ac:dyDescent="0.2">
      <c r="A30" s="27">
        <v>21</v>
      </c>
      <c r="B30" s="51" t="s">
        <v>292</v>
      </c>
      <c r="C30" s="50">
        <v>300</v>
      </c>
      <c r="D30" s="50" t="s">
        <v>78</v>
      </c>
      <c r="E30" s="50"/>
      <c r="F30" s="83"/>
      <c r="G30" s="81">
        <f t="shared" si="3"/>
        <v>0</v>
      </c>
      <c r="H30" s="81">
        <f t="shared" si="4"/>
        <v>0</v>
      </c>
      <c r="I30" s="81">
        <f t="shared" si="5"/>
        <v>0</v>
      </c>
      <c r="J30" s="80"/>
      <c r="K30" s="80"/>
    </row>
    <row r="31" spans="1:11" ht="16.5" x14ac:dyDescent="0.2">
      <c r="A31" s="27">
        <v>22</v>
      </c>
      <c r="B31" s="51" t="s">
        <v>294</v>
      </c>
      <c r="C31" s="50">
        <v>100</v>
      </c>
      <c r="D31" s="50" t="s">
        <v>78</v>
      </c>
      <c r="E31" s="50"/>
      <c r="F31" s="83"/>
      <c r="G31" s="81">
        <f t="shared" si="3"/>
        <v>0</v>
      </c>
      <c r="H31" s="81">
        <f t="shared" si="4"/>
        <v>0</v>
      </c>
      <c r="I31" s="81">
        <f t="shared" si="5"/>
        <v>0</v>
      </c>
      <c r="J31" s="80"/>
      <c r="K31" s="80"/>
    </row>
    <row r="32" spans="1:11" ht="16.5" x14ac:dyDescent="0.2">
      <c r="A32" s="27">
        <v>23</v>
      </c>
      <c r="B32" s="51" t="s">
        <v>293</v>
      </c>
      <c r="C32" s="50">
        <v>150</v>
      </c>
      <c r="D32" s="50" t="s">
        <v>78</v>
      </c>
      <c r="E32" s="50"/>
      <c r="F32" s="83"/>
      <c r="G32" s="81">
        <f t="shared" si="3"/>
        <v>0</v>
      </c>
      <c r="H32" s="81">
        <f t="shared" si="4"/>
        <v>0</v>
      </c>
      <c r="I32" s="81">
        <f t="shared" si="5"/>
        <v>0</v>
      </c>
      <c r="J32" s="80"/>
      <c r="K32" s="80"/>
    </row>
    <row r="33" spans="1:11" ht="16.5" x14ac:dyDescent="0.2">
      <c r="A33" s="37"/>
      <c r="B33" s="68" t="s">
        <v>715</v>
      </c>
      <c r="C33" s="66" t="s">
        <v>6</v>
      </c>
      <c r="D33" s="67" t="s">
        <v>6</v>
      </c>
      <c r="E33" s="67" t="s">
        <v>6</v>
      </c>
      <c r="F33" s="67" t="s">
        <v>6</v>
      </c>
      <c r="G33" s="67">
        <f>SUM(G19:G32)</f>
        <v>0</v>
      </c>
      <c r="H33" s="67">
        <f>G33*0.095</f>
        <v>0</v>
      </c>
      <c r="I33" s="67">
        <f t="shared" si="5"/>
        <v>0</v>
      </c>
      <c r="J33" s="82">
        <f>SUM(J19:J32)</f>
        <v>0</v>
      </c>
      <c r="K33" s="82">
        <f>SUM(K19:K32)</f>
        <v>0</v>
      </c>
    </row>
    <row r="34" spans="1:11" ht="16.5" customHeight="1" x14ac:dyDescent="0.2">
      <c r="A34" s="135" t="s">
        <v>716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7"/>
    </row>
    <row r="35" spans="1:11" ht="33" x14ac:dyDescent="0.2">
      <c r="A35" s="27">
        <v>24</v>
      </c>
      <c r="B35" s="51" t="s">
        <v>310</v>
      </c>
      <c r="C35" s="50">
        <v>200</v>
      </c>
      <c r="D35" s="50" t="s">
        <v>78</v>
      </c>
      <c r="E35" s="50"/>
      <c r="F35" s="83"/>
      <c r="G35" s="81">
        <f>C35*F35</f>
        <v>0</v>
      </c>
      <c r="H35" s="81">
        <f>G35*0.095</f>
        <v>0</v>
      </c>
      <c r="I35" s="81">
        <f>+G35+H35</f>
        <v>0</v>
      </c>
      <c r="J35" s="80"/>
      <c r="K35" s="80"/>
    </row>
    <row r="36" spans="1:11" ht="16.5" x14ac:dyDescent="0.2">
      <c r="A36" s="27">
        <v>25</v>
      </c>
      <c r="B36" s="51" t="s">
        <v>311</v>
      </c>
      <c r="C36" s="50">
        <v>1600</v>
      </c>
      <c r="D36" s="50" t="s">
        <v>78</v>
      </c>
      <c r="E36" s="50"/>
      <c r="F36" s="83"/>
      <c r="G36" s="81">
        <f t="shared" ref="G36:G43" si="6">C36*F36</f>
        <v>0</v>
      </c>
      <c r="H36" s="81">
        <f t="shared" ref="H36:H43" si="7">G36*0.095</f>
        <v>0</v>
      </c>
      <c r="I36" s="81">
        <f t="shared" ref="I36:I44" si="8">+G36+H36</f>
        <v>0</v>
      </c>
      <c r="J36" s="80"/>
      <c r="K36" s="80"/>
    </row>
    <row r="37" spans="1:11" ht="16.5" x14ac:dyDescent="0.2">
      <c r="A37" s="27">
        <v>26</v>
      </c>
      <c r="B37" s="51" t="s">
        <v>303</v>
      </c>
      <c r="C37" s="50">
        <v>300</v>
      </c>
      <c r="D37" s="50" t="s">
        <v>78</v>
      </c>
      <c r="E37" s="50"/>
      <c r="F37" s="83"/>
      <c r="G37" s="81">
        <f t="shared" si="6"/>
        <v>0</v>
      </c>
      <c r="H37" s="81">
        <f t="shared" si="7"/>
        <v>0</v>
      </c>
      <c r="I37" s="81">
        <f t="shared" si="8"/>
        <v>0</v>
      </c>
      <c r="J37" s="80"/>
      <c r="K37" s="80"/>
    </row>
    <row r="38" spans="1:11" ht="32.25" customHeight="1" x14ac:dyDescent="0.2">
      <c r="A38" s="27">
        <v>27</v>
      </c>
      <c r="B38" s="51" t="s">
        <v>309</v>
      </c>
      <c r="C38" s="50">
        <v>10</v>
      </c>
      <c r="D38" s="50" t="s">
        <v>78</v>
      </c>
      <c r="E38" s="50"/>
      <c r="F38" s="83"/>
      <c r="G38" s="81">
        <f t="shared" si="6"/>
        <v>0</v>
      </c>
      <c r="H38" s="81">
        <f t="shared" si="7"/>
        <v>0</v>
      </c>
      <c r="I38" s="81">
        <f t="shared" si="8"/>
        <v>0</v>
      </c>
      <c r="J38" s="80"/>
      <c r="K38" s="80"/>
    </row>
    <row r="39" spans="1:11" ht="16.5" x14ac:dyDescent="0.2">
      <c r="A39" s="27">
        <v>28</v>
      </c>
      <c r="B39" s="51" t="s">
        <v>308</v>
      </c>
      <c r="C39" s="50">
        <v>10</v>
      </c>
      <c r="D39" s="50" t="s">
        <v>78</v>
      </c>
      <c r="E39" s="50"/>
      <c r="F39" s="83"/>
      <c r="G39" s="81">
        <f t="shared" si="6"/>
        <v>0</v>
      </c>
      <c r="H39" s="81">
        <f t="shared" si="7"/>
        <v>0</v>
      </c>
      <c r="I39" s="81">
        <f t="shared" si="8"/>
        <v>0</v>
      </c>
      <c r="J39" s="80"/>
      <c r="K39" s="80"/>
    </row>
    <row r="40" spans="1:11" ht="16.5" x14ac:dyDescent="0.2">
      <c r="A40" s="27">
        <v>29</v>
      </c>
      <c r="B40" s="51" t="s">
        <v>307</v>
      </c>
      <c r="C40" s="50">
        <v>20</v>
      </c>
      <c r="D40" s="50" t="s">
        <v>78</v>
      </c>
      <c r="E40" s="50"/>
      <c r="F40" s="83"/>
      <c r="G40" s="81">
        <f t="shared" si="6"/>
        <v>0</v>
      </c>
      <c r="H40" s="81">
        <f t="shared" si="7"/>
        <v>0</v>
      </c>
      <c r="I40" s="81">
        <f t="shared" si="8"/>
        <v>0</v>
      </c>
      <c r="J40" s="80"/>
      <c r="K40" s="80"/>
    </row>
    <row r="41" spans="1:11" ht="16.5" x14ac:dyDescent="0.2">
      <c r="A41" s="27">
        <v>30</v>
      </c>
      <c r="B41" s="51" t="s">
        <v>304</v>
      </c>
      <c r="C41" s="50">
        <v>10</v>
      </c>
      <c r="D41" s="50" t="s">
        <v>78</v>
      </c>
      <c r="E41" s="50"/>
      <c r="F41" s="83"/>
      <c r="G41" s="81">
        <f t="shared" si="6"/>
        <v>0</v>
      </c>
      <c r="H41" s="81">
        <f t="shared" si="7"/>
        <v>0</v>
      </c>
      <c r="I41" s="81">
        <f t="shared" si="8"/>
        <v>0</v>
      </c>
      <c r="J41" s="80"/>
      <c r="K41" s="80"/>
    </row>
    <row r="42" spans="1:11" ht="16.5" x14ac:dyDescent="0.2">
      <c r="A42" s="27">
        <v>31</v>
      </c>
      <c r="B42" s="51" t="s">
        <v>305</v>
      </c>
      <c r="C42" s="50">
        <v>300</v>
      </c>
      <c r="D42" s="50" t="s">
        <v>78</v>
      </c>
      <c r="E42" s="50"/>
      <c r="F42" s="83"/>
      <c r="G42" s="81">
        <f t="shared" si="6"/>
        <v>0</v>
      </c>
      <c r="H42" s="81">
        <f t="shared" si="7"/>
        <v>0</v>
      </c>
      <c r="I42" s="81">
        <f t="shared" si="8"/>
        <v>0</v>
      </c>
      <c r="J42" s="80"/>
      <c r="K42" s="80"/>
    </row>
    <row r="43" spans="1:11" ht="16.5" x14ac:dyDescent="0.2">
      <c r="A43" s="27">
        <v>33</v>
      </c>
      <c r="B43" s="41" t="s">
        <v>306</v>
      </c>
      <c r="C43" s="50">
        <v>10</v>
      </c>
      <c r="D43" s="50" t="s">
        <v>78</v>
      </c>
      <c r="E43" s="50"/>
      <c r="F43" s="83"/>
      <c r="G43" s="81">
        <f t="shared" si="6"/>
        <v>0</v>
      </c>
      <c r="H43" s="81">
        <f t="shared" si="7"/>
        <v>0</v>
      </c>
      <c r="I43" s="81">
        <f t="shared" si="8"/>
        <v>0</v>
      </c>
      <c r="J43" s="80"/>
      <c r="K43" s="80"/>
    </row>
    <row r="44" spans="1:11" ht="16.5" x14ac:dyDescent="0.2">
      <c r="A44" s="27"/>
      <c r="B44" s="68" t="s">
        <v>717</v>
      </c>
      <c r="C44" s="66" t="s">
        <v>6</v>
      </c>
      <c r="D44" s="67" t="s">
        <v>6</v>
      </c>
      <c r="E44" s="67" t="s">
        <v>6</v>
      </c>
      <c r="F44" s="67" t="s">
        <v>6</v>
      </c>
      <c r="G44" s="67">
        <f>SUM(G35:G43)</f>
        <v>0</v>
      </c>
      <c r="H44" s="67">
        <f>G44*0.095</f>
        <v>0</v>
      </c>
      <c r="I44" s="67">
        <f t="shared" si="8"/>
        <v>0</v>
      </c>
      <c r="J44" s="82">
        <f>SUM(J35:J43)</f>
        <v>0</v>
      </c>
      <c r="K44" s="82">
        <f>SUM(K35:K43)</f>
        <v>0</v>
      </c>
    </row>
    <row r="45" spans="1:11" ht="16.5" customHeight="1" x14ac:dyDescent="0.2">
      <c r="A45" s="151" t="s">
        <v>718</v>
      </c>
      <c r="B45" s="152"/>
      <c r="C45" s="152"/>
      <c r="D45" s="152"/>
      <c r="E45" s="152"/>
      <c r="F45" s="152"/>
      <c r="G45" s="152"/>
      <c r="H45" s="152"/>
      <c r="I45" s="152"/>
      <c r="J45" s="152"/>
      <c r="K45" s="153"/>
    </row>
    <row r="46" spans="1:11" ht="16.5" x14ac:dyDescent="0.2">
      <c r="A46" s="27">
        <v>34</v>
      </c>
      <c r="B46" s="51" t="s">
        <v>312</v>
      </c>
      <c r="C46" s="50">
        <v>20</v>
      </c>
      <c r="D46" s="50" t="s">
        <v>78</v>
      </c>
      <c r="E46" s="50"/>
      <c r="F46" s="83"/>
      <c r="G46" s="81">
        <f>C46*F46</f>
        <v>0</v>
      </c>
      <c r="H46" s="81">
        <f>+G46*0.095</f>
        <v>0</v>
      </c>
      <c r="I46" s="81">
        <f>+G46+H46</f>
        <v>0</v>
      </c>
      <c r="J46" s="80"/>
      <c r="K46" s="80"/>
    </row>
    <row r="47" spans="1:11" ht="16.5" x14ac:dyDescent="0.2">
      <c r="A47" s="27">
        <v>35</v>
      </c>
      <c r="B47" s="51" t="s">
        <v>313</v>
      </c>
      <c r="C47" s="50">
        <v>20</v>
      </c>
      <c r="D47" s="50" t="s">
        <v>78</v>
      </c>
      <c r="E47" s="50"/>
      <c r="F47" s="83"/>
      <c r="G47" s="81">
        <f t="shared" ref="G47:G63" si="9">C47*F47</f>
        <v>0</v>
      </c>
      <c r="H47" s="81">
        <f t="shared" ref="H47:H63" si="10">+G47*0.095</f>
        <v>0</v>
      </c>
      <c r="I47" s="81">
        <f t="shared" ref="I47:I64" si="11">+G47+H47</f>
        <v>0</v>
      </c>
      <c r="J47" s="80"/>
      <c r="K47" s="80"/>
    </row>
    <row r="48" spans="1:11" ht="16.5" x14ac:dyDescent="0.2">
      <c r="A48" s="27">
        <v>36</v>
      </c>
      <c r="B48" s="51" t="s">
        <v>314</v>
      </c>
      <c r="C48" s="50">
        <v>20</v>
      </c>
      <c r="D48" s="50" t="s">
        <v>78</v>
      </c>
      <c r="E48" s="50"/>
      <c r="F48" s="83"/>
      <c r="G48" s="81">
        <f t="shared" si="9"/>
        <v>0</v>
      </c>
      <c r="H48" s="81">
        <f t="shared" si="10"/>
        <v>0</v>
      </c>
      <c r="I48" s="81">
        <f t="shared" si="11"/>
        <v>0</v>
      </c>
      <c r="J48" s="80"/>
      <c r="K48" s="80"/>
    </row>
    <row r="49" spans="1:11" ht="33" x14ac:dyDescent="0.2">
      <c r="A49" s="27">
        <v>37</v>
      </c>
      <c r="B49" s="51" t="s">
        <v>593</v>
      </c>
      <c r="C49" s="50">
        <v>50</v>
      </c>
      <c r="D49" s="50" t="s">
        <v>78</v>
      </c>
      <c r="E49" s="50"/>
      <c r="F49" s="83"/>
      <c r="G49" s="81">
        <f t="shared" si="9"/>
        <v>0</v>
      </c>
      <c r="H49" s="81">
        <f t="shared" si="10"/>
        <v>0</v>
      </c>
      <c r="I49" s="81">
        <f t="shared" si="11"/>
        <v>0</v>
      </c>
      <c r="J49" s="80"/>
      <c r="K49" s="80"/>
    </row>
    <row r="50" spans="1:11" ht="16.5" x14ac:dyDescent="0.2">
      <c r="A50" s="27">
        <v>38</v>
      </c>
      <c r="B50" s="51" t="s">
        <v>594</v>
      </c>
      <c r="C50" s="50">
        <v>20</v>
      </c>
      <c r="D50" s="50" t="s">
        <v>78</v>
      </c>
      <c r="E50" s="50"/>
      <c r="F50" s="83"/>
      <c r="G50" s="81">
        <f t="shared" si="9"/>
        <v>0</v>
      </c>
      <c r="H50" s="81">
        <f t="shared" si="10"/>
        <v>0</v>
      </c>
      <c r="I50" s="81">
        <f t="shared" si="11"/>
        <v>0</v>
      </c>
      <c r="J50" s="80"/>
      <c r="K50" s="80"/>
    </row>
    <row r="51" spans="1:11" ht="34.5" customHeight="1" x14ac:dyDescent="0.2">
      <c r="A51" s="27">
        <v>39</v>
      </c>
      <c r="B51" s="51" t="s">
        <v>595</v>
      </c>
      <c r="C51" s="50">
        <v>100</v>
      </c>
      <c r="D51" s="50" t="s">
        <v>78</v>
      </c>
      <c r="E51" s="50"/>
      <c r="F51" s="83"/>
      <c r="G51" s="81">
        <f t="shared" si="9"/>
        <v>0</v>
      </c>
      <c r="H51" s="81">
        <f t="shared" si="10"/>
        <v>0</v>
      </c>
      <c r="I51" s="81">
        <f t="shared" si="11"/>
        <v>0</v>
      </c>
      <c r="J51" s="80"/>
      <c r="K51" s="80"/>
    </row>
    <row r="52" spans="1:11" ht="16.5" x14ac:dyDescent="0.2">
      <c r="A52" s="27">
        <v>40</v>
      </c>
      <c r="B52" s="51" t="s">
        <v>596</v>
      </c>
      <c r="C52" s="50">
        <v>100</v>
      </c>
      <c r="D52" s="50" t="s">
        <v>78</v>
      </c>
      <c r="E52" s="50"/>
      <c r="F52" s="83"/>
      <c r="G52" s="81">
        <f t="shared" si="9"/>
        <v>0</v>
      </c>
      <c r="H52" s="81">
        <f t="shared" si="10"/>
        <v>0</v>
      </c>
      <c r="I52" s="81">
        <f t="shared" si="11"/>
        <v>0</v>
      </c>
      <c r="J52" s="80"/>
      <c r="K52" s="80"/>
    </row>
    <row r="53" spans="1:11" ht="16.5" x14ac:dyDescent="0.2">
      <c r="A53" s="27">
        <v>41</v>
      </c>
      <c r="B53" s="51" t="s">
        <v>597</v>
      </c>
      <c r="C53" s="50">
        <v>300</v>
      </c>
      <c r="D53" s="50" t="s">
        <v>78</v>
      </c>
      <c r="E53" s="50"/>
      <c r="F53" s="83"/>
      <c r="G53" s="81">
        <f t="shared" si="9"/>
        <v>0</v>
      </c>
      <c r="H53" s="81">
        <f t="shared" si="10"/>
        <v>0</v>
      </c>
      <c r="I53" s="81">
        <f t="shared" si="11"/>
        <v>0</v>
      </c>
      <c r="J53" s="80"/>
      <c r="K53" s="80"/>
    </row>
    <row r="54" spans="1:11" ht="33" x14ac:dyDescent="0.2">
      <c r="A54" s="27">
        <v>42</v>
      </c>
      <c r="B54" s="51" t="s">
        <v>598</v>
      </c>
      <c r="C54" s="50">
        <v>300</v>
      </c>
      <c r="D54" s="50" t="s">
        <v>78</v>
      </c>
      <c r="E54" s="50"/>
      <c r="F54" s="83"/>
      <c r="G54" s="81">
        <f t="shared" si="9"/>
        <v>0</v>
      </c>
      <c r="H54" s="81">
        <f t="shared" si="10"/>
        <v>0</v>
      </c>
      <c r="I54" s="81">
        <f t="shared" si="11"/>
        <v>0</v>
      </c>
      <c r="J54" s="80"/>
      <c r="K54" s="80"/>
    </row>
    <row r="55" spans="1:11" ht="16.5" x14ac:dyDescent="0.2">
      <c r="A55" s="27">
        <v>43</v>
      </c>
      <c r="B55" s="51" t="s">
        <v>599</v>
      </c>
      <c r="C55" s="50">
        <v>400</v>
      </c>
      <c r="D55" s="50" t="s">
        <v>78</v>
      </c>
      <c r="E55" s="50"/>
      <c r="F55" s="83"/>
      <c r="G55" s="81">
        <f t="shared" si="9"/>
        <v>0</v>
      </c>
      <c r="H55" s="81">
        <f t="shared" si="10"/>
        <v>0</v>
      </c>
      <c r="I55" s="81">
        <f t="shared" si="11"/>
        <v>0</v>
      </c>
      <c r="J55" s="80"/>
      <c r="K55" s="80"/>
    </row>
    <row r="56" spans="1:11" ht="16.5" x14ac:dyDescent="0.2">
      <c r="A56" s="27">
        <v>44</v>
      </c>
      <c r="B56" s="51" t="s">
        <v>600</v>
      </c>
      <c r="C56" s="50">
        <v>400</v>
      </c>
      <c r="D56" s="50" t="s">
        <v>78</v>
      </c>
      <c r="E56" s="50"/>
      <c r="F56" s="83"/>
      <c r="G56" s="81">
        <f t="shared" si="9"/>
        <v>0</v>
      </c>
      <c r="H56" s="81">
        <f t="shared" si="10"/>
        <v>0</v>
      </c>
      <c r="I56" s="81">
        <f t="shared" si="11"/>
        <v>0</v>
      </c>
      <c r="J56" s="80"/>
      <c r="K56" s="80"/>
    </row>
    <row r="57" spans="1:11" ht="16.5" x14ac:dyDescent="0.2">
      <c r="A57" s="27">
        <v>45</v>
      </c>
      <c r="B57" s="51" t="s">
        <v>601</v>
      </c>
      <c r="C57" s="50">
        <v>400</v>
      </c>
      <c r="D57" s="50" t="s">
        <v>78</v>
      </c>
      <c r="E57" s="50"/>
      <c r="F57" s="83"/>
      <c r="G57" s="81">
        <f t="shared" si="9"/>
        <v>0</v>
      </c>
      <c r="H57" s="81">
        <f t="shared" si="10"/>
        <v>0</v>
      </c>
      <c r="I57" s="81">
        <f t="shared" si="11"/>
        <v>0</v>
      </c>
      <c r="J57" s="80"/>
      <c r="K57" s="80"/>
    </row>
    <row r="58" spans="1:11" ht="16.5" x14ac:dyDescent="0.2">
      <c r="A58" s="27">
        <v>46</v>
      </c>
      <c r="B58" s="51" t="s">
        <v>602</v>
      </c>
      <c r="C58" s="50">
        <v>300</v>
      </c>
      <c r="D58" s="50" t="s">
        <v>78</v>
      </c>
      <c r="E58" s="50"/>
      <c r="F58" s="83"/>
      <c r="G58" s="81">
        <f t="shared" si="9"/>
        <v>0</v>
      </c>
      <c r="H58" s="81">
        <f t="shared" si="10"/>
        <v>0</v>
      </c>
      <c r="I58" s="81">
        <f t="shared" si="11"/>
        <v>0</v>
      </c>
      <c r="J58" s="80"/>
      <c r="K58" s="80"/>
    </row>
    <row r="59" spans="1:11" ht="16.5" x14ac:dyDescent="0.2">
      <c r="A59" s="27">
        <v>47</v>
      </c>
      <c r="B59" s="51" t="s">
        <v>315</v>
      </c>
      <c r="C59" s="50">
        <v>100</v>
      </c>
      <c r="D59" s="50" t="s">
        <v>78</v>
      </c>
      <c r="E59" s="50"/>
      <c r="F59" s="83"/>
      <c r="G59" s="81">
        <f t="shared" si="9"/>
        <v>0</v>
      </c>
      <c r="H59" s="81">
        <f t="shared" si="10"/>
        <v>0</v>
      </c>
      <c r="I59" s="81">
        <f t="shared" si="11"/>
        <v>0</v>
      </c>
      <c r="J59" s="80"/>
      <c r="K59" s="80"/>
    </row>
    <row r="60" spans="1:11" ht="16.5" x14ac:dyDescent="0.2">
      <c r="A60" s="27">
        <v>48</v>
      </c>
      <c r="B60" s="51" t="s">
        <v>317</v>
      </c>
      <c r="C60" s="50">
        <v>250</v>
      </c>
      <c r="D60" s="50" t="s">
        <v>78</v>
      </c>
      <c r="E60" s="50"/>
      <c r="F60" s="83"/>
      <c r="G60" s="81">
        <f t="shared" si="9"/>
        <v>0</v>
      </c>
      <c r="H60" s="81">
        <f t="shared" si="10"/>
        <v>0</v>
      </c>
      <c r="I60" s="81">
        <f t="shared" si="11"/>
        <v>0</v>
      </c>
      <c r="J60" s="80"/>
      <c r="K60" s="80"/>
    </row>
    <row r="61" spans="1:11" ht="16.5" x14ac:dyDescent="0.2">
      <c r="A61" s="27">
        <v>49</v>
      </c>
      <c r="B61" s="51" t="s">
        <v>316</v>
      </c>
      <c r="C61" s="50">
        <v>300</v>
      </c>
      <c r="D61" s="50" t="s">
        <v>78</v>
      </c>
      <c r="E61" s="50"/>
      <c r="F61" s="83"/>
      <c r="G61" s="81">
        <f t="shared" si="9"/>
        <v>0</v>
      </c>
      <c r="H61" s="81">
        <f t="shared" si="10"/>
        <v>0</v>
      </c>
      <c r="I61" s="81">
        <f t="shared" si="11"/>
        <v>0</v>
      </c>
      <c r="J61" s="80"/>
      <c r="K61" s="80"/>
    </row>
    <row r="62" spans="1:11" ht="16.5" x14ac:dyDescent="0.2">
      <c r="A62" s="27">
        <v>50</v>
      </c>
      <c r="B62" s="51" t="s">
        <v>318</v>
      </c>
      <c r="C62" s="50">
        <v>100</v>
      </c>
      <c r="D62" s="50" t="s">
        <v>78</v>
      </c>
      <c r="E62" s="50"/>
      <c r="F62" s="83"/>
      <c r="G62" s="81">
        <f t="shared" si="9"/>
        <v>0</v>
      </c>
      <c r="H62" s="81">
        <f t="shared" si="10"/>
        <v>0</v>
      </c>
      <c r="I62" s="81">
        <f t="shared" si="11"/>
        <v>0</v>
      </c>
      <c r="J62" s="80"/>
      <c r="K62" s="80"/>
    </row>
    <row r="63" spans="1:11" ht="16.5" x14ac:dyDescent="0.2">
      <c r="A63" s="27">
        <v>51</v>
      </c>
      <c r="B63" s="16" t="s">
        <v>319</v>
      </c>
      <c r="C63" s="50">
        <v>200</v>
      </c>
      <c r="D63" s="50" t="s">
        <v>78</v>
      </c>
      <c r="E63" s="50"/>
      <c r="F63" s="83"/>
      <c r="G63" s="81">
        <f t="shared" si="9"/>
        <v>0</v>
      </c>
      <c r="H63" s="81">
        <f t="shared" si="10"/>
        <v>0</v>
      </c>
      <c r="I63" s="81">
        <f t="shared" si="11"/>
        <v>0</v>
      </c>
      <c r="J63" s="80"/>
      <c r="K63" s="80"/>
    </row>
    <row r="64" spans="1:11" ht="16.5" x14ac:dyDescent="0.2">
      <c r="A64" s="27"/>
      <c r="B64" s="68" t="s">
        <v>719</v>
      </c>
      <c r="C64" s="66" t="s">
        <v>6</v>
      </c>
      <c r="D64" s="67" t="s">
        <v>6</v>
      </c>
      <c r="E64" s="67" t="s">
        <v>6</v>
      </c>
      <c r="F64" s="67" t="s">
        <v>6</v>
      </c>
      <c r="G64" s="67">
        <f>SUM(G46:G63)</f>
        <v>0</v>
      </c>
      <c r="H64" s="67">
        <f>+G64*0.095</f>
        <v>0</v>
      </c>
      <c r="I64" s="67">
        <f t="shared" si="11"/>
        <v>0</v>
      </c>
      <c r="J64" s="82">
        <f>SUM(J46:J63)</f>
        <v>0</v>
      </c>
      <c r="K64" s="82">
        <f>SUM(K46:K63)</f>
        <v>0</v>
      </c>
    </row>
    <row r="65" spans="1:11" ht="16.5" customHeight="1" x14ac:dyDescent="0.2">
      <c r="A65" s="151" t="s">
        <v>720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3"/>
    </row>
    <row r="66" spans="1:11" ht="16.5" x14ac:dyDescent="0.2">
      <c r="A66" s="27">
        <v>52</v>
      </c>
      <c r="B66" s="41" t="s">
        <v>320</v>
      </c>
      <c r="C66" s="50">
        <v>60</v>
      </c>
      <c r="D66" s="50" t="s">
        <v>78</v>
      </c>
      <c r="E66" s="50"/>
      <c r="F66" s="83"/>
      <c r="G66" s="81">
        <f>C66*F66</f>
        <v>0</v>
      </c>
      <c r="H66" s="81">
        <f>+G66*0.095</f>
        <v>0</v>
      </c>
      <c r="I66" s="81">
        <f>+G66+H66</f>
        <v>0</v>
      </c>
      <c r="J66" s="80"/>
      <c r="K66" s="80"/>
    </row>
    <row r="67" spans="1:11" ht="16.5" x14ac:dyDescent="0.2">
      <c r="A67" s="27">
        <v>53</v>
      </c>
      <c r="B67" s="41" t="s">
        <v>321</v>
      </c>
      <c r="C67" s="50">
        <v>60</v>
      </c>
      <c r="D67" s="50" t="s">
        <v>78</v>
      </c>
      <c r="E67" s="50"/>
      <c r="F67" s="83"/>
      <c r="G67" s="81">
        <f t="shared" ref="G67:G68" si="12">C67*F67</f>
        <v>0</v>
      </c>
      <c r="H67" s="81">
        <f t="shared" ref="H67:H68" si="13">+G67*0.095</f>
        <v>0</v>
      </c>
      <c r="I67" s="81">
        <f t="shared" ref="I67:I68" si="14">+G67+H67</f>
        <v>0</v>
      </c>
      <c r="J67" s="80"/>
      <c r="K67" s="80"/>
    </row>
    <row r="68" spans="1:11" ht="16.5" x14ac:dyDescent="0.2">
      <c r="A68" s="27">
        <v>54</v>
      </c>
      <c r="B68" s="51" t="s">
        <v>322</v>
      </c>
      <c r="C68" s="50">
        <v>100</v>
      </c>
      <c r="D68" s="50" t="s">
        <v>78</v>
      </c>
      <c r="E68" s="50"/>
      <c r="F68" s="83"/>
      <c r="G68" s="81">
        <f t="shared" si="12"/>
        <v>0</v>
      </c>
      <c r="H68" s="81">
        <f t="shared" si="13"/>
        <v>0</v>
      </c>
      <c r="I68" s="81">
        <f t="shared" si="14"/>
        <v>0</v>
      </c>
      <c r="J68" s="80"/>
      <c r="K68" s="80"/>
    </row>
    <row r="69" spans="1:11" ht="16.5" x14ac:dyDescent="0.2">
      <c r="A69" s="27"/>
      <c r="B69" s="68" t="s">
        <v>721</v>
      </c>
      <c r="C69" s="66" t="s">
        <v>6</v>
      </c>
      <c r="D69" s="67" t="s">
        <v>6</v>
      </c>
      <c r="E69" s="67" t="s">
        <v>6</v>
      </c>
      <c r="F69" s="67" t="s">
        <v>6</v>
      </c>
      <c r="G69" s="67">
        <f>SUM(G66:G68)</f>
        <v>0</v>
      </c>
      <c r="H69" s="67">
        <f>SUM(H66:H68)</f>
        <v>0</v>
      </c>
      <c r="I69" s="67">
        <f>SUM(I66:I68)</f>
        <v>0</v>
      </c>
      <c r="J69" s="82">
        <f>SUM(J66:J68)</f>
        <v>0</v>
      </c>
      <c r="K69" s="82">
        <f>SUM(K66:K68)</f>
        <v>0</v>
      </c>
    </row>
    <row r="70" spans="1:11" ht="30.75" customHeight="1" x14ac:dyDescent="0.2">
      <c r="A70" s="141" t="s">
        <v>14</v>
      </c>
      <c r="B70" s="142"/>
      <c r="C70" s="2"/>
      <c r="D70" s="12"/>
      <c r="E70" s="12"/>
      <c r="F70" s="3"/>
      <c r="G70" s="3"/>
      <c r="H70" s="3"/>
      <c r="I70" s="3"/>
      <c r="J70" s="3"/>
      <c r="K70" s="3"/>
    </row>
    <row r="71" spans="1:11" ht="27.75" customHeight="1" x14ac:dyDescent="0.2">
      <c r="A71" s="143" t="s">
        <v>15</v>
      </c>
      <c r="B71" s="143"/>
      <c r="C71" s="143"/>
      <c r="D71" s="143"/>
      <c r="E71" s="143"/>
      <c r="F71" s="143"/>
      <c r="G71" s="143"/>
      <c r="H71" s="143"/>
      <c r="I71" s="143"/>
      <c r="J71" s="143"/>
      <c r="K71" s="143"/>
    </row>
    <row r="72" spans="1:11" ht="15.75" customHeight="1" x14ac:dyDescent="0.2">
      <c r="A72" s="143" t="s">
        <v>16</v>
      </c>
      <c r="B72" s="143"/>
      <c r="C72" s="143"/>
      <c r="D72" s="143"/>
      <c r="E72" s="143"/>
      <c r="F72" s="143"/>
      <c r="G72" s="143"/>
      <c r="H72" s="143"/>
      <c r="I72" s="143"/>
      <c r="J72" s="143"/>
      <c r="K72" s="143"/>
    </row>
    <row r="73" spans="1:11" ht="15.75" customHeight="1" x14ac:dyDescent="0.2">
      <c r="A73" s="143" t="s">
        <v>17</v>
      </c>
      <c r="B73" s="143"/>
      <c r="C73" s="143"/>
      <c r="D73" s="143"/>
      <c r="E73" s="143"/>
      <c r="F73" s="143"/>
      <c r="G73" s="143"/>
      <c r="H73" s="143"/>
      <c r="I73" s="143"/>
      <c r="J73" s="143"/>
      <c r="K73" s="143"/>
    </row>
    <row r="74" spans="1:11" ht="16.5" customHeight="1" x14ac:dyDescent="0.2">
      <c r="A74" s="143" t="s">
        <v>18</v>
      </c>
      <c r="B74" s="143"/>
      <c r="C74" s="143"/>
      <c r="D74" s="143"/>
      <c r="E74" s="143"/>
      <c r="F74" s="143"/>
      <c r="G74" s="143"/>
      <c r="H74" s="143"/>
      <c r="I74" s="143"/>
      <c r="J74" s="143"/>
      <c r="K74" s="143"/>
    </row>
    <row r="75" spans="1:11" ht="15.75" customHeight="1" x14ac:dyDescent="0.2">
      <c r="A75" s="143" t="s">
        <v>19</v>
      </c>
      <c r="B75" s="143"/>
      <c r="C75" s="143"/>
      <c r="D75" s="143"/>
      <c r="E75" s="143"/>
      <c r="F75" s="143"/>
      <c r="G75" s="143"/>
      <c r="H75" s="143"/>
      <c r="I75" s="143"/>
      <c r="J75" s="143"/>
      <c r="K75" s="143"/>
    </row>
    <row r="76" spans="1:11" ht="15.75" customHeight="1" x14ac:dyDescent="0.2">
      <c r="A76" s="143" t="s">
        <v>20</v>
      </c>
      <c r="B76" s="143"/>
      <c r="C76" s="143"/>
      <c r="D76" s="143"/>
      <c r="E76" s="143"/>
      <c r="F76" s="143"/>
      <c r="G76" s="143"/>
      <c r="H76" s="143"/>
      <c r="I76" s="143"/>
      <c r="J76" s="143"/>
      <c r="K76" s="143"/>
    </row>
    <row r="77" spans="1:11" ht="16.5" customHeight="1" x14ac:dyDescent="0.2">
      <c r="A77" s="143" t="s">
        <v>21</v>
      </c>
      <c r="B77" s="143"/>
      <c r="C77" s="143"/>
      <c r="D77" s="143"/>
      <c r="E77" s="143"/>
      <c r="F77" s="143"/>
      <c r="G77" s="143"/>
      <c r="H77" s="143"/>
      <c r="I77" s="143"/>
      <c r="J77" s="143"/>
      <c r="K77" s="143"/>
    </row>
    <row r="78" spans="1:11" ht="27.75" customHeight="1" x14ac:dyDescent="0.2">
      <c r="A78" s="143" t="s">
        <v>668</v>
      </c>
      <c r="B78" s="143"/>
      <c r="C78" s="143"/>
      <c r="D78" s="143"/>
      <c r="E78" s="143"/>
      <c r="F78" s="143"/>
      <c r="G78" s="143"/>
      <c r="H78" s="143"/>
      <c r="I78" s="143"/>
      <c r="J78" s="143"/>
      <c r="K78" s="143"/>
    </row>
    <row r="79" spans="1:11" ht="27" customHeight="1" x14ac:dyDescent="0.2">
      <c r="A79" s="143" t="s">
        <v>669</v>
      </c>
      <c r="B79" s="143"/>
      <c r="C79" s="143"/>
      <c r="D79" s="143"/>
      <c r="E79" s="143"/>
      <c r="F79" s="143"/>
      <c r="G79" s="143"/>
      <c r="H79" s="143"/>
      <c r="I79" s="143"/>
      <c r="J79" s="143"/>
      <c r="K79" s="143"/>
    </row>
    <row r="80" spans="1:11" ht="16.5" customHeight="1" x14ac:dyDescent="0.2">
      <c r="A80" s="15"/>
      <c r="B80" s="15"/>
      <c r="C80" s="15"/>
      <c r="D80" s="15"/>
      <c r="E80" s="76"/>
      <c r="F80" s="15"/>
      <c r="G80" s="15"/>
      <c r="H80" s="15"/>
      <c r="I80" s="15"/>
      <c r="J80" s="15"/>
      <c r="K80" s="15"/>
    </row>
    <row r="81" spans="1:11" ht="16.5" customHeight="1" x14ac:dyDescent="0.2">
      <c r="A81" s="144" t="s">
        <v>22</v>
      </c>
      <c r="B81" s="144"/>
      <c r="C81" s="11" t="s">
        <v>0</v>
      </c>
      <c r="D81" s="12"/>
      <c r="E81" s="12"/>
      <c r="F81" s="9" t="s">
        <v>1</v>
      </c>
      <c r="G81" s="3"/>
      <c r="H81" s="3"/>
      <c r="I81" s="3"/>
      <c r="J81" s="3"/>
      <c r="K81" s="3"/>
    </row>
    <row r="82" spans="1:11" ht="16.5" customHeight="1" x14ac:dyDescent="0.2">
      <c r="A82" s="144"/>
      <c r="B82" s="144"/>
      <c r="C82" s="11"/>
      <c r="D82" s="12"/>
      <c r="E82" s="12"/>
      <c r="F82" s="9"/>
      <c r="G82" s="3"/>
      <c r="H82" s="3"/>
      <c r="I82" s="3"/>
      <c r="J82" s="3"/>
      <c r="K82" s="3"/>
    </row>
    <row r="83" spans="1:11" x14ac:dyDescent="0.2">
      <c r="B83" s="144"/>
      <c r="C83" s="144"/>
      <c r="D83" s="144"/>
      <c r="E83" s="144"/>
      <c r="F83" s="144"/>
      <c r="G83" s="144"/>
      <c r="H83" s="144"/>
      <c r="I83" s="144"/>
      <c r="J83" s="144"/>
      <c r="K83" s="144"/>
    </row>
  </sheetData>
  <mergeCells count="20">
    <mergeCell ref="A72:K72"/>
    <mergeCell ref="A1:B1"/>
    <mergeCell ref="A3:K3"/>
    <mergeCell ref="A70:B70"/>
    <mergeCell ref="A71:K71"/>
    <mergeCell ref="A7:K7"/>
    <mergeCell ref="A18:K18"/>
    <mergeCell ref="A34:K34"/>
    <mergeCell ref="A45:K45"/>
    <mergeCell ref="A65:K65"/>
    <mergeCell ref="A79:K79"/>
    <mergeCell ref="A81:B81"/>
    <mergeCell ref="A82:B82"/>
    <mergeCell ref="B83:K83"/>
    <mergeCell ref="A73:K73"/>
    <mergeCell ref="A74:K74"/>
    <mergeCell ref="A75:K75"/>
    <mergeCell ref="A76:K76"/>
    <mergeCell ref="A77:K77"/>
    <mergeCell ref="A78:K78"/>
  </mergeCells>
  <dataValidations count="1">
    <dataValidation type="whole" operator="equal" allowBlank="1" showInputMessage="1" showErrorMessage="1" sqref="J8:K16 J46:K63 J19:K32 J35:K43 J66:K6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opLeftCell="A37" workbookViewId="0">
      <selection activeCell="K50" sqref="K50"/>
    </sheetView>
  </sheetViews>
  <sheetFormatPr defaultRowHeight="12.75" x14ac:dyDescent="0.2"/>
  <cols>
    <col min="1" max="1" width="4.42578125" style="4" customWidth="1"/>
    <col min="2" max="2" width="25" style="94" customWidth="1"/>
    <col min="3" max="3" width="9.28515625" style="10" customWidth="1"/>
    <col min="4" max="4" width="6.42578125" style="10" customWidth="1"/>
    <col min="5" max="5" width="11.28515625" style="10" customWidth="1"/>
    <col min="6" max="6" width="13.140625" style="1" customWidth="1"/>
    <col min="7" max="7" width="12.42578125" style="1" customWidth="1"/>
    <col min="8" max="8" width="10.85546875" style="1" customWidth="1"/>
    <col min="9" max="9" width="11.85546875" style="1" customWidth="1"/>
    <col min="10" max="10" width="11.140625" style="1" customWidth="1"/>
    <col min="11" max="11" width="13.42578125" style="1" customWidth="1"/>
    <col min="12" max="16384" width="9.140625" style="14"/>
  </cols>
  <sheetData>
    <row r="1" spans="1:11" x14ac:dyDescent="0.2">
      <c r="A1" s="132" t="s">
        <v>2</v>
      </c>
      <c r="B1" s="133"/>
      <c r="H1" s="1" t="s">
        <v>28</v>
      </c>
    </row>
    <row r="3" spans="1:11" ht="15.75" x14ac:dyDescent="0.25">
      <c r="A3" s="134" t="s">
        <v>34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5" spans="1:11" ht="63.75" x14ac:dyDescent="0.2">
      <c r="A5" s="6" t="s">
        <v>3</v>
      </c>
      <c r="B5" s="6" t="s">
        <v>4</v>
      </c>
      <c r="C5" s="7" t="s">
        <v>5</v>
      </c>
      <c r="D5" s="7" t="s">
        <v>23</v>
      </c>
      <c r="E5" s="8" t="s">
        <v>559</v>
      </c>
      <c r="F5" s="8" t="s">
        <v>7</v>
      </c>
      <c r="G5" s="8" t="s">
        <v>8</v>
      </c>
      <c r="H5" s="8" t="s">
        <v>10</v>
      </c>
      <c r="I5" s="8" t="s">
        <v>12</v>
      </c>
      <c r="J5" s="8" t="s">
        <v>25</v>
      </c>
      <c r="K5" s="8" t="s">
        <v>26</v>
      </c>
    </row>
    <row r="6" spans="1:11" ht="25.5" x14ac:dyDescent="0.2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 t="s">
        <v>9</v>
      </c>
      <c r="H6" s="8" t="s">
        <v>11</v>
      </c>
      <c r="I6" s="7" t="s">
        <v>13</v>
      </c>
      <c r="J6" s="7">
        <v>10</v>
      </c>
      <c r="K6" s="7">
        <v>11</v>
      </c>
    </row>
    <row r="7" spans="1:11" ht="16.5" customHeight="1" x14ac:dyDescent="0.2">
      <c r="A7" s="151" t="s">
        <v>723</v>
      </c>
      <c r="B7" s="152"/>
      <c r="C7" s="152"/>
      <c r="D7" s="152"/>
      <c r="E7" s="152"/>
      <c r="F7" s="152"/>
      <c r="G7" s="152"/>
      <c r="H7" s="152"/>
      <c r="I7" s="152"/>
      <c r="J7" s="152"/>
      <c r="K7" s="153"/>
    </row>
    <row r="8" spans="1:11" ht="16.5" x14ac:dyDescent="0.2">
      <c r="A8" s="27">
        <f>ROW(A1)</f>
        <v>1</v>
      </c>
      <c r="B8" s="51" t="s">
        <v>323</v>
      </c>
      <c r="C8" s="50">
        <v>800</v>
      </c>
      <c r="D8" s="50" t="s">
        <v>78</v>
      </c>
      <c r="E8" s="50"/>
      <c r="F8" s="83"/>
      <c r="G8" s="81">
        <f>C8*F8</f>
        <v>0</v>
      </c>
      <c r="H8" s="81">
        <f>G8*0.095</f>
        <v>0</v>
      </c>
      <c r="I8" s="81">
        <f>+G8+H8</f>
        <v>0</v>
      </c>
      <c r="J8" s="80"/>
      <c r="K8" s="80"/>
    </row>
    <row r="9" spans="1:11" ht="16.5" x14ac:dyDescent="0.2">
      <c r="A9" s="27">
        <f t="shared" ref="A9:A15" si="0">ROW(A2)</f>
        <v>2</v>
      </c>
      <c r="B9" s="51" t="s">
        <v>324</v>
      </c>
      <c r="C9" s="50">
        <v>500</v>
      </c>
      <c r="D9" s="50" t="s">
        <v>78</v>
      </c>
      <c r="E9" s="50"/>
      <c r="F9" s="83"/>
      <c r="G9" s="81">
        <f t="shared" ref="G9:G15" si="1">C9*F9</f>
        <v>0</v>
      </c>
      <c r="H9" s="81">
        <f t="shared" ref="H9:H15" si="2">G9*0.095</f>
        <v>0</v>
      </c>
      <c r="I9" s="81">
        <f t="shared" ref="I9:I15" si="3">+G9+H9</f>
        <v>0</v>
      </c>
      <c r="J9" s="80"/>
      <c r="K9" s="80"/>
    </row>
    <row r="10" spans="1:11" ht="33" x14ac:dyDescent="0.2">
      <c r="A10" s="27">
        <f t="shared" si="0"/>
        <v>3</v>
      </c>
      <c r="B10" s="51" t="s">
        <v>330</v>
      </c>
      <c r="C10" s="50">
        <v>100</v>
      </c>
      <c r="D10" s="50" t="s">
        <v>78</v>
      </c>
      <c r="E10" s="50"/>
      <c r="F10" s="83"/>
      <c r="G10" s="81">
        <f t="shared" si="1"/>
        <v>0</v>
      </c>
      <c r="H10" s="81">
        <f t="shared" si="2"/>
        <v>0</v>
      </c>
      <c r="I10" s="81">
        <f t="shared" si="3"/>
        <v>0</v>
      </c>
      <c r="J10" s="80"/>
      <c r="K10" s="80"/>
    </row>
    <row r="11" spans="1:11" ht="16.5" x14ac:dyDescent="0.2">
      <c r="A11" s="27">
        <f t="shared" si="0"/>
        <v>4</v>
      </c>
      <c r="B11" s="51" t="s">
        <v>325</v>
      </c>
      <c r="C11" s="50">
        <v>100</v>
      </c>
      <c r="D11" s="50" t="s">
        <v>78</v>
      </c>
      <c r="E11" s="50"/>
      <c r="F11" s="83"/>
      <c r="G11" s="81">
        <f t="shared" si="1"/>
        <v>0</v>
      </c>
      <c r="H11" s="81">
        <f t="shared" si="2"/>
        <v>0</v>
      </c>
      <c r="I11" s="81">
        <f t="shared" si="3"/>
        <v>0</v>
      </c>
      <c r="J11" s="80"/>
      <c r="K11" s="80"/>
    </row>
    <row r="12" spans="1:11" ht="16.5" x14ac:dyDescent="0.2">
      <c r="A12" s="27">
        <f t="shared" si="0"/>
        <v>5</v>
      </c>
      <c r="B12" s="51" t="s">
        <v>326</v>
      </c>
      <c r="C12" s="50">
        <v>400</v>
      </c>
      <c r="D12" s="50" t="s">
        <v>78</v>
      </c>
      <c r="E12" s="50"/>
      <c r="F12" s="83"/>
      <c r="G12" s="81">
        <f t="shared" si="1"/>
        <v>0</v>
      </c>
      <c r="H12" s="81">
        <f t="shared" si="2"/>
        <v>0</v>
      </c>
      <c r="I12" s="81">
        <f t="shared" si="3"/>
        <v>0</v>
      </c>
      <c r="J12" s="80"/>
      <c r="K12" s="80"/>
    </row>
    <row r="13" spans="1:11" ht="16.5" x14ac:dyDescent="0.2">
      <c r="A13" s="27">
        <f t="shared" si="0"/>
        <v>6</v>
      </c>
      <c r="B13" s="51" t="s">
        <v>327</v>
      </c>
      <c r="C13" s="50">
        <v>100</v>
      </c>
      <c r="D13" s="50" t="s">
        <v>78</v>
      </c>
      <c r="E13" s="50"/>
      <c r="F13" s="83"/>
      <c r="G13" s="81">
        <f t="shared" si="1"/>
        <v>0</v>
      </c>
      <c r="H13" s="81">
        <f t="shared" si="2"/>
        <v>0</v>
      </c>
      <c r="I13" s="81">
        <f t="shared" si="3"/>
        <v>0</v>
      </c>
      <c r="J13" s="80"/>
      <c r="K13" s="80"/>
    </row>
    <row r="14" spans="1:11" ht="16.5" x14ac:dyDescent="0.2">
      <c r="A14" s="27">
        <f t="shared" si="0"/>
        <v>7</v>
      </c>
      <c r="B14" s="51" t="s">
        <v>328</v>
      </c>
      <c r="C14" s="50">
        <v>100</v>
      </c>
      <c r="D14" s="50" t="s">
        <v>78</v>
      </c>
      <c r="E14" s="50"/>
      <c r="F14" s="83"/>
      <c r="G14" s="81">
        <f t="shared" si="1"/>
        <v>0</v>
      </c>
      <c r="H14" s="81">
        <f t="shared" si="2"/>
        <v>0</v>
      </c>
      <c r="I14" s="81">
        <f t="shared" si="3"/>
        <v>0</v>
      </c>
      <c r="J14" s="80"/>
      <c r="K14" s="80"/>
    </row>
    <row r="15" spans="1:11" ht="16.5" x14ac:dyDescent="0.2">
      <c r="A15" s="27">
        <f t="shared" si="0"/>
        <v>8</v>
      </c>
      <c r="B15" s="51" t="s">
        <v>329</v>
      </c>
      <c r="C15" s="50">
        <v>100</v>
      </c>
      <c r="D15" s="50" t="s">
        <v>78</v>
      </c>
      <c r="E15" s="50"/>
      <c r="F15" s="83"/>
      <c r="G15" s="81">
        <f t="shared" si="1"/>
        <v>0</v>
      </c>
      <c r="H15" s="81">
        <f t="shared" si="2"/>
        <v>0</v>
      </c>
      <c r="I15" s="81">
        <f t="shared" si="3"/>
        <v>0</v>
      </c>
      <c r="J15" s="80"/>
      <c r="K15" s="80"/>
    </row>
    <row r="16" spans="1:11" ht="16.5" x14ac:dyDescent="0.2">
      <c r="A16" s="37"/>
      <c r="B16" s="68" t="s">
        <v>724</v>
      </c>
      <c r="C16" s="66" t="s">
        <v>6</v>
      </c>
      <c r="D16" s="67" t="s">
        <v>6</v>
      </c>
      <c r="E16" s="67" t="s">
        <v>6</v>
      </c>
      <c r="F16" s="67" t="s">
        <v>6</v>
      </c>
      <c r="G16" s="67">
        <f>SUM(G8:G15)</f>
        <v>0</v>
      </c>
      <c r="H16" s="67">
        <f>SUM(H8:H15)</f>
        <v>0</v>
      </c>
      <c r="I16" s="67">
        <f>SUM(I8:I15)</f>
        <v>0</v>
      </c>
      <c r="J16" s="82">
        <f>SUM(J8:J15)</f>
        <v>0</v>
      </c>
      <c r="K16" s="82">
        <f>SUM(K8:K15)</f>
        <v>0</v>
      </c>
    </row>
    <row r="17" spans="1:11" ht="16.5" customHeight="1" x14ac:dyDescent="0.2">
      <c r="A17" s="135" t="s">
        <v>725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7"/>
    </row>
    <row r="18" spans="1:11" ht="16.5" x14ac:dyDescent="0.2">
      <c r="A18" s="27">
        <f>ROW(A9)</f>
        <v>9</v>
      </c>
      <c r="B18" s="51" t="s">
        <v>331</v>
      </c>
      <c r="C18" s="50">
        <v>50</v>
      </c>
      <c r="D18" s="50" t="s">
        <v>78</v>
      </c>
      <c r="E18" s="50"/>
      <c r="F18" s="83"/>
      <c r="G18" s="81">
        <f>C18*F18</f>
        <v>0</v>
      </c>
      <c r="H18" s="81">
        <f>G18*0.095</f>
        <v>0</v>
      </c>
      <c r="I18" s="81">
        <f>+G18+H18</f>
        <v>0</v>
      </c>
      <c r="J18" s="80"/>
      <c r="K18" s="80"/>
    </row>
    <row r="19" spans="1:11" ht="16.5" x14ac:dyDescent="0.2">
      <c r="A19" s="27">
        <f t="shared" ref="A19:A20" si="4">ROW(A10)</f>
        <v>10</v>
      </c>
      <c r="B19" s="51" t="s">
        <v>332</v>
      </c>
      <c r="C19" s="50">
        <v>30</v>
      </c>
      <c r="D19" s="50" t="s">
        <v>78</v>
      </c>
      <c r="E19" s="50"/>
      <c r="F19" s="83"/>
      <c r="G19" s="81">
        <f t="shared" ref="G19:G20" si="5">C19*F19</f>
        <v>0</v>
      </c>
      <c r="H19" s="81">
        <f t="shared" ref="H19:H20" si="6">G19*0.095</f>
        <v>0</v>
      </c>
      <c r="I19" s="81">
        <f t="shared" ref="I19:I20" si="7">+G19+H19</f>
        <v>0</v>
      </c>
      <c r="J19" s="80"/>
      <c r="K19" s="80"/>
    </row>
    <row r="20" spans="1:11" ht="16.5" x14ac:dyDescent="0.2">
      <c r="A20" s="27">
        <f t="shared" si="4"/>
        <v>11</v>
      </c>
      <c r="B20" s="51" t="s">
        <v>333</v>
      </c>
      <c r="C20" s="50">
        <v>50</v>
      </c>
      <c r="D20" s="50" t="s">
        <v>78</v>
      </c>
      <c r="E20" s="50"/>
      <c r="F20" s="83"/>
      <c r="G20" s="81">
        <f t="shared" si="5"/>
        <v>0</v>
      </c>
      <c r="H20" s="81">
        <f t="shared" si="6"/>
        <v>0</v>
      </c>
      <c r="I20" s="81">
        <f t="shared" si="7"/>
        <v>0</v>
      </c>
      <c r="J20" s="80"/>
      <c r="K20" s="80"/>
    </row>
    <row r="21" spans="1:11" ht="16.5" x14ac:dyDescent="0.2">
      <c r="A21" s="37"/>
      <c r="B21" s="68" t="s">
        <v>730</v>
      </c>
      <c r="C21" s="66" t="s">
        <v>6</v>
      </c>
      <c r="D21" s="67" t="s">
        <v>6</v>
      </c>
      <c r="E21" s="67" t="s">
        <v>6</v>
      </c>
      <c r="F21" s="67" t="s">
        <v>6</v>
      </c>
      <c r="G21" s="67">
        <f>SUM(G18:G20)</f>
        <v>0</v>
      </c>
      <c r="H21" s="67">
        <f>SUM(H18:H20)</f>
        <v>0</v>
      </c>
      <c r="I21" s="67">
        <f>SUM(I18:I20)</f>
        <v>0</v>
      </c>
      <c r="J21" s="82">
        <f>SUM(J18:J20)</f>
        <v>0</v>
      </c>
      <c r="K21" s="82">
        <f>SUM(K18:K20)</f>
        <v>0</v>
      </c>
    </row>
    <row r="22" spans="1:11" ht="16.5" customHeight="1" x14ac:dyDescent="0.2">
      <c r="A22" s="135" t="s">
        <v>726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7"/>
    </row>
    <row r="23" spans="1:11" ht="16.5" x14ac:dyDescent="0.2">
      <c r="A23" s="27">
        <f>ROW(A12)</f>
        <v>12</v>
      </c>
      <c r="B23" s="51" t="s">
        <v>334</v>
      </c>
      <c r="C23" s="50">
        <v>250</v>
      </c>
      <c r="D23" s="50" t="s">
        <v>78</v>
      </c>
      <c r="E23" s="50"/>
      <c r="F23" s="83"/>
      <c r="G23" s="81">
        <f>C23*F23</f>
        <v>0</v>
      </c>
      <c r="H23" s="81">
        <f>G23*0.095</f>
        <v>0</v>
      </c>
      <c r="I23" s="81">
        <f>+G23+H23</f>
        <v>0</v>
      </c>
      <c r="J23" s="80"/>
      <c r="K23" s="80"/>
    </row>
    <row r="24" spans="1:11" ht="16.5" x14ac:dyDescent="0.2">
      <c r="A24" s="27">
        <f t="shared" ref="A24:A27" si="8">ROW(A13)</f>
        <v>13</v>
      </c>
      <c r="B24" s="51" t="s">
        <v>335</v>
      </c>
      <c r="C24" s="50">
        <v>50</v>
      </c>
      <c r="D24" s="50" t="s">
        <v>78</v>
      </c>
      <c r="E24" s="50"/>
      <c r="F24" s="83"/>
      <c r="G24" s="81">
        <f t="shared" ref="G24:G27" si="9">C24*F24</f>
        <v>0</v>
      </c>
      <c r="H24" s="81">
        <f t="shared" ref="H24:H27" si="10">G24*0.095</f>
        <v>0</v>
      </c>
      <c r="I24" s="81">
        <f t="shared" ref="I24:I28" si="11">+G24+H24</f>
        <v>0</v>
      </c>
      <c r="J24" s="80"/>
      <c r="K24" s="80"/>
    </row>
    <row r="25" spans="1:11" ht="16.5" x14ac:dyDescent="0.2">
      <c r="A25" s="27">
        <f t="shared" si="8"/>
        <v>14</v>
      </c>
      <c r="B25" s="40" t="s">
        <v>336</v>
      </c>
      <c r="C25" s="50">
        <v>50</v>
      </c>
      <c r="D25" s="50" t="s">
        <v>78</v>
      </c>
      <c r="E25" s="50"/>
      <c r="F25" s="83"/>
      <c r="G25" s="81">
        <f t="shared" si="9"/>
        <v>0</v>
      </c>
      <c r="H25" s="81">
        <f t="shared" si="10"/>
        <v>0</v>
      </c>
      <c r="I25" s="81">
        <f t="shared" si="11"/>
        <v>0</v>
      </c>
      <c r="J25" s="80"/>
      <c r="K25" s="80"/>
    </row>
    <row r="26" spans="1:11" ht="16.5" x14ac:dyDescent="0.2">
      <c r="A26" s="27">
        <f t="shared" si="8"/>
        <v>15</v>
      </c>
      <c r="B26" s="40" t="s">
        <v>337</v>
      </c>
      <c r="C26" s="50">
        <v>50</v>
      </c>
      <c r="D26" s="50" t="s">
        <v>78</v>
      </c>
      <c r="E26" s="50"/>
      <c r="F26" s="83"/>
      <c r="G26" s="81">
        <f t="shared" si="9"/>
        <v>0</v>
      </c>
      <c r="H26" s="81">
        <f t="shared" si="10"/>
        <v>0</v>
      </c>
      <c r="I26" s="81">
        <f t="shared" si="11"/>
        <v>0</v>
      </c>
      <c r="J26" s="80"/>
      <c r="K26" s="80"/>
    </row>
    <row r="27" spans="1:11" ht="16.5" x14ac:dyDescent="0.2">
      <c r="A27" s="27">
        <f t="shared" si="8"/>
        <v>16</v>
      </c>
      <c r="B27" s="51" t="s">
        <v>338</v>
      </c>
      <c r="C27" s="50">
        <v>50</v>
      </c>
      <c r="D27" s="50" t="s">
        <v>78</v>
      </c>
      <c r="E27" s="50"/>
      <c r="F27" s="83"/>
      <c r="G27" s="81">
        <f t="shared" si="9"/>
        <v>0</v>
      </c>
      <c r="H27" s="81">
        <f t="shared" si="10"/>
        <v>0</v>
      </c>
      <c r="I27" s="81">
        <f t="shared" si="11"/>
        <v>0</v>
      </c>
      <c r="J27" s="80"/>
      <c r="K27" s="80"/>
    </row>
    <row r="28" spans="1:11" ht="16.5" x14ac:dyDescent="0.2">
      <c r="A28" s="62"/>
      <c r="B28" s="68" t="s">
        <v>731</v>
      </c>
      <c r="C28" s="66" t="s">
        <v>6</v>
      </c>
      <c r="D28" s="67" t="s">
        <v>6</v>
      </c>
      <c r="E28" s="67" t="s">
        <v>6</v>
      </c>
      <c r="F28" s="67" t="s">
        <v>6</v>
      </c>
      <c r="G28" s="67">
        <f>SUM(G23:G27)</f>
        <v>0</v>
      </c>
      <c r="H28" s="67">
        <f>G28*0.095</f>
        <v>0</v>
      </c>
      <c r="I28" s="67">
        <f t="shared" si="11"/>
        <v>0</v>
      </c>
      <c r="J28" s="82">
        <f>SUM(J23:J27)</f>
        <v>0</v>
      </c>
      <c r="K28" s="82">
        <f>SUM(K23:K27)</f>
        <v>0</v>
      </c>
    </row>
    <row r="29" spans="1:11" ht="16.5" customHeight="1" x14ac:dyDescent="0.2">
      <c r="A29" s="136" t="s">
        <v>727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7"/>
    </row>
    <row r="30" spans="1:11" ht="16.5" x14ac:dyDescent="0.2">
      <c r="A30" s="27">
        <v>17</v>
      </c>
      <c r="B30" s="41" t="s">
        <v>339</v>
      </c>
      <c r="C30" s="50">
        <v>200</v>
      </c>
      <c r="D30" s="50" t="s">
        <v>78</v>
      </c>
      <c r="E30" s="50"/>
      <c r="F30" s="83"/>
      <c r="G30" s="81">
        <f>C30*F30</f>
        <v>0</v>
      </c>
      <c r="H30" s="81">
        <f>+G30*0.095</f>
        <v>0</v>
      </c>
      <c r="I30" s="81">
        <f>+G30+H30</f>
        <v>0</v>
      </c>
      <c r="J30" s="80"/>
      <c r="K30" s="80"/>
    </row>
    <row r="31" spans="1:11" ht="16.5" x14ac:dyDescent="0.2">
      <c r="A31" s="27">
        <v>18</v>
      </c>
      <c r="B31" s="41" t="s">
        <v>340</v>
      </c>
      <c r="C31" s="50">
        <v>300</v>
      </c>
      <c r="D31" s="50" t="s">
        <v>78</v>
      </c>
      <c r="E31" s="50"/>
      <c r="F31" s="83"/>
      <c r="G31" s="81">
        <f>C31*F31</f>
        <v>0</v>
      </c>
      <c r="H31" s="81">
        <f>+G31*0.095</f>
        <v>0</v>
      </c>
      <c r="I31" s="81">
        <f>+G31+H31</f>
        <v>0</v>
      </c>
      <c r="J31" s="80"/>
      <c r="K31" s="80"/>
    </row>
    <row r="32" spans="1:11" ht="16.5" x14ac:dyDescent="0.2">
      <c r="A32" s="27"/>
      <c r="B32" s="68" t="s">
        <v>732</v>
      </c>
      <c r="C32" s="66" t="s">
        <v>6</v>
      </c>
      <c r="D32" s="67" t="s">
        <v>6</v>
      </c>
      <c r="E32" s="67" t="s">
        <v>6</v>
      </c>
      <c r="F32" s="67" t="s">
        <v>6</v>
      </c>
      <c r="G32" s="67">
        <f>SUM(G30:G31)</f>
        <v>0</v>
      </c>
      <c r="H32" s="67">
        <f t="shared" ref="H32:I32" si="12">SUM(H30:H31)</f>
        <v>0</v>
      </c>
      <c r="I32" s="67">
        <f t="shared" si="12"/>
        <v>0</v>
      </c>
      <c r="J32" s="82">
        <f>SUM(J30:J31)</f>
        <v>0</v>
      </c>
      <c r="K32" s="82">
        <f>SUM(K30:K31)</f>
        <v>0</v>
      </c>
    </row>
    <row r="33" spans="1:11" ht="16.5" customHeight="1" x14ac:dyDescent="0.2">
      <c r="A33" s="151" t="s">
        <v>728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3"/>
    </row>
    <row r="34" spans="1:11" ht="16.5" x14ac:dyDescent="0.2">
      <c r="A34" s="27">
        <v>19</v>
      </c>
      <c r="B34" s="55" t="s">
        <v>341</v>
      </c>
      <c r="C34" s="50">
        <v>10</v>
      </c>
      <c r="D34" s="50" t="s">
        <v>78</v>
      </c>
      <c r="E34" s="50"/>
      <c r="F34" s="83"/>
      <c r="G34" s="81">
        <f>C34*F34</f>
        <v>0</v>
      </c>
      <c r="H34" s="81">
        <f>+G34*0.095</f>
        <v>0</v>
      </c>
      <c r="I34" s="81">
        <f>+G34+H34</f>
        <v>0</v>
      </c>
      <c r="J34" s="80"/>
      <c r="K34" s="80"/>
    </row>
    <row r="35" spans="1:11" ht="16.5" x14ac:dyDescent="0.2">
      <c r="A35" s="27">
        <v>20</v>
      </c>
      <c r="B35" s="55" t="s">
        <v>342</v>
      </c>
      <c r="C35" s="50">
        <v>5</v>
      </c>
      <c r="D35" s="50" t="s">
        <v>78</v>
      </c>
      <c r="E35" s="50"/>
      <c r="F35" s="83"/>
      <c r="G35" s="81">
        <f t="shared" ref="G35:G36" si="13">C35*F35</f>
        <v>0</v>
      </c>
      <c r="H35" s="81">
        <f t="shared" ref="H35:H36" si="14">+G35*0.095</f>
        <v>0</v>
      </c>
      <c r="I35" s="81">
        <f t="shared" ref="I35:I36" si="15">+G35+H35</f>
        <v>0</v>
      </c>
      <c r="J35" s="80"/>
      <c r="K35" s="80"/>
    </row>
    <row r="36" spans="1:11" ht="16.5" x14ac:dyDescent="0.2">
      <c r="A36" s="27">
        <v>21</v>
      </c>
      <c r="B36" s="55" t="s">
        <v>343</v>
      </c>
      <c r="C36" s="50">
        <v>10</v>
      </c>
      <c r="D36" s="50" t="s">
        <v>78</v>
      </c>
      <c r="E36" s="50"/>
      <c r="F36" s="83"/>
      <c r="G36" s="81">
        <f t="shared" si="13"/>
        <v>0</v>
      </c>
      <c r="H36" s="81">
        <f t="shared" si="14"/>
        <v>0</v>
      </c>
      <c r="I36" s="81">
        <f t="shared" si="15"/>
        <v>0</v>
      </c>
      <c r="J36" s="80"/>
      <c r="K36" s="80"/>
    </row>
    <row r="37" spans="1:11" ht="16.5" x14ac:dyDescent="0.2">
      <c r="A37" s="27"/>
      <c r="B37" s="68" t="s">
        <v>733</v>
      </c>
      <c r="C37" s="66" t="s">
        <v>6</v>
      </c>
      <c r="D37" s="67" t="s">
        <v>6</v>
      </c>
      <c r="E37" s="67" t="s">
        <v>6</v>
      </c>
      <c r="F37" s="67" t="s">
        <v>6</v>
      </c>
      <c r="G37" s="67">
        <f>SUM(G34:G36)</f>
        <v>0</v>
      </c>
      <c r="H37" s="67">
        <f t="shared" ref="H37:I37" si="16">SUM(H34:H36)</f>
        <v>0</v>
      </c>
      <c r="I37" s="67">
        <f t="shared" si="16"/>
        <v>0</v>
      </c>
      <c r="J37" s="82">
        <f>SUM(J34:J36)</f>
        <v>0</v>
      </c>
      <c r="K37" s="82">
        <f>SUM(K34:K36)</f>
        <v>0</v>
      </c>
    </row>
    <row r="38" spans="1:11" ht="16.5" customHeight="1" x14ac:dyDescent="0.2">
      <c r="A38" s="152" t="s">
        <v>729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3"/>
    </row>
    <row r="39" spans="1:11" ht="16.5" x14ac:dyDescent="0.2">
      <c r="A39" s="27">
        <v>22</v>
      </c>
      <c r="B39" s="55" t="s">
        <v>344</v>
      </c>
      <c r="C39" s="50">
        <v>1000</v>
      </c>
      <c r="D39" s="50" t="s">
        <v>78</v>
      </c>
      <c r="E39" s="50"/>
      <c r="F39" s="83"/>
      <c r="G39" s="81">
        <f>+C39*F39</f>
        <v>0</v>
      </c>
      <c r="H39" s="81">
        <f>+G39*0.095</f>
        <v>0</v>
      </c>
      <c r="I39" s="81">
        <f>+G39+H39</f>
        <v>0</v>
      </c>
      <c r="J39" s="80"/>
      <c r="K39" s="80"/>
    </row>
    <row r="40" spans="1:11" ht="31.5" customHeight="1" x14ac:dyDescent="0.2">
      <c r="A40" s="27">
        <v>23</v>
      </c>
      <c r="B40" s="55" t="s">
        <v>345</v>
      </c>
      <c r="C40" s="50">
        <v>100</v>
      </c>
      <c r="D40" s="50" t="s">
        <v>78</v>
      </c>
      <c r="E40" s="50"/>
      <c r="F40" s="83"/>
      <c r="G40" s="81">
        <f t="shared" ref="G40:G41" si="17">+C40*F40</f>
        <v>0</v>
      </c>
      <c r="H40" s="81">
        <f t="shared" ref="H40:H41" si="18">+G40*0.095</f>
        <v>0</v>
      </c>
      <c r="I40" s="81">
        <f t="shared" ref="I40:I41" si="19">+G40+H40</f>
        <v>0</v>
      </c>
      <c r="J40" s="80"/>
      <c r="K40" s="80"/>
    </row>
    <row r="41" spans="1:11" ht="16.5" x14ac:dyDescent="0.2">
      <c r="A41" s="27">
        <v>24</v>
      </c>
      <c r="B41" s="55" t="s">
        <v>346</v>
      </c>
      <c r="C41" s="50">
        <v>600</v>
      </c>
      <c r="D41" s="50" t="s">
        <v>78</v>
      </c>
      <c r="E41" s="50"/>
      <c r="F41" s="83"/>
      <c r="G41" s="81">
        <f t="shared" si="17"/>
        <v>0</v>
      </c>
      <c r="H41" s="81">
        <f t="shared" si="18"/>
        <v>0</v>
      </c>
      <c r="I41" s="81">
        <f t="shared" si="19"/>
        <v>0</v>
      </c>
      <c r="J41" s="80"/>
      <c r="K41" s="80"/>
    </row>
    <row r="42" spans="1:11" ht="16.5" x14ac:dyDescent="0.2">
      <c r="A42" s="37"/>
      <c r="B42" s="68" t="s">
        <v>734</v>
      </c>
      <c r="C42" s="66" t="s">
        <v>6</v>
      </c>
      <c r="D42" s="67" t="s">
        <v>6</v>
      </c>
      <c r="E42" s="67" t="s">
        <v>6</v>
      </c>
      <c r="F42" s="67" t="s">
        <v>6</v>
      </c>
      <c r="G42" s="67">
        <f>SUM(G39:G41)</f>
        <v>0</v>
      </c>
      <c r="H42" s="67">
        <f t="shared" ref="H42:I42" si="20">SUM(H39:H41)</f>
        <v>0</v>
      </c>
      <c r="I42" s="67">
        <f t="shared" si="20"/>
        <v>0</v>
      </c>
      <c r="J42" s="82">
        <f>SUM(J39:J41)</f>
        <v>0</v>
      </c>
      <c r="K42" s="82">
        <f>SUM(K39:K41)</f>
        <v>0</v>
      </c>
    </row>
    <row r="43" spans="1:11" ht="16.5" customHeight="1" x14ac:dyDescent="0.2">
      <c r="A43" s="151" t="s">
        <v>735</v>
      </c>
      <c r="B43" s="152"/>
      <c r="C43" s="152"/>
      <c r="D43" s="152"/>
      <c r="E43" s="152"/>
      <c r="F43" s="152"/>
      <c r="G43" s="152"/>
      <c r="H43" s="152"/>
      <c r="I43" s="152"/>
      <c r="J43" s="152"/>
      <c r="K43" s="153"/>
    </row>
    <row r="44" spans="1:11" ht="33" x14ac:dyDescent="0.2">
      <c r="A44" s="27">
        <f>ROW(A25)</f>
        <v>25</v>
      </c>
      <c r="B44" s="41" t="s">
        <v>348</v>
      </c>
      <c r="C44" s="50">
        <v>10</v>
      </c>
      <c r="D44" s="50" t="s">
        <v>78</v>
      </c>
      <c r="E44" s="50"/>
      <c r="F44" s="83"/>
      <c r="G44" s="81">
        <f>C44*F44</f>
        <v>0</v>
      </c>
      <c r="H44" s="81">
        <f>G44*0.095</f>
        <v>0</v>
      </c>
      <c r="I44" s="81">
        <f>+G44+H44</f>
        <v>0</v>
      </c>
      <c r="J44" s="80"/>
      <c r="K44" s="80"/>
    </row>
    <row r="45" spans="1:11" ht="16.5" x14ac:dyDescent="0.2">
      <c r="A45" s="27">
        <f t="shared" ref="A45:A49" si="21">ROW(A26)</f>
        <v>26</v>
      </c>
      <c r="B45" s="41" t="s">
        <v>347</v>
      </c>
      <c r="C45" s="50">
        <v>100</v>
      </c>
      <c r="D45" s="50" t="s">
        <v>78</v>
      </c>
      <c r="E45" s="50"/>
      <c r="F45" s="83"/>
      <c r="G45" s="81">
        <f t="shared" ref="G45:G49" si="22">C45*F45</f>
        <v>0</v>
      </c>
      <c r="H45" s="81">
        <f t="shared" ref="H45:H49" si="23">G45*0.095</f>
        <v>0</v>
      </c>
      <c r="I45" s="81">
        <f t="shared" ref="I45:I49" si="24">+G45+H45</f>
        <v>0</v>
      </c>
      <c r="J45" s="80"/>
      <c r="K45" s="80"/>
    </row>
    <row r="46" spans="1:11" ht="16.5" x14ac:dyDescent="0.2">
      <c r="A46" s="27">
        <f t="shared" si="21"/>
        <v>27</v>
      </c>
      <c r="B46" s="16" t="s">
        <v>349</v>
      </c>
      <c r="C46" s="50">
        <v>10</v>
      </c>
      <c r="D46" s="50" t="s">
        <v>78</v>
      </c>
      <c r="E46" s="50"/>
      <c r="F46" s="83"/>
      <c r="G46" s="81">
        <f t="shared" si="22"/>
        <v>0</v>
      </c>
      <c r="H46" s="81">
        <f t="shared" si="23"/>
        <v>0</v>
      </c>
      <c r="I46" s="81">
        <f t="shared" si="24"/>
        <v>0</v>
      </c>
      <c r="J46" s="80"/>
      <c r="K46" s="80"/>
    </row>
    <row r="47" spans="1:11" ht="16.5" x14ac:dyDescent="0.2">
      <c r="A47" s="27">
        <f t="shared" si="21"/>
        <v>28</v>
      </c>
      <c r="B47" s="16" t="s">
        <v>350</v>
      </c>
      <c r="C47" s="50">
        <v>50</v>
      </c>
      <c r="D47" s="50" t="s">
        <v>78</v>
      </c>
      <c r="E47" s="50"/>
      <c r="F47" s="83"/>
      <c r="G47" s="81">
        <f t="shared" si="22"/>
        <v>0</v>
      </c>
      <c r="H47" s="81">
        <f t="shared" si="23"/>
        <v>0</v>
      </c>
      <c r="I47" s="81">
        <f t="shared" si="24"/>
        <v>0</v>
      </c>
      <c r="J47" s="80"/>
      <c r="K47" s="80"/>
    </row>
    <row r="48" spans="1:11" ht="16.5" x14ac:dyDescent="0.2">
      <c r="A48" s="27">
        <f t="shared" si="21"/>
        <v>29</v>
      </c>
      <c r="B48" s="16" t="s">
        <v>351</v>
      </c>
      <c r="C48" s="50">
        <v>50</v>
      </c>
      <c r="D48" s="50" t="s">
        <v>78</v>
      </c>
      <c r="E48" s="50"/>
      <c r="F48" s="83"/>
      <c r="G48" s="81">
        <f t="shared" si="22"/>
        <v>0</v>
      </c>
      <c r="H48" s="81">
        <f t="shared" si="23"/>
        <v>0</v>
      </c>
      <c r="I48" s="81">
        <f t="shared" si="24"/>
        <v>0</v>
      </c>
      <c r="J48" s="80"/>
      <c r="K48" s="80"/>
    </row>
    <row r="49" spans="1:11" ht="16.5" x14ac:dyDescent="0.2">
      <c r="A49" s="27">
        <f t="shared" si="21"/>
        <v>30</v>
      </c>
      <c r="B49" s="16" t="s">
        <v>352</v>
      </c>
      <c r="C49" s="50">
        <v>50</v>
      </c>
      <c r="D49" s="50" t="s">
        <v>78</v>
      </c>
      <c r="E49" s="50"/>
      <c r="F49" s="83"/>
      <c r="G49" s="81">
        <f t="shared" si="22"/>
        <v>0</v>
      </c>
      <c r="H49" s="81">
        <f t="shared" si="23"/>
        <v>0</v>
      </c>
      <c r="I49" s="81">
        <f t="shared" si="24"/>
        <v>0</v>
      </c>
      <c r="J49" s="80"/>
      <c r="K49" s="80"/>
    </row>
    <row r="50" spans="1:11" ht="16.5" x14ac:dyDescent="0.2">
      <c r="A50" s="27"/>
      <c r="B50" s="68" t="s">
        <v>736</v>
      </c>
      <c r="C50" s="66" t="s">
        <v>6</v>
      </c>
      <c r="D50" s="67" t="s">
        <v>6</v>
      </c>
      <c r="E50" s="67" t="s">
        <v>6</v>
      </c>
      <c r="F50" s="67" t="s">
        <v>6</v>
      </c>
      <c r="G50" s="67">
        <f>SUM(G44:G49)</f>
        <v>0</v>
      </c>
      <c r="H50" s="67">
        <f>SUM(H44:H49)</f>
        <v>0</v>
      </c>
      <c r="I50" s="67">
        <f>SUM(I44:I49)</f>
        <v>0</v>
      </c>
      <c r="J50" s="82">
        <f>SUM(J44:J49)</f>
        <v>0</v>
      </c>
      <c r="K50" s="82">
        <f>SUM(K44:K49)</f>
        <v>0</v>
      </c>
    </row>
    <row r="51" spans="1:11" ht="18" customHeight="1" x14ac:dyDescent="0.2">
      <c r="A51" s="141" t="s">
        <v>14</v>
      </c>
      <c r="B51" s="142"/>
      <c r="C51" s="2"/>
      <c r="D51" s="12"/>
      <c r="E51" s="12"/>
      <c r="F51" s="3"/>
      <c r="G51" s="3"/>
      <c r="H51" s="3"/>
      <c r="I51" s="3"/>
      <c r="J51" s="3"/>
      <c r="K51" s="3"/>
    </row>
    <row r="52" spans="1:11" x14ac:dyDescent="0.2">
      <c r="A52" s="143" t="s">
        <v>15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43"/>
    </row>
    <row r="53" spans="1:11" ht="15.75" customHeight="1" x14ac:dyDescent="0.2">
      <c r="A53" s="143" t="s">
        <v>16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</row>
    <row r="54" spans="1:11" ht="15.75" customHeight="1" x14ac:dyDescent="0.2">
      <c r="A54" s="143" t="s">
        <v>17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43"/>
    </row>
    <row r="55" spans="1:11" ht="16.5" customHeight="1" x14ac:dyDescent="0.2">
      <c r="A55" s="143" t="s">
        <v>18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</row>
    <row r="56" spans="1:11" ht="15.75" customHeight="1" x14ac:dyDescent="0.2">
      <c r="A56" s="143" t="s">
        <v>19</v>
      </c>
      <c r="B56" s="143"/>
      <c r="C56" s="143"/>
      <c r="D56" s="143"/>
      <c r="E56" s="143"/>
      <c r="F56" s="143"/>
      <c r="G56" s="143"/>
      <c r="H56" s="143"/>
      <c r="I56" s="143"/>
      <c r="J56" s="143"/>
      <c r="K56" s="143"/>
    </row>
    <row r="57" spans="1:11" ht="15.75" customHeight="1" x14ac:dyDescent="0.2">
      <c r="A57" s="143" t="s">
        <v>20</v>
      </c>
      <c r="B57" s="143"/>
      <c r="C57" s="143"/>
      <c r="D57" s="143"/>
      <c r="E57" s="143"/>
      <c r="F57" s="143"/>
      <c r="G57" s="143"/>
      <c r="H57" s="143"/>
      <c r="I57" s="143"/>
      <c r="J57" s="143"/>
      <c r="K57" s="143"/>
    </row>
    <row r="58" spans="1:11" ht="16.5" customHeight="1" x14ac:dyDescent="0.2">
      <c r="A58" s="143" t="s">
        <v>21</v>
      </c>
      <c r="B58" s="143"/>
      <c r="C58" s="143"/>
      <c r="D58" s="143"/>
      <c r="E58" s="143"/>
      <c r="F58" s="143"/>
      <c r="G58" s="143"/>
      <c r="H58" s="143"/>
      <c r="I58" s="143"/>
      <c r="J58" s="143"/>
      <c r="K58" s="143"/>
    </row>
    <row r="59" spans="1:11" ht="27.75" customHeight="1" x14ac:dyDescent="0.2">
      <c r="A59" s="143" t="s">
        <v>668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</row>
    <row r="60" spans="1:11" ht="27" customHeight="1" x14ac:dyDescent="0.2">
      <c r="A60" s="143" t="s">
        <v>669</v>
      </c>
      <c r="B60" s="143"/>
      <c r="C60" s="143"/>
      <c r="D60" s="143"/>
      <c r="E60" s="143"/>
      <c r="F60" s="143"/>
      <c r="G60" s="143"/>
      <c r="H60" s="143"/>
      <c r="I60" s="143"/>
      <c r="J60" s="143"/>
      <c r="K60" s="143"/>
    </row>
    <row r="61" spans="1:11" ht="16.5" customHeight="1" x14ac:dyDescent="0.2">
      <c r="A61" s="15"/>
      <c r="B61" s="79"/>
      <c r="C61" s="15"/>
      <c r="D61" s="15"/>
      <c r="E61" s="76"/>
      <c r="F61" s="15"/>
      <c r="G61" s="15"/>
      <c r="H61" s="15"/>
      <c r="I61" s="15"/>
      <c r="J61" s="15"/>
      <c r="K61" s="15"/>
    </row>
    <row r="62" spans="1:11" ht="16.5" customHeight="1" x14ac:dyDescent="0.2">
      <c r="A62" s="144" t="s">
        <v>22</v>
      </c>
      <c r="B62" s="144"/>
      <c r="C62" s="11" t="s">
        <v>0</v>
      </c>
      <c r="D62" s="12"/>
      <c r="E62" s="12"/>
      <c r="F62" s="9" t="s">
        <v>1</v>
      </c>
      <c r="G62" s="3"/>
      <c r="H62" s="3"/>
      <c r="I62" s="3"/>
      <c r="J62" s="3"/>
      <c r="K62" s="3"/>
    </row>
    <row r="63" spans="1:11" ht="16.5" customHeight="1" x14ac:dyDescent="0.2">
      <c r="A63" s="144"/>
      <c r="B63" s="144"/>
      <c r="C63" s="11"/>
      <c r="D63" s="12"/>
      <c r="E63" s="12"/>
      <c r="F63" s="9"/>
      <c r="G63" s="3"/>
      <c r="H63" s="3"/>
      <c r="I63" s="3"/>
      <c r="J63" s="3"/>
      <c r="K63" s="3"/>
    </row>
    <row r="64" spans="1:11" x14ac:dyDescent="0.2">
      <c r="B64" s="144"/>
      <c r="C64" s="144"/>
      <c r="D64" s="144"/>
      <c r="E64" s="144"/>
      <c r="F64" s="144"/>
      <c r="G64" s="144"/>
      <c r="H64" s="144"/>
      <c r="I64" s="144"/>
      <c r="J64" s="144"/>
      <c r="K64" s="144"/>
    </row>
  </sheetData>
  <mergeCells count="22">
    <mergeCell ref="A33:K33"/>
    <mergeCell ref="A38:K38"/>
    <mergeCell ref="A43:K43"/>
    <mergeCell ref="A53:K53"/>
    <mergeCell ref="A1:B1"/>
    <mergeCell ref="A3:K3"/>
    <mergeCell ref="A51:B51"/>
    <mergeCell ref="A52:K52"/>
    <mergeCell ref="A7:K7"/>
    <mergeCell ref="A17:K17"/>
    <mergeCell ref="A22:K22"/>
    <mergeCell ref="A29:K29"/>
    <mergeCell ref="A60:K60"/>
    <mergeCell ref="A62:B62"/>
    <mergeCell ref="A63:B63"/>
    <mergeCell ref="B64:K64"/>
    <mergeCell ref="A54:K54"/>
    <mergeCell ref="A55:K55"/>
    <mergeCell ref="A56:K56"/>
    <mergeCell ref="A57:K57"/>
    <mergeCell ref="A58:K58"/>
    <mergeCell ref="A59:K59"/>
  </mergeCells>
  <dataValidations count="1">
    <dataValidation type="whole" operator="equal" allowBlank="1" showInputMessage="1" showErrorMessage="1" sqref="J8:K15 J39:K41 J34:K36 J30:K31 J23:K27 J18:K20 J44:K49">
      <formula1>1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12</vt:i4>
      </vt:variant>
    </vt:vector>
  </HeadingPairs>
  <TitlesOfParts>
    <vt:vector size="12" baseType="lpstr">
      <vt:lpstr>MLEKO IN ML. IZD.</vt:lpstr>
      <vt:lpstr>MESO IN MESNI IZD.</vt:lpstr>
      <vt:lpstr>RIBE</vt:lpstr>
      <vt:lpstr>JAJCA</vt:lpstr>
      <vt:lpstr>SADJE, ZELENJAVA</vt:lpstr>
      <vt:lpstr>ZAM. IN KONZ. SADJE IN ZEL.</vt:lpstr>
      <vt:lpstr>SOKOVI</vt:lpstr>
      <vt:lpstr>ŽITA, MLEVSKI IZD.</vt:lpstr>
      <vt:lpstr>ZAM. IZD. IZ TESTA</vt:lpstr>
      <vt:lpstr>KRUH IN IZD.</vt:lpstr>
      <vt:lpstr>OSTALO PREH. BLAGO</vt:lpstr>
      <vt:lpstr>EKO ŽIVILA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Meta Bizjak</cp:lastModifiedBy>
  <cp:lastPrinted>2015-06-10T12:26:10Z</cp:lastPrinted>
  <dcterms:created xsi:type="dcterms:W3CDTF">2012-02-17T12:19:39Z</dcterms:created>
  <dcterms:modified xsi:type="dcterms:W3CDTF">2015-06-26T08:05:01Z</dcterms:modified>
</cp:coreProperties>
</file>