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oljara\Documents\Podjetje\MOL\Vrtec Jarše\Kekec\PZI\Kekec - PZI 17_04_14\Načrt strojnih instalacij\"/>
    </mc:Choice>
  </mc:AlternateContent>
  <bookViews>
    <workbookView xWindow="0" yWindow="0" windowWidth="27270" windowHeight="11805" tabRatio="944"/>
  </bookViews>
  <sheets>
    <sheet name="S 1188-STROJNE INSTALACIJE" sheetId="2" r:id="rId1"/>
  </sheets>
  <definedNames>
    <definedName name="_xlnm.Print_Area" localSheetId="0">'S 1188-STROJNE INSTALACIJE'!$A$1:$F$1905</definedName>
  </definedNames>
  <calcPr calcId="152511"/>
</workbook>
</file>

<file path=xl/calcChain.xml><?xml version="1.0" encoding="utf-8"?>
<calcChain xmlns="http://schemas.openxmlformats.org/spreadsheetml/2006/main">
  <c r="F191" i="2" l="1"/>
  <c r="F1905" i="2"/>
  <c r="F1902" i="2"/>
  <c r="F1899" i="2"/>
  <c r="F1895" i="2"/>
  <c r="F1892" i="2"/>
  <c r="F1886" i="2"/>
  <c r="F1880" i="2"/>
  <c r="F1877" i="2"/>
  <c r="F1875" i="2"/>
  <c r="F1869" i="2"/>
  <c r="F1863" i="2"/>
  <c r="F1855" i="2"/>
  <c r="F1849" i="2"/>
  <c r="F1848" i="2"/>
  <c r="F1846" i="2"/>
  <c r="F1843" i="2"/>
  <c r="F1837" i="2"/>
  <c r="F1831" i="2"/>
  <c r="F1824" i="2"/>
  <c r="F1818" i="2"/>
  <c r="F1812" i="2"/>
  <c r="F1806" i="2"/>
  <c r="F1799" i="2"/>
  <c r="F1791" i="2"/>
  <c r="F1788" i="2"/>
  <c r="F1785" i="2"/>
  <c r="F1782" i="2"/>
  <c r="F1775" i="2"/>
  <c r="F1770" i="2"/>
  <c r="F1767" i="2"/>
  <c r="F1765" i="2"/>
  <c r="F1762" i="2"/>
  <c r="F1761" i="2"/>
  <c r="F1760" i="2"/>
  <c r="F1759" i="2"/>
  <c r="F1756" i="2"/>
  <c r="F1753" i="2"/>
  <c r="F1752" i="2"/>
  <c r="F1751" i="2"/>
  <c r="F1748" i="2"/>
  <c r="F1747" i="2"/>
  <c r="F1746" i="2"/>
  <c r="F1745" i="2"/>
  <c r="F1744" i="2"/>
  <c r="F1743" i="2"/>
  <c r="F1742" i="2"/>
  <c r="F1735" i="2"/>
  <c r="F1732" i="2"/>
  <c r="F1729" i="2"/>
  <c r="F1727" i="2"/>
  <c r="F1724" i="2"/>
  <c r="F1716" i="2"/>
  <c r="F1713" i="2"/>
  <c r="F1709" i="2"/>
  <c r="F1701" i="2"/>
  <c r="F1700" i="2"/>
  <c r="F1699" i="2"/>
  <c r="F1698" i="2"/>
  <c r="F1697" i="2"/>
  <c r="F1694" i="2"/>
  <c r="F1691" i="2"/>
  <c r="F1690" i="2"/>
  <c r="F1689" i="2"/>
  <c r="F1687" i="2"/>
  <c r="F1684" i="2"/>
  <c r="F1683" i="2"/>
  <c r="F1682" i="2"/>
  <c r="F1681" i="2"/>
  <c r="F1680" i="2"/>
  <c r="F1678" i="2"/>
  <c r="F1675" i="2"/>
  <c r="F1674" i="2"/>
  <c r="F1673" i="2"/>
  <c r="F1672" i="2"/>
  <c r="F1671" i="2"/>
  <c r="F1670" i="2"/>
  <c r="F1669" i="2"/>
  <c r="F1668" i="2"/>
  <c r="F1666" i="2"/>
  <c r="F1663" i="2"/>
  <c r="F1660" i="2"/>
  <c r="F1659" i="2"/>
  <c r="F1656" i="2"/>
  <c r="F1655" i="2"/>
  <c r="F1654" i="2"/>
  <c r="F1653" i="2"/>
  <c r="F1650" i="2"/>
  <c r="F1649" i="2"/>
  <c r="F1648" i="2"/>
  <c r="F1647" i="2"/>
  <c r="F1646" i="2"/>
  <c r="F1645" i="2"/>
  <c r="F1644" i="2"/>
  <c r="F1636" i="2"/>
  <c r="F1633" i="2"/>
  <c r="F1630" i="2"/>
  <c r="F1627" i="2"/>
  <c r="F1624" i="2"/>
  <c r="F1622" i="2"/>
  <c r="F1619" i="2"/>
  <c r="F1618" i="2"/>
  <c r="F1614" i="2"/>
  <c r="F1611" i="2"/>
  <c r="F1604" i="2"/>
  <c r="F1597" i="2"/>
  <c r="F1591" i="2"/>
  <c r="F1590" i="2"/>
  <c r="F1589" i="2"/>
  <c r="F1585" i="2"/>
  <c r="F1581" i="2"/>
  <c r="F1578" i="2"/>
  <c r="F1577" i="2"/>
  <c r="F1573" i="2"/>
  <c r="F1570" i="2"/>
  <c r="F1567" i="2"/>
  <c r="F1566" i="2"/>
  <c r="F1565" i="2"/>
  <c r="F1561" i="2"/>
  <c r="F1558" i="2"/>
  <c r="F1554" i="2"/>
  <c r="F1553" i="2"/>
  <c r="F1544" i="2"/>
  <c r="F1543" i="2"/>
  <c r="F1542" i="2"/>
  <c r="F1536" i="2"/>
  <c r="F1535" i="2"/>
  <c r="F1534" i="2"/>
  <c r="F1533" i="2"/>
  <c r="F1527" i="2"/>
  <c r="F1519" i="2"/>
  <c r="F1516" i="2"/>
  <c r="F1512" i="2"/>
  <c r="F1511" i="2"/>
  <c r="F1510" i="2"/>
  <c r="F1505" i="2"/>
  <c r="F1504" i="2"/>
  <c r="F1503" i="2"/>
  <c r="F1495" i="2"/>
  <c r="F1494" i="2"/>
  <c r="F1490" i="2"/>
  <c r="F1474" i="2"/>
  <c r="F1473" i="2"/>
  <c r="F1472" i="2"/>
  <c r="F1469" i="2"/>
  <c r="F1466" i="2"/>
  <c r="F1463" i="2"/>
  <c r="F1459" i="2"/>
  <c r="F1454" i="2"/>
  <c r="F1450" i="2"/>
  <c r="F1449" i="2"/>
  <c r="F1448" i="2"/>
  <c r="F1444" i="2"/>
  <c r="F1434" i="2"/>
  <c r="F1406" i="2"/>
  <c r="F1400" i="2"/>
  <c r="F1410" i="2"/>
  <c r="F1382" i="2"/>
  <c r="F1379" i="2"/>
  <c r="F1376" i="2"/>
  <c r="F1373" i="2"/>
  <c r="F1370" i="2"/>
  <c r="F1368" i="2"/>
  <c r="F1365" i="2"/>
  <c r="F1361" i="2"/>
  <c r="F1359" i="2"/>
  <c r="F1358" i="2"/>
  <c r="F1357" i="2"/>
  <c r="F1353" i="2"/>
  <c r="F1349" i="2"/>
  <c r="F1345" i="2"/>
  <c r="F1342" i="2"/>
  <c r="F1341" i="2"/>
  <c r="F1340" i="2"/>
  <c r="F1339" i="2"/>
  <c r="F1335" i="2"/>
  <c r="F1332" i="2"/>
  <c r="F1328" i="2"/>
  <c r="F1325" i="2"/>
  <c r="F1321" i="2"/>
  <c r="F1259" i="2"/>
  <c r="F1256" i="2"/>
  <c r="F1253" i="2"/>
  <c r="F1250" i="2"/>
  <c r="F1247" i="2"/>
  <c r="F1245" i="2"/>
  <c r="F1242" i="2"/>
  <c r="F1238" i="2"/>
  <c r="F1236" i="2"/>
  <c r="F1235" i="2"/>
  <c r="F1234" i="2"/>
  <c r="F1230" i="2"/>
  <c r="F1226" i="2"/>
  <c r="F1222" i="2"/>
  <c r="F1219" i="2"/>
  <c r="F1218" i="2"/>
  <c r="F1217" i="2"/>
  <c r="F1216" i="2"/>
  <c r="F1215" i="2"/>
  <c r="F1211" i="2"/>
  <c r="F1208" i="2"/>
  <c r="F1204" i="2"/>
  <c r="F1201" i="2"/>
  <c r="F1197" i="2"/>
  <c r="F1135" i="2"/>
  <c r="F1132" i="2"/>
  <c r="F1129" i="2"/>
  <c r="F1126" i="2"/>
  <c r="F1123" i="2"/>
  <c r="F1121" i="2"/>
  <c r="F1118" i="2"/>
  <c r="F1114" i="2"/>
  <c r="F1112" i="2"/>
  <c r="F1108" i="2"/>
  <c r="F1104" i="2"/>
  <c r="F1100" i="2"/>
  <c r="F1097" i="2"/>
  <c r="F1096" i="2"/>
  <c r="F1095" i="2"/>
  <c r="F1094" i="2"/>
  <c r="F1090" i="2"/>
  <c r="F1087" i="2"/>
  <c r="F1083" i="2"/>
  <c r="F1080" i="2"/>
  <c r="F1076" i="2"/>
  <c r="F1014" i="2"/>
  <c r="F1011" i="2"/>
  <c r="F1008" i="2"/>
  <c r="F1005" i="2"/>
  <c r="F1002" i="2"/>
  <c r="F1000" i="2"/>
  <c r="F997" i="2"/>
  <c r="F993" i="2"/>
  <c r="F991" i="2"/>
  <c r="F990" i="2"/>
  <c r="F989" i="2"/>
  <c r="F985" i="2"/>
  <c r="F981" i="2"/>
  <c r="F977" i="2"/>
  <c r="F974" i="2"/>
  <c r="F973" i="2"/>
  <c r="F972" i="2"/>
  <c r="F968" i="2"/>
  <c r="F965" i="2"/>
  <c r="F962" i="2"/>
  <c r="F958" i="2"/>
  <c r="F955" i="2"/>
  <c r="F951" i="2"/>
  <c r="F890" i="2"/>
  <c r="F887" i="2"/>
  <c r="F884" i="2"/>
  <c r="F881" i="2"/>
  <c r="F878" i="2"/>
  <c r="F876" i="2"/>
  <c r="F873" i="2"/>
  <c r="F869" i="2"/>
  <c r="F867" i="2"/>
  <c r="F863" i="2"/>
  <c r="F859" i="2"/>
  <c r="F856" i="2"/>
  <c r="F855" i="2"/>
  <c r="F851" i="2"/>
  <c r="F848" i="2"/>
  <c r="F844" i="2"/>
  <c r="F841" i="2"/>
  <c r="F837" i="2"/>
  <c r="F776" i="2"/>
  <c r="F773" i="2"/>
  <c r="F770" i="2"/>
  <c r="F767" i="2"/>
  <c r="F764" i="2"/>
  <c r="F762" i="2"/>
  <c r="F759" i="2"/>
  <c r="F755" i="2"/>
  <c r="F753" i="2"/>
  <c r="F749" i="2"/>
  <c r="F745" i="2"/>
  <c r="F742" i="2"/>
  <c r="F741" i="2"/>
  <c r="F737" i="2"/>
  <c r="F734" i="2"/>
  <c r="F730" i="2"/>
  <c r="F727" i="2"/>
  <c r="F723" i="2"/>
  <c r="F663" i="2"/>
  <c r="F660" i="2"/>
  <c r="F657" i="2"/>
  <c r="F654" i="2"/>
  <c r="F651" i="2"/>
  <c r="F649" i="2"/>
  <c r="F646" i="2"/>
  <c r="F642" i="2"/>
  <c r="F640" i="2"/>
  <c r="F636" i="2"/>
  <c r="F632" i="2"/>
  <c r="F628" i="2"/>
  <c r="F625" i="2"/>
  <c r="F624" i="2"/>
  <c r="F620" i="2"/>
  <c r="F617" i="2"/>
  <c r="F614" i="2"/>
  <c r="F611" i="2"/>
  <c r="F608" i="2"/>
  <c r="F544" i="2"/>
  <c r="F540" i="2"/>
  <c r="F537" i="2"/>
  <c r="F534" i="2"/>
  <c r="F515" i="2"/>
  <c r="F496" i="2"/>
  <c r="F477" i="2"/>
  <c r="F453" i="2"/>
  <c r="F449" i="2"/>
  <c r="F446" i="2"/>
  <c r="F444" i="2"/>
  <c r="F442" i="2"/>
  <c r="F440" i="2"/>
  <c r="F438" i="2"/>
  <c r="F436" i="2"/>
  <c r="F434" i="2"/>
  <c r="F432" i="2"/>
  <c r="F430" i="2"/>
  <c r="F428" i="2"/>
  <c r="F426" i="2"/>
  <c r="F425" i="2"/>
  <c r="F421" i="2"/>
  <c r="F419" i="2"/>
  <c r="F417" i="2"/>
  <c r="F416" i="2"/>
  <c r="F413" i="2"/>
  <c r="F412" i="2"/>
  <c r="F411" i="2"/>
  <c r="F408" i="2"/>
  <c r="F403" i="2"/>
  <c r="F399" i="2"/>
  <c r="F394" i="2"/>
  <c r="F391" i="2"/>
  <c r="F389" i="2"/>
  <c r="F381" i="2"/>
  <c r="F378" i="2"/>
  <c r="F375" i="2"/>
  <c r="F372" i="2"/>
  <c r="F370" i="2"/>
  <c r="F368" i="2"/>
  <c r="F366" i="2"/>
  <c r="F365" i="2"/>
  <c r="F362" i="2"/>
  <c r="F359" i="2"/>
  <c r="F353" i="2"/>
  <c r="F350" i="2"/>
  <c r="F344" i="2"/>
  <c r="F335" i="2"/>
  <c r="F332" i="2"/>
  <c r="F330" i="2"/>
  <c r="F328" i="2"/>
  <c r="F326" i="2"/>
  <c r="F324" i="2"/>
  <c r="F318" i="2"/>
  <c r="F315" i="2"/>
  <c r="F313" i="2"/>
  <c r="F307" i="2"/>
  <c r="F304" i="2"/>
  <c r="F301" i="2"/>
  <c r="F297" i="2"/>
  <c r="F283" i="2"/>
  <c r="F282" i="2"/>
  <c r="F279" i="2"/>
  <c r="F277" i="2"/>
  <c r="F275" i="2"/>
  <c r="F272" i="2"/>
  <c r="F270" i="2"/>
  <c r="F268" i="2"/>
  <c r="F265" i="2"/>
  <c r="F262" i="2"/>
  <c r="F261" i="2"/>
  <c r="F255" i="2"/>
  <c r="F252" i="2"/>
  <c r="F251" i="2"/>
  <c r="F250" i="2"/>
  <c r="F247" i="2"/>
  <c r="F246" i="2"/>
  <c r="F245" i="2"/>
  <c r="F242" i="2"/>
  <c r="F238" i="2"/>
  <c r="F234" i="2"/>
  <c r="F232" i="2"/>
  <c r="F228" i="2"/>
  <c r="F223" i="2"/>
  <c r="F222" i="2"/>
  <c r="F221" i="2"/>
  <c r="F219" i="2"/>
  <c r="F218" i="2"/>
  <c r="F214" i="2"/>
  <c r="F212" i="2"/>
  <c r="F211" i="2"/>
  <c r="F210" i="2"/>
  <c r="F209" i="2"/>
  <c r="F208" i="2"/>
  <c r="F207" i="2"/>
  <c r="F205" i="2"/>
  <c r="F204" i="2"/>
  <c r="F203" i="2"/>
  <c r="F202" i="2"/>
  <c r="F200" i="2"/>
  <c r="F198" i="2"/>
  <c r="F197" i="2"/>
  <c r="F196" i="2"/>
  <c r="F185" i="2"/>
  <c r="F184" i="2"/>
  <c r="F183" i="2"/>
  <c r="F182" i="2"/>
  <c r="F181" i="2"/>
  <c r="F180" i="2"/>
  <c r="F178" i="2"/>
  <c r="F177" i="2"/>
  <c r="F176" i="2"/>
  <c r="F175" i="2"/>
  <c r="F172" i="2"/>
  <c r="F167" i="2"/>
  <c r="F151" i="2"/>
  <c r="F147" i="2"/>
  <c r="F144" i="2"/>
  <c r="F139" i="2"/>
  <c r="F138" i="2"/>
  <c r="F137" i="2"/>
  <c r="F134" i="2"/>
  <c r="F133" i="2"/>
  <c r="F132" i="2"/>
  <c r="F128" i="2"/>
  <c r="F127" i="2"/>
  <c r="F126" i="2"/>
  <c r="F125" i="2"/>
  <c r="F122" i="2"/>
  <c r="F121" i="2"/>
  <c r="F120" i="2"/>
  <c r="F119" i="2"/>
  <c r="F118" i="2"/>
  <c r="F117" i="2"/>
  <c r="F116" i="2"/>
  <c r="F113" i="2"/>
  <c r="F110" i="2"/>
  <c r="F106" i="2"/>
  <c r="F103" i="2"/>
  <c r="F100" i="2"/>
  <c r="F97" i="2"/>
  <c r="F96" i="2"/>
  <c r="F95" i="2"/>
  <c r="F94" i="2"/>
  <c r="F93" i="2"/>
  <c r="F92" i="2"/>
  <c r="F91" i="2"/>
  <c r="F90" i="2"/>
  <c r="F85" i="2"/>
  <c r="F84" i="2"/>
  <c r="F80" i="2"/>
  <c r="F77" i="2"/>
  <c r="F74" i="2"/>
  <c r="F70" i="2"/>
  <c r="F69" i="2"/>
  <c r="F65" i="2"/>
  <c r="F64" i="2"/>
  <c r="F59" i="2"/>
  <c r="F58" i="2"/>
  <c r="F57" i="2"/>
  <c r="F56" i="2"/>
  <c r="F55" i="2"/>
  <c r="F54" i="2"/>
  <c r="F53" i="2"/>
  <c r="F52" i="2"/>
  <c r="F51" i="2"/>
  <c r="F50" i="2"/>
  <c r="F49" i="2"/>
  <c r="F48" i="2"/>
  <c r="F47" i="2"/>
  <c r="F46" i="2"/>
  <c r="F42" i="2"/>
  <c r="F41" i="2"/>
  <c r="F40" i="2"/>
  <c r="F39" i="2"/>
  <c r="F38" i="2"/>
  <c r="F37" i="2"/>
  <c r="F36" i="2"/>
  <c r="F35" i="2"/>
  <c r="F34" i="2"/>
  <c r="F33" i="2"/>
  <c r="F32" i="2"/>
  <c r="F31" i="2"/>
  <c r="F1907" i="2" l="1"/>
  <c r="F1909" i="2" s="1"/>
  <c r="F1911" i="2" s="1"/>
  <c r="F1913" i="2" s="1"/>
  <c r="F1915" i="2" s="1"/>
</calcChain>
</file>

<file path=xl/sharedStrings.xml><?xml version="1.0" encoding="utf-8"?>
<sst xmlns="http://schemas.openxmlformats.org/spreadsheetml/2006/main" count="2716" uniqueCount="795">
  <si>
    <t>Strešna zaščitna pri prehodu kanala skozi streho (dim. kanala 600x600mm)</t>
  </si>
  <si>
    <t>strešna kapa z zaključno pločevino pri prehodu skozi streho</t>
  </si>
  <si>
    <t>zaključna rešetka dim. DN100 na fasadi</t>
  </si>
  <si>
    <t>zaključna rešetka dim. DN200 na fasadi</t>
  </si>
  <si>
    <t>26.</t>
  </si>
  <si>
    <t>27.</t>
  </si>
  <si>
    <t>28.</t>
  </si>
  <si>
    <t>29.</t>
  </si>
  <si>
    <t>30.</t>
  </si>
  <si>
    <t>DN65</t>
  </si>
  <si>
    <t>ventil za termično dezinfekcijo MTCV-C dim. DN15</t>
  </si>
  <si>
    <t>mešalni ventil z nastavitvijo ustrezne temp. iztoka/DN20</t>
  </si>
  <si>
    <t>zaporna pipa dim. DN25</t>
  </si>
  <si>
    <t>protipovratni ventil DN25</t>
  </si>
  <si>
    <t>mešalni ventil z nastavitvijo ustrezne temp. iztoka/ DN15</t>
  </si>
  <si>
    <t>termometer</t>
  </si>
  <si>
    <t>Omarica dim. 150x150x150 mm, komplet s potrebnim montažnim materialom, ter:</t>
  </si>
  <si>
    <t>zaporno pipo dim. DN15 z izpustom</t>
  </si>
  <si>
    <t>Navezava šestih obstoječih hidrantov na nov razvod hidrantne vode - glavna cev dim. DN65</t>
  </si>
  <si>
    <t>DN40 (tlačna cev od črpališča)</t>
  </si>
  <si>
    <t>Ltž kanalizacijske cevi, vključno s fazonskimi kosi (redukcije, loki, odcepi, odduhi, čistilnimi kosi..), polaganje v objektu, ter z ustreznim tesnilnim in pritdilnim materialom</t>
  </si>
  <si>
    <t xml:space="preserve">Kompaktna toplotna postaja za ogrevanje </t>
  </si>
  <si>
    <t>Kompaktna toplotna postaja z naslednjimi parametri:</t>
  </si>
  <si>
    <t>temperaturni režim - sekundar: 55/45st. C, PN 10</t>
  </si>
  <si>
    <t>Postajo sestavljajo naslednji elementi:</t>
  </si>
  <si>
    <t>PRIMAR:</t>
  </si>
  <si>
    <t>PN 16 DN 15</t>
  </si>
  <si>
    <t>Vn = 1,5 m3/h</t>
  </si>
  <si>
    <t>dp = 20 kPa</t>
  </si>
  <si>
    <t>priključna toplotna moč:  100 kW</t>
  </si>
  <si>
    <t>temperaturni režim - primar: 110/48st. C, PN 16</t>
  </si>
  <si>
    <t>Vmin= 0,015 m3/h</t>
  </si>
  <si>
    <t xml:space="preserve">kombinirani regulacijski ventil (regulacija pretoka in temperature) z elektromotornim pogonom z varnostno funkcijo.
Ustreza SAMSON </t>
  </si>
  <si>
    <t>kvs = 4 m3/h</t>
  </si>
  <si>
    <t>dpv =14  kPa</t>
  </si>
  <si>
    <t>lovilec nesnage z magnetnim vložkom, s prirobničnimi priključki</t>
  </si>
  <si>
    <t>PN 16 DN 40</t>
  </si>
  <si>
    <t>d.</t>
  </si>
  <si>
    <t>termometer za merilno območje 0..150 st. C</t>
  </si>
  <si>
    <t>manometer z manometersko pipo za območje  0..16 bar</t>
  </si>
  <si>
    <t>e.</t>
  </si>
  <si>
    <t>f.</t>
  </si>
  <si>
    <t>krogelna pipa s priključki za uvaritev</t>
  </si>
  <si>
    <t>g.</t>
  </si>
  <si>
    <t>PN16 DN25</t>
  </si>
  <si>
    <t>PN16 DN15</t>
  </si>
  <si>
    <t>izpustna PN16 DN</t>
  </si>
  <si>
    <t>PN16 DN40</t>
  </si>
  <si>
    <t>odzračevalni lonček V=2 l komplet z izpustno pipo PN16 DN 15</t>
  </si>
  <si>
    <t>SEKUNDAR:</t>
  </si>
  <si>
    <t xml:space="preserve">prenosnik toplote ploščne lotane izvedbe iz neerjavečega jekla (AISI316), vključno z izolacijo </t>
  </si>
  <si>
    <t>sekundar: 55/45st. C, PN 10, dps = 9,48 kPa</t>
  </si>
  <si>
    <t>nazivna toplotna moč: 100 kW</t>
  </si>
  <si>
    <t>primar: 110/45st. C, PN 16, dpp = 0,6 kPa</t>
  </si>
  <si>
    <t>visoko učinkovita obtočna črpalka z zvezno regualcijo vrtilne hitrosti, vključno z montažnim materialom, frekvenčna</t>
  </si>
  <si>
    <t>PN 10</t>
  </si>
  <si>
    <t>V =  9,5 m3/h (55/45)</t>
  </si>
  <si>
    <t>dp = 65kPa</t>
  </si>
  <si>
    <t>Pel = 1180 W, 230 V</t>
  </si>
  <si>
    <t>PN 10 (radiatorji)</t>
  </si>
  <si>
    <t>V =  5,7 m3/h (55/45)</t>
  </si>
  <si>
    <t>dp = 50 kPa</t>
  </si>
  <si>
    <t>Pel = 650 W, 230 V</t>
  </si>
  <si>
    <t>termostat s funkcijo TR-STW SAMSON 5318-2,  nastavljen na 85 st. C</t>
  </si>
  <si>
    <t xml:space="preserve">varnostni ventil po DIN 4751 in TRD 721 za odvod raztezne vode </t>
  </si>
  <si>
    <t>pod = 3 bar</t>
  </si>
  <si>
    <t>zaporna pipa s prirobničnimi priključki</t>
  </si>
  <si>
    <t>PN10, DN40</t>
  </si>
  <si>
    <t>PN10, DN65</t>
  </si>
  <si>
    <t>lovilec nesnage z magnetnim vložkom s prirobničnimi priključki</t>
  </si>
  <si>
    <t>PN10 DN40</t>
  </si>
  <si>
    <t>PN10 DN65</t>
  </si>
  <si>
    <t>h.</t>
  </si>
  <si>
    <t>izpustna krogelna pipa PN 6 DN 15</t>
  </si>
  <si>
    <t>i.</t>
  </si>
  <si>
    <t>termometer za merilno območje 0..120 st. C</t>
  </si>
  <si>
    <t>manometer z manometersko pipo za območje  0..6 bar</t>
  </si>
  <si>
    <t>j.</t>
  </si>
  <si>
    <t>k.</t>
  </si>
  <si>
    <t>l.</t>
  </si>
  <si>
    <t>digitalni elektronski regulator za vodenje temperature dovoda v odvisnosti od zunanje temperature (zvezna izhoda, 15 konfigurativnih vhodov-tipala, binarni vhodi  + vodenje TČ), Mbus kartica za povezavo s kalorimetrom in možnostjo kontinuiranega omejevanja moči. Možnost priklopa na CNS prek sistemksega vodila RS232, s protokolom ModBus RTU. Omogoča izbiro različnih tipskish strojnih shem, ki vključujejo ogrevanje, pripravo STV in izkoriščanje drugih virov energije. Vključuje elektro omaro z regulatorjem, kalibriranim, prednapetostjo zaščito in ozemljitvijo. Vsi elementi so električno povezani in pripravljeni za priklop na omrežje 230 ali 380 V. Vodenje konstantne temperature sanitarne tople vode. Obvezno je zvezno omejevanje temperature povratka, možnost periodične termične dezinfekcije sistema in zniževanje temperature dovoda primarja s primešavanjem.</t>
  </si>
  <si>
    <t>m.</t>
  </si>
  <si>
    <t>cevne povezave med elementi:</t>
  </si>
  <si>
    <t>primar: jeklene cevi iz celega po DIN 2448 iz materiala St 37</t>
  </si>
  <si>
    <t>sekundar: jeklene cevi iz celega po DIN 2448 iz materiala St 33, vključno varilni in pritrdilni material, fazonski kosi, protiprirobnice, tesnila in vijaki, temeljno in pokrivno barvanje po zahtevah distributerja ter izolacija s stekleno volno v Al oplaščenju.</t>
  </si>
  <si>
    <t>DN 32</t>
  </si>
  <si>
    <t>označitev toplotne postaje z napisnimi tablicami v barvah po zahtevah distributerja</t>
  </si>
  <si>
    <t>n.</t>
  </si>
  <si>
    <t>o.</t>
  </si>
  <si>
    <t>p.</t>
  </si>
  <si>
    <t>tripotni ventil z elektromotornim pogonom</t>
  </si>
  <si>
    <t>PN10 DN32</t>
  </si>
  <si>
    <t>kvs= 16</t>
  </si>
  <si>
    <t>dp = 15 kPa</t>
  </si>
  <si>
    <t>r.</t>
  </si>
  <si>
    <t>protipovratna loputa</t>
  </si>
  <si>
    <t>s.</t>
  </si>
  <si>
    <t>PN 10 DN40</t>
  </si>
  <si>
    <t>Vn = 3,5 m3/h</t>
  </si>
  <si>
    <t>Vmin= 0,035 m3/h</t>
  </si>
  <si>
    <t>Vn = 6 m3/h</t>
  </si>
  <si>
    <t>Vmin= 0,06 m3/h</t>
  </si>
  <si>
    <t>Ventil za hidravlično uravnoteženje TA s proporcionalno karakteristiko dušenja, z merskimi priključki na instrument za nastavitev pretoka, opremljen z ročnim kolesom s številno digitalno skalo za prednastavitev in možnost blokiranja nastavljenega položaja. Vključena enkratna nastavitev</t>
  </si>
  <si>
    <t>t.</t>
  </si>
  <si>
    <t>u.</t>
  </si>
  <si>
    <t>Predtočni razdelilec oz. zbiralnik dimenzije DN100, dolžine L= 500 mm s priključki (2xDN65, 1xDN40, 3xDN15), komplet s pritrdilnim materialom in konzolami</t>
  </si>
  <si>
    <t>v.</t>
  </si>
  <si>
    <t>toplotna izolacija Armacell tip Armaflex AC, s parazapornimi celicami, dobavljena v cevakih dolžine 2 m, debeline d= 19 mm, za izolacijo cevi, komplet z lepilom in samoleplivimi trakovi</t>
  </si>
  <si>
    <t>SEKUNDAR - toplotna črpalka</t>
  </si>
  <si>
    <t>izpustna DN 15</t>
  </si>
  <si>
    <t>Cevno temperaturno tipalo, vključno tulka in ostali montažni material.</t>
  </si>
  <si>
    <t>SAMSON tip 5264.</t>
  </si>
  <si>
    <t>Termometer za merilno območje 0..120 st. C, vključno montažni material.</t>
  </si>
  <si>
    <t>Manometer za merilno območje 0..10 bar, vključno montažni material in manometerska pipa.</t>
  </si>
  <si>
    <t>Jeklene cevi iz celega po DIN 2448, St 33, vključno fazonski kosi, varilni in pritrdilni material.</t>
  </si>
  <si>
    <t>Čiščenje rje s cevi in dvaktatna antikorozijska zaščita s temeljno barvo za temperaturo do 130 st. C.</t>
  </si>
  <si>
    <t>Pokrivno barvanje neizoliranih cevi z barvo za temperaturo do 130 st. C.</t>
  </si>
  <si>
    <t>Izolacija cevovodov s stekleno volno v oplaščenju iz Al pločevine, vključno montažni material.</t>
  </si>
  <si>
    <t>debelina 40 mm</t>
  </si>
  <si>
    <t>Komplet s hidravličnim sklopom:</t>
  </si>
  <si>
    <t>Membranska ekspanzijska posoda V= 25 l, p= 3 bar</t>
  </si>
  <si>
    <t>V.V. DN15/20, p=3,0 bar</t>
  </si>
  <si>
    <t>elastični podstavki z vijaki</t>
  </si>
  <si>
    <t xml:space="preserve">Komplet </t>
  </si>
  <si>
    <t>Lovilec nesnage Y</t>
  </si>
  <si>
    <t>Ureguliranje in zagon avtomatike.</t>
  </si>
  <si>
    <t>Tlačni preizkus instalacije s hladno vodo</t>
  </si>
  <si>
    <t>Transportni, splošni in manipulativni stroški.</t>
  </si>
  <si>
    <t>Zaporna  pipa s prirobničnimi priključki, za toplo vodo do 110 st. C, vključno montažni material.</t>
  </si>
  <si>
    <t>Odzračevalni lonček V=2 l komplet izpustno pipo PN16 DN15</t>
  </si>
  <si>
    <t>parozaporna izolacija debeline DN65</t>
  </si>
  <si>
    <t xml:space="preserve">Toplotna črpalka </t>
  </si>
  <si>
    <t>Qh= 40,1 kW (7/12 st C)</t>
  </si>
  <si>
    <t>Qg= 43,6 kW (53/43 st C)</t>
  </si>
  <si>
    <t>Pm= 15 kW (380V)</t>
  </si>
  <si>
    <t>akumulator V= 140 l</t>
  </si>
  <si>
    <t>Flusostat za cev DN65</t>
  </si>
  <si>
    <t>elastični spoj DN65, L= 200 mm, kos 2</t>
  </si>
  <si>
    <t xml:space="preserve">Elektronska regulacija za obratovanje T.Č. in preklop na leto/zima </t>
  </si>
  <si>
    <t>Napisne ploščice za opremo instalacij</t>
  </si>
  <si>
    <t>Shema v okvirju, navodila za obratovanje in vzdrževanje</t>
  </si>
  <si>
    <t>dp = 9,5 kPa</t>
  </si>
  <si>
    <t>Regulacijski ventil (regulacija pretoka in temperature) z elektromotornim pogonom z varnostno funkcijo.
Ustreza SAMSON 3222</t>
  </si>
  <si>
    <t>Lovilec nesnage z magnetnim vložkom, s prirobničnimi priključki, vključno protiprirobnice, tesnila in vijaki.</t>
  </si>
  <si>
    <t>Prenosnik toplote za ogrevanje sanitarne tople vode, ploščne izvedbe, vključno montažni material in izolacija.</t>
  </si>
  <si>
    <t>primar: 65/22 st, C, PN 16, dpp=5,1 kPa</t>
  </si>
  <si>
    <t>Protipovratni ventil za vročo vodo do 130 st. C, vključno montažni material</t>
  </si>
  <si>
    <t>Krogelna pipa s priključki za uvaritev, za vročo vodo do 130 st. C, vključno montažni in varilni material.</t>
  </si>
  <si>
    <t>Termometer za merilno območje 0..150 st. C, vključno montažni material.</t>
  </si>
  <si>
    <t>Manometer z manometersko pipo za območje 0..16 bar, vključno montažni material</t>
  </si>
  <si>
    <t>Odzračevalni lonec, izdelan iz jeklene cevi iz celega po DIN 2448, St37, vključno odzračevalna cev DN15 in pipa PN 16 DN 15.</t>
  </si>
  <si>
    <t>DN 50, H = 150 mm</t>
  </si>
  <si>
    <t>Jeklena cev iz celega po DIN 2448, ST37, vključno fazonski kosi ter varilni in pritrdilni material.</t>
  </si>
  <si>
    <t>SEKUNDAR</t>
  </si>
  <si>
    <t>Obtočna črpalka za sanitarno toplo vodo, PN 10, vključno montažni material.</t>
  </si>
  <si>
    <t>dp = 40 kPa</t>
  </si>
  <si>
    <t>SAMSON 5348-2</t>
  </si>
  <si>
    <t>Raztezna posoda za sanitarno toplo vodo, pretočne izvedbe, vključno armatura za pretok in montažni material.</t>
  </si>
  <si>
    <t>pN2 = 6,5 bar</t>
  </si>
  <si>
    <t>Naprava za doziranje tekočega vodofosa, sestavljena iz:</t>
  </si>
  <si>
    <t xml:space="preserve"> - rezevoarja za vodofos</t>
  </si>
  <si>
    <t>vključno montažni material, nastavitev delovanja in prvo polnjenje s kemikalijo MIKROFOS SH.
Vn = 5 m3/h
Ustreza TKI MICRODOS LV-2</t>
  </si>
  <si>
    <t>Varnostni ventil za sanitarno toplo vodo, oznaka W po TRD 721, vključno montažni material.</t>
  </si>
  <si>
    <t>tlak odpiranja: 6 bar</t>
  </si>
  <si>
    <t>Krogelna pipa z navojnim priključkom, za sanitarno toplo vodo, vključno montažni material.</t>
  </si>
  <si>
    <t>PN 10 DN 15 - izpustna, s priključkom za gumi cev</t>
  </si>
  <si>
    <t>Protipovratni ventil z navojnim priključkom, za sanitarno toplo vodo, vključno montažni material.</t>
  </si>
  <si>
    <t>Manometer z manometersko pipo za območje 0..10 bar, vključno montažni material</t>
  </si>
  <si>
    <t>Jeklena pocinkana cev za cevni navoj po DIN 2440, St33,  vključno pocinkani fazonski kosi ter tesnilni material.</t>
  </si>
  <si>
    <t>Čiščenje rje s cevi in dvakratni premaz s temeljno barvo za temperaturo do 150 st. C.</t>
  </si>
  <si>
    <t>Označitev toplotne postaje z napisnimi tablicami v barvah po zahtevah distributerja</t>
  </si>
  <si>
    <t>Barvanje neizoliranih delov toplotne postaje s pokrivno barvo po zahtevah distributerja.</t>
  </si>
  <si>
    <t>Dezinfekcija instalacije na strani sanitarne vode.</t>
  </si>
  <si>
    <t>Ureguliranje in zagon toplotne postaje</t>
  </si>
  <si>
    <t>Jekleni profili in pohištvene cevi za izdelavo nosilne konstrukcije toplotne postaje. (ocenjeno)</t>
  </si>
  <si>
    <t>Napisne ploščice za opremo instalacij/dvojezične</t>
  </si>
  <si>
    <t>Shema v okvirju, navodila za obratovanje in vzdrževanje toplotne postaje/ dvojezični.</t>
  </si>
  <si>
    <t>kop</t>
  </si>
  <si>
    <t>PN 16 DN40</t>
  </si>
  <si>
    <t>Vmin = 0,035 m3/h</t>
  </si>
  <si>
    <t>PN 16 DN20</t>
  </si>
  <si>
    <t>kvs = 6,3 m3/h</t>
  </si>
  <si>
    <t>dpv = 17 kPa</t>
  </si>
  <si>
    <t>PN 16 DN32</t>
  </si>
  <si>
    <t>sekundar: 10/60 st. C, PN 10, dps=4,4 kPa</t>
  </si>
  <si>
    <t>Q = 135 kW</t>
  </si>
  <si>
    <t>izpustna PN 16 DN15</t>
  </si>
  <si>
    <t xml:space="preserve">kot cirkulacijska črpalka: </t>
  </si>
  <si>
    <t>V = 1,7 m3/h</t>
  </si>
  <si>
    <t>Pel = 90 W, 230 V</t>
  </si>
  <si>
    <t>Vcel = 80 l, PN 10</t>
  </si>
  <si>
    <t>PN 10 DN 20/25</t>
  </si>
  <si>
    <t>PN 10 DN32</t>
  </si>
  <si>
    <t>PN 10 DN15</t>
  </si>
  <si>
    <t>Termostat dvojni s funkcijo TR-STW, vključno montažni material.</t>
  </si>
  <si>
    <t>DN 32 z izolacijo</t>
  </si>
  <si>
    <t>DN 15 z izolacijo</t>
  </si>
  <si>
    <t>Elektomagnetni ventil - ON/OFF - tropotna pipa npr. FIRST</t>
  </si>
  <si>
    <t>Elektomagnetni ventil - ON/OFF - tropotna pipa npr. FIRST (povezan z regulacijo nape)</t>
  </si>
  <si>
    <t>Kompletno korito, sestoječe iz:</t>
  </si>
  <si>
    <t>korita, izdelanega iz keroka, velikosti (samo montaža - sam element je zajet v popisu opreme)</t>
  </si>
  <si>
    <t>odtočnega ventila in sifona za korito, dimenzije DN50 (4 kosi)</t>
  </si>
  <si>
    <t>pipa DN15 z enoročnim odpiranjem za umivalnik s fiksnim izpustom in perlatorjem - montaža na umivalnik (4 kosi)</t>
  </si>
  <si>
    <t>kotnega ventila DN15 (4 kosi)</t>
  </si>
  <si>
    <t>Kompleten umivalnik (otroci), sestoječ iz - upoštevati pri montaži:</t>
  </si>
  <si>
    <t>Kompleten WC, sestoječ iz:</t>
  </si>
  <si>
    <t>Kompleten umivalnik (prostor za smeti), sestoječ iz:</t>
  </si>
  <si>
    <t>pipe DN15  z nastavkom za priklop gumi cevi (montaža na element)</t>
  </si>
  <si>
    <t>Črpalka za prečrpavanj kanalizacije</t>
  </si>
  <si>
    <t>Q= 8 m3/h</t>
  </si>
  <si>
    <t>H= 6,5 m</t>
  </si>
  <si>
    <t>npr. KSB Ama-Drainer-Box 021</t>
  </si>
  <si>
    <t>Pel= 150 W (230V)</t>
  </si>
  <si>
    <t>Kompleten pisoar - otroški (paziti pri montaži) brez pokrova, s senzorjem za izplakovanje, izlivna pipa za pisoar DN15, kromirana</t>
  </si>
  <si>
    <t>inox rešetka za montažo na školjko trokadera</t>
  </si>
  <si>
    <t>Dveh kotnih regulacijskih ventilov DN15</t>
  </si>
  <si>
    <t>Odtočni  ventil DN50 s čepom na pokromani verižici ter plastičnim sifonom, skupaj s potrebnim pritrdilnim in tesnilnim materialom</t>
  </si>
  <si>
    <t>Pomivalno korito (enodelno) z odcejalnikom</t>
  </si>
  <si>
    <t>mešalna baterija DN15 z dolgim izlivom - montaža na element</t>
  </si>
  <si>
    <t>Maščobololovilec npr. DEGK500</t>
  </si>
  <si>
    <t>Q= 1,5 l/s</t>
  </si>
  <si>
    <t>dim. 1200x800x700</t>
  </si>
  <si>
    <t>Oprema za pomivalno korito vgrajeno v opremo (čajna kuhinja klet), v kar je vključeno:</t>
  </si>
  <si>
    <t>Avtomatski mehčalec vode:</t>
  </si>
  <si>
    <t>pmin= 2 bar</t>
  </si>
  <si>
    <t>pmax= 8 mar</t>
  </si>
  <si>
    <t>Q= 1500 l/h</t>
  </si>
  <si>
    <t>Pel= 0,3 kW (230V)</t>
  </si>
  <si>
    <t>Kompaktna toplotna postaja za pripravo tople sanitarne vode</t>
  </si>
  <si>
    <t>5.4.4.</t>
  </si>
  <si>
    <t>DEMONTAŽNA DELA</t>
  </si>
  <si>
    <t>5.4.5.</t>
  </si>
  <si>
    <t>Demontaža obstoječih elementov v toplotni postaji, ventilov in razvodov, ki ne bodo več v uporabi, razrez, sortiranje in odvoz na deponijo</t>
  </si>
  <si>
    <t>Demontaža obstoječih sanitarnih elementov in armature (cca 60 kosov), ventilov in razvodov, ki ne bodo več v uporabi, razrez, sortiranje in odvoz na deponijo</t>
  </si>
  <si>
    <t>Demontaža prezračevalnih elementov, kanalov, rešetk, sortiranje in odvoz na deponijo</t>
  </si>
  <si>
    <t xml:space="preserve">Omarica dim 300x300x150 mm, komplet s potrebnim montažnim materialom, ter: </t>
  </si>
  <si>
    <t>Krogelna pipa z navojnim priključkom, za sanitarno vodo, vključno montažni material.</t>
  </si>
  <si>
    <t>PN 10 DN25</t>
  </si>
  <si>
    <t>PN 10 DN20</t>
  </si>
  <si>
    <t>za vodenje do 16 krogov termične dezinfekcije cirkulacije in zapis temperatur</t>
  </si>
  <si>
    <t>napajalna napetost 24V AC - vključno z zunanjim transformatorjem moči 50VA</t>
  </si>
  <si>
    <t>izhodni signal 24V AC</t>
  </si>
  <si>
    <t>vključno z 2GB SD kartico za zajem podatkov</t>
  </si>
  <si>
    <t>vključno z naležnim tipalom ESMC</t>
  </si>
  <si>
    <t>Regulator za programsko vodeno termično dezinfekcijo vode in zapis temperatur (npr. Danfoss tip CCR 2):</t>
  </si>
  <si>
    <t>nazivna toplotna moč: 45 kW</t>
  </si>
  <si>
    <t>POLETJE:</t>
  </si>
  <si>
    <t xml:space="preserve">Prenosnik toplote iz neerjavečega jekla (AISI316), vključno z izolacijo </t>
  </si>
  <si>
    <t>l</t>
  </si>
  <si>
    <t>Protipovratni ventil, vključno montažni material</t>
  </si>
  <si>
    <t>PN 10 DN65</t>
  </si>
  <si>
    <t>Obtočna črpalka z zvezno regualcijo vrtilne hitrosti, vključno z montažnim materialom, frekvenčna</t>
  </si>
  <si>
    <t xml:space="preserve">črpalka: Q= 6,9 m3/h, H= 0,9 bar, Pm= 1,1 kW </t>
  </si>
  <si>
    <t xml:space="preserve">V =  6,9 m3/h </t>
  </si>
  <si>
    <t>dp = 1,1 bar</t>
  </si>
  <si>
    <t>primar: 6/14st. C, PN10</t>
  </si>
  <si>
    <t>sekundar: 7/12st. C, PN10</t>
  </si>
  <si>
    <t>Glikol za polnjenje zunanjega dela sistema - mešanica glikol voda</t>
  </si>
  <si>
    <t>ELTEC PETROL TP05 ali podobno</t>
  </si>
  <si>
    <t>Prilagojen krmiljenju</t>
  </si>
  <si>
    <t>cevno temperaturno tipalo prilagojeno krmiljenju</t>
  </si>
  <si>
    <t>1.</t>
  </si>
  <si>
    <t>kos</t>
  </si>
  <si>
    <t>2.</t>
  </si>
  <si>
    <t>3.</t>
  </si>
  <si>
    <t>4.</t>
  </si>
  <si>
    <t>5.</t>
  </si>
  <si>
    <t>6.</t>
  </si>
  <si>
    <t>7.</t>
  </si>
  <si>
    <t>8.</t>
  </si>
  <si>
    <t>9.</t>
  </si>
  <si>
    <t>10.</t>
  </si>
  <si>
    <t>11.</t>
  </si>
  <si>
    <t>12.</t>
  </si>
  <si>
    <t>13.</t>
  </si>
  <si>
    <t>14.</t>
  </si>
  <si>
    <t>m2</t>
  </si>
  <si>
    <t>15.</t>
  </si>
  <si>
    <t>16.</t>
  </si>
  <si>
    <t>17.</t>
  </si>
  <si>
    <t>18.</t>
  </si>
  <si>
    <t>19.</t>
  </si>
  <si>
    <t>20.</t>
  </si>
  <si>
    <t>%</t>
  </si>
  <si>
    <t>m</t>
  </si>
  <si>
    <t>kg</t>
  </si>
  <si>
    <t>komplet</t>
  </si>
  <si>
    <t>DN20</t>
  </si>
  <si>
    <t>DN25</t>
  </si>
  <si>
    <t>DN100</t>
  </si>
  <si>
    <t>DN10</t>
  </si>
  <si>
    <t xml:space="preserve">Montaža radiatorjev </t>
  </si>
  <si>
    <t>-</t>
  </si>
  <si>
    <t>DN15</t>
  </si>
  <si>
    <t>DN32</t>
  </si>
  <si>
    <t>DN50</t>
  </si>
  <si>
    <t>Barvanje vidnih delov instalacije z vročevzdržno barvo</t>
  </si>
  <si>
    <t>Dvakratno miniziranje cevovodov in vseh kovinskih delov</t>
  </si>
  <si>
    <t>Avtomatski odzračevalni ventil s tesnilnim in montažnim materialom, npr. Zeparo</t>
  </si>
  <si>
    <t>Uregulacija sistemov ter nastavitev tlaka in pretoka</t>
  </si>
  <si>
    <t>a.</t>
  </si>
  <si>
    <t>b.</t>
  </si>
  <si>
    <t>c.</t>
  </si>
  <si>
    <t>DN125</t>
  </si>
  <si>
    <t>pš</t>
  </si>
  <si>
    <t>Radiatorski holandec PN 10, s tesnilnim materialom</t>
  </si>
  <si>
    <t>Izdelava stenskih prebojev in utorov / v gradbeni podlogi</t>
  </si>
  <si>
    <t xml:space="preserve">Razvodi ogrevne in hladilne vode z elementi </t>
  </si>
  <si>
    <t>PREZRAČEVANJE</t>
  </si>
  <si>
    <t>CEVNA INSTALACIJA</t>
  </si>
  <si>
    <t>VODOVODNE INSTALACIJE</t>
  </si>
  <si>
    <t>Cevovodi iz srednjetežkih vroče pocinkanih navojnih cevi EN 10255 (DIN 2440), za vodo, spajanje z navoji, vključno navojni fitingi po EN 10242 (DIN 2950). Vklj. dodatna korozijska zaščita z bitumenskim trakom (DIN 30672).</t>
  </si>
  <si>
    <t>Barvanje in miniziranje vidnih kovinskih delov z ustrezno barvo</t>
  </si>
  <si>
    <t>KANALIZACIJA</t>
  </si>
  <si>
    <t>PP ravna cev z eno obojko dolžine od 150 do 3000 mm</t>
  </si>
  <si>
    <t>DN70</t>
  </si>
  <si>
    <t>SANITARNA OPREMA (tip in proizvajalca se izbere v skladu z zahtevami investitorja oz. arhitekta)</t>
  </si>
  <si>
    <t>odtočnega ventila in sifona za umivalnik, dimenzije DN50</t>
  </si>
  <si>
    <t>dveh kotnih ventilov DN15</t>
  </si>
  <si>
    <t>2.a</t>
  </si>
  <si>
    <t>Pri pripravi ponudbe je potrebno upoštevati:</t>
  </si>
  <si>
    <t xml:space="preserve">Preboji za potrebe instalacij </t>
  </si>
  <si>
    <t>Digitalni elektronski regulator za vodenje temperature dovoda v odvisnosti od zunanje temperature. Dva trotočkovna / zvezna izhoda (0-10V), 15 konfigurabilnih vhodov (tipala, binarni vhodi), Mbus kartica za povezavo s kalorimetrom in možnostjo kontinuiranega omejevanja moči. Mogoč priklop na nadzorni sistem prek sistemskega vodila RS232, s protokolom ModBus RTU. Mogoča izbira različnih tipskih strojnih shem, ki vključujejo ogrevanje, pripravo STV in izkoriščanje drugih virov energije. Vgrajen v elektroomaro za ogrevalni del.</t>
  </si>
  <si>
    <t xml:space="preserve">Dobavo materiala, ustrezno zaščitenega proti poškodbam, z vsemi transportnimi in manipulativnimi stroški, stroški zavarovanj, skladiščenja med transportom ali pred montažo, pri čemer je potrebno elemente pred montažo pregledati. (ocean v % znesku) </t>
  </si>
  <si>
    <t>Vsaka vgrajena naprava mora biti opremljena z navodili za uporabo v slovenskem jeziku.</t>
  </si>
  <si>
    <t>Montažo materiala, ustrezno usposobljene osebe. Naprave montira za to pooblaščena oseba. Oprema mora biti montirana v skladu z navodili proizvajalca. Pri montaži se upošteva tudi drobni montažni material, tesnila, ter potrebna pripravljalna in zaključna dela.</t>
  </si>
  <si>
    <t>Zaščito vgrajenih materialov na objektu (položenih razvodov…) proti poškodbam nastalim zaradi izvajanja gradbenih  oz. ostalih del po vgradnji materiala</t>
  </si>
  <si>
    <t>Izvajalec mora pred izvedbo pripraviti dokumentacije skladno s PRAVILNIKOM O GRADBENIH PROIZVODIH. Dokumentacija naj obsega ustrezne ateste, izjave o skladnosti, CE certificate).</t>
  </si>
  <si>
    <t>Izpiranje in čiščenje vseh cevnih instalacij.</t>
  </si>
  <si>
    <t>Ureguliranje vseh cevnih razvodov z nastavitvijo regulacijskih elementov na posameznem končnem element in v sistemu. Izvedbo meritev pretokov, ter pridobitve zapisnika o uravnovešenju cevnih sistemov.</t>
  </si>
  <si>
    <t>Zagon in kontrola posameznega sistema v celoti, ter izdelava zapisnika o funkcionalnosti sistema</t>
  </si>
  <si>
    <t>Sledenje sprememb, ter vrisi med gradnjo in predaja podatkov izdelovalci projekta izvedenih del.</t>
  </si>
  <si>
    <t>Izdelava ustreznih funkcionalnih shem posameznih sistemov, vključno z navodili za uporabo, ter namestitev le-the v strojnici, toplotni postaji…</t>
  </si>
  <si>
    <t>Izdelava dokazila o zanesljivosti objekta skladno z veljavnim pravilnikom.</t>
  </si>
  <si>
    <t>Priprava podrobnih navodil za obratovanje in vzdrževanje elementov in sistemov v objektu. Uvajanja upravljalca sistema, poučevanje, ter pomoč v začetku obratovanja.</t>
  </si>
  <si>
    <t>Izpraznjevalna pipa s holandcem z nastavkom za gumi cev s polnim prehodom, z obojestranskim navojnim priključkom in navojnim čepom</t>
  </si>
  <si>
    <t>Upoštevati prehode cevovodov skozi mejne elemente požarnih sektorjev oz. celic ki so zapolnjeni – zatesnjeni z materialom istega razreda odpornosti, kot so mejni elementi, skozi katere prehajajo in morajo biti z odzivom na ogenj razreda A1 in A2</t>
  </si>
  <si>
    <t xml:space="preserve">Pripravljalna in zaključna dela za vse opisane storitve. </t>
  </si>
  <si>
    <t xml:space="preserve">Srednje težka jeklena navojna cev po DIN 2440, komplet z varilnimi loki po DIN 2605, zmanjševalnimi kosi po DIN 2616, z varilnim materialom in dodatkom za razrez, nazivne velikosti: </t>
  </si>
  <si>
    <t>1.2</t>
  </si>
  <si>
    <t>Obratovalna navodila in sheme obratovanja</t>
  </si>
  <si>
    <t>Kompletne meritve in nastavitve vseh potrebnih parametrov in volumnov za distribucijo zraka</t>
  </si>
  <si>
    <t>Poučevanje investitorja-uporabnika z rokovanjem z  ventilacijskimi  instalacijami in napravami  (cca 2 dni)</t>
  </si>
  <si>
    <t>Podometni ventil s kromirano rozeto in kapo, vključno s tesnilnim materialom</t>
  </si>
  <si>
    <t>Držala izdelana iz profiliranega železa (Č.0000) po izdelavi minizirati vključno z vijačnim in drobnim materialom</t>
  </si>
  <si>
    <t>Dezinfekcija cevovodov z ustreznimi sredstvi ter izdaja poročila o dezinfekciji (skupna za celoten sistem)</t>
  </si>
  <si>
    <t>Pripravljalna in zaključna dela za vse opisane storitve. Vključno tlačni preizkus</t>
  </si>
  <si>
    <t>Vključno s tlačnim in tesnostnim preizkusom</t>
  </si>
  <si>
    <t>DN150</t>
  </si>
  <si>
    <t>POPIS MATERIALA IN DEL</t>
  </si>
  <si>
    <t>5.4.</t>
  </si>
  <si>
    <t>5.4.1.</t>
  </si>
  <si>
    <t>5.4.2.</t>
  </si>
  <si>
    <t>5.4.3.</t>
  </si>
  <si>
    <t>kpl</t>
  </si>
  <si>
    <t>Transportni, manipulativni in ostali splošni stroški</t>
  </si>
  <si>
    <t>CENTRALNO OGREVANJE IN HLAJENJE</t>
  </si>
  <si>
    <t>Tehnični podatki:</t>
  </si>
  <si>
    <t>Dušilnik zvoka  DZ-2, npr. proizvod Hidria IMP Klima</t>
  </si>
  <si>
    <t>Toplotna izolacija dovodnih kanalov z  izolacijo iz steklene volne, debeline  s=4 cm, povito Al pločevino</t>
  </si>
  <si>
    <t>Jekleni NP profili in vijačni spoji s pritrdilnimi vložki, za izdelavo in montažo nosilcev in obešal opreme iz popisa</t>
  </si>
  <si>
    <t>Pripravljalna in zaključna dela zarisovanje, poizkusni pogon</t>
  </si>
  <si>
    <t xml:space="preserve">DN10 </t>
  </si>
  <si>
    <t xml:space="preserve">DN15 </t>
  </si>
  <si>
    <t xml:space="preserve">DN20 </t>
  </si>
  <si>
    <t xml:space="preserve">DN25 </t>
  </si>
  <si>
    <t>npr. proizvod PANASONIC</t>
  </si>
  <si>
    <t>Dodatna oprema:</t>
  </si>
  <si>
    <t>komplet z montažo</t>
  </si>
  <si>
    <t>Izdelava projektne dokumentacije - faza PID</t>
  </si>
  <si>
    <t>Krogelna pipa s polnim prehodom, z navojnima priključkoma, okrov iz sive litine, z ročico za odpiranje, PN 10</t>
  </si>
  <si>
    <t>DN25 / debelina izolacije 25 mm</t>
  </si>
  <si>
    <t>DN15 / debelina izolacije 19 mm</t>
  </si>
  <si>
    <t>DN20 / debelina izolacije 19 mm</t>
  </si>
  <si>
    <t>Zračni kanali Spiro, s fazonskimi kosi in z montažnim materialom</t>
  </si>
  <si>
    <t>Zaščitna rešetka za zaščito kanala pred zunanjimi vplivi na zajemu/izpuhu zraka npr Hidria s potrebnim montažnim materialom</t>
  </si>
  <si>
    <t>Lokalni odvodni ventilator npr. LIMODOR F/M s protipovratno loputo, trihitrostnim stikalom in montažne prirobnice, komplet s pritrdilnim materialom</t>
  </si>
  <si>
    <t>Pm= 11 W</t>
  </si>
  <si>
    <t>Prezračevalni ventil, npr. proizvod Hidria IMP Klima, vključno z montažnim materialom</t>
  </si>
  <si>
    <t>DN25 (odvod kondenza)</t>
  </si>
  <si>
    <t>Talni odtok iz INOX-a, s sifonom, iztok  3°, vrsta plastike PP, priključek DN 50, s stranskim dotokom DN 40, z nasadnim kosom in okvirjem rešetke, rešetka iz INOX-a s fiksiranjem proti premikanju in zaščitno kroglico.  Nazivne mere okvirja rešetke 200 x 200 mm.</t>
  </si>
  <si>
    <t>Konzolne straniščne školjke izdelane iz sanitarnega porcelana, bele barve s horizontalnim odvodom</t>
  </si>
  <si>
    <t>zidna enoročna baterija DN15 z ročnim tušem in držalom</t>
  </si>
  <si>
    <t>Toplotna izolacija dovodnih kanalov s parozaporno izolacijo, v skladu s študijo požarne varnosti z odzivom na ogenj razreda A1 ali A2, debeline  s=19 mm, Armstrong  ST,   5000 ali podobna</t>
  </si>
  <si>
    <t>Zračni kanali iz pocinkane pločevine, izdelani po predpisih DIN 24190 do 24194, vključno s fazonskimi kosi, revizijskimi odprtinami in odprtinami začiščenje, nastavitvenimi loputami, obešali ter tesnilnim in montažnim materialom.</t>
  </si>
  <si>
    <t xml:space="preserve">Tlačne, tesnostne, trdnostne in ostale potrebne preizkuse sistemov s potrebnimi zapisniki o izvedbah preizkusov. V kolikor je potrebno za določene instalacije pridobiti ustrezno dokumetacijo drugega podjetja, je potrebno upoštevati tudi nadzor s strani tega podjetja, kot tudi naročilo preizkusov, ter pridobitve ustrezne dokumentacije. </t>
  </si>
  <si>
    <t>OPOMBA: Pri vseh postavkah, kjer je naveden proizvajalec elementa, je možnost izbire enakovrednega z upoštevanjem podanih karakteristik elementa.</t>
  </si>
  <si>
    <t>Kompaktna klimatska naprava z regulacijskim sistemom</t>
  </si>
  <si>
    <t>Dovod sestavljen iz:</t>
  </si>
  <si>
    <t>elastični priključek,</t>
  </si>
  <si>
    <t>žaluzija z motornim pogonom,</t>
  </si>
  <si>
    <t>ploščni menjalnik toplote,</t>
  </si>
  <si>
    <t>ventilator z nazaj zakrivljenii lopaticami in EC tehnologijo,</t>
  </si>
  <si>
    <t>elastični priključek.</t>
  </si>
  <si>
    <t>Odvod sestavljen iz:</t>
  </si>
  <si>
    <t>ventilator z nazaj zakrivljenimi lopaticami in EC tehnologijo,</t>
  </si>
  <si>
    <t>Ventilator dovod:</t>
  </si>
  <si>
    <t>Ventilator odvod:</t>
  </si>
  <si>
    <t xml:space="preserve">Krmilno-nadzorni sistem proizvajalca klimatske naprave, ki zajema: elektro omaro s krmilnim in močnostnim delom zmontirano na napravo, periferno opremo (tipala, motorne pogone, diferenčne merilnike tlaka, termostate), možnost daljinskega upravljanja preko upravljalne konzole z zaslonom, WEB server, navodila za ožičenje, uporabo in servisiranje ter zagon. </t>
  </si>
  <si>
    <t>Krmilno-nadzorni sistem omogoča:</t>
  </si>
  <si>
    <t>upravljalna konzola, zmontirana v prostoru, omogoča izpis in nastavitev vseh servisnih in obratovalnih parametrov</t>
  </si>
  <si>
    <t>izbor hitrosti EC ventilatorjev, ki temelji na osnovi izbranega režima</t>
  </si>
  <si>
    <t>alarmiranje merjenih temperaturnih parametrov, upravlajnje z alarmnimi mejami</t>
  </si>
  <si>
    <t>tedenski urnik za vodenje ventilacije in želenih temperatur</t>
  </si>
  <si>
    <t>WEB strežnik in ethernet vmesnik kot standardna rešitev za oddaljeni dostop ali povezavo na CNS</t>
  </si>
  <si>
    <t>digitalni vhodi za signale 230 V (4 vhodi od tega 3 zakasnjeni - vklopi oz. preklopi in podobno)</t>
  </si>
  <si>
    <t>kot opcija je možnost priklopa CO2 ali RH tipala do 2 tipali z diskretnim ali zveznim (0-10 V) izhodom</t>
  </si>
  <si>
    <t>Posebne regulacijske zahteve:</t>
  </si>
  <si>
    <t>regulacija hitrosti,</t>
  </si>
  <si>
    <t>zvezna regulacija pretoka - konst. pretok,</t>
  </si>
  <si>
    <t>konstantna temperatura vpiha pri gretju,</t>
  </si>
  <si>
    <t>Ustreza klimatska naprava ponudnika Provent:</t>
  </si>
  <si>
    <t>1.1.</t>
  </si>
  <si>
    <t>Kabliranje med klimatsko napravo in elementi regulacije v prostoru strojnice na razdalji do 5 m</t>
  </si>
  <si>
    <t>Zagon naprave in šolanje uporabnika</t>
  </si>
  <si>
    <t>filter F7,</t>
  </si>
  <si>
    <t>PV-1N  dim. DN100</t>
  </si>
  <si>
    <t>V= 100 m3/h</t>
  </si>
  <si>
    <t>H= 66 Pa</t>
  </si>
  <si>
    <t>- protivibracijski podstavki za hladilni stroj in pritrdilne konzole</t>
  </si>
  <si>
    <t>Multi split sistem kompaktne izvedbe s hermetičnimi kompresorji, uparjalnikom ter zračno hlajenim kondenzatorjem. Stroj je kompleten z vsemi internimi cevmi in električnimi povezavami  ter vsemi potrebnimi elementi varnostne in funkcijske avtomatike, vključno z instrumenti za nadzor in kontrolo delovanja. Avtomatska regulacija je mikroprocesorska, programaibilna in kontrolira tako delovanje stroja in temperature v prostoru.</t>
  </si>
  <si>
    <t>- 1x notranja enota: ETHERA CS-E15PKEW</t>
  </si>
  <si>
    <t>- 1x notranja enota: ETHERA CS-E7PKEW</t>
  </si>
  <si>
    <t>- cevne povezave med zunanjo in notranjimi enotami iz bakrenih predizoliranih cevi, komplet s spojnim in montažnim materialom cca 60 m</t>
  </si>
  <si>
    <t>Pripravljalna  in zaključna dela, nastavitev elementov</t>
  </si>
  <si>
    <t>Cev vodena v tleh, pod stropom in delno v steni do armatur, za razvod mrzle vode, zaščitena z negorljivo izolacijo v skladu s študijo požarne varnosti - debelina izolacije po DIN 1988-2, vključno s tesnilnim materialom</t>
  </si>
  <si>
    <t>Cev položena v tleh, pod stropom in v steni, za razvod tople vode in cirkulacije, zaščitena negorljivo izolacijo v skladu s študijo požarne varnosti - debelina izolacije po DIN 1988-2, vključno s tesnilnim materialom</t>
  </si>
  <si>
    <t>Odduh s potrebnim tesnilnim in montažnim materialom</t>
  </si>
  <si>
    <t>Čistilni kos s potrebnim tesnilnim in montažnim materialom</t>
  </si>
  <si>
    <t>Ventilska vratca dim. 250x250</t>
  </si>
  <si>
    <t>Kompleten umivalnik, sestoječ iz:</t>
  </si>
  <si>
    <t>kotnega ventila DN15</t>
  </si>
  <si>
    <t>Banjica - montaža v opremo, sestoječ iz:</t>
  </si>
  <si>
    <t>odtočnega ventila in sifona za banjico, dimenzije DN50</t>
  </si>
  <si>
    <t>oprema straniščne školjke, sestoječa iz dvojnega sedeža, gumijastih mašet, tesnenja izpiralnega cevovoda, gumijastega tesnila pod straniščno školjko in pritrdilnega materiala</t>
  </si>
  <si>
    <t>Kompleten WC - otroški, sestoječe iz:</t>
  </si>
  <si>
    <t>Konzolne straniščne školjke - otroški - izdelane iz sanitarnega porcelana, bele barve s horizontalnim odvodom - višina montaže 350 mm</t>
  </si>
  <si>
    <t>Omarica z dvema ročnima gasilnima aparatoma na suhi prah S6</t>
  </si>
  <si>
    <t xml:space="preserve">Omarica z dvema ročnima gasilnima aparatoma na peno </t>
  </si>
  <si>
    <t>Oprema za tuš, sestojača iz:</t>
  </si>
  <si>
    <t>odtočnim kromiranim ventilom DN40 s čepom</t>
  </si>
  <si>
    <t xml:space="preserve">školjke s horizontalnim odvodom </t>
  </si>
  <si>
    <t>konstrukcija za stensko montažo</t>
  </si>
  <si>
    <t>odtočni ventil</t>
  </si>
  <si>
    <t>Kompleten trokadero, sestavljen iz:</t>
  </si>
  <si>
    <t>umivalnik, izdelan iz belega sanitarnega porcelana</t>
  </si>
  <si>
    <t xml:space="preserve">Klimatska naprava z dovodnim in odvodnim EC ventilatorjem z nazaj zakrivljenimi lopaticami. Naprava ima vgrajen plastični ploščni mejnalnik toplote z izkoristkom do 93%, ki je odporen na manjše udarce in kemikalije (detergenti) in by-pass z motornim pogonom. Več možnih razredov filtracije (G4, M5 ali F7) na dovodu in odvodu. Ohišje naprave je iz sendvič panelov s poliuretanskim polnilom debeline 30 mm in s toplotno prevodnostjo 0,024 W/mK. Toplotna izolativnost ohišja razred T2, toplotni mostovi razred TB1 skladno s standardom EN 1886. Vgrajeni EC motorji skladno s standardom ErP 2015. SFP &lt; 0,45 W/(m3/h) skladno s pHI (za določeno območje delovanja). Lovilna posoda za kondenz in notranjost naprave sta narejena v skladu s higienskimi zahtevami po DIN 6022.  Konstrukcija napave omogoča talno pokončno ali ležečo izvedbo in stropno izvedbo. Prav tako je možno prilagajanje priključkov.
</t>
  </si>
  <si>
    <t>by-pass z motornim pogonom</t>
  </si>
  <si>
    <t>filter G4,</t>
  </si>
  <si>
    <t>avtomatsko vodenje 'by-pass" žaluzije (rekuperacija  toplote)</t>
  </si>
  <si>
    <t>Izenačevalna rešetka za dovod/odvod zraka, za vgradnjo v vrata, npr. proizvod Hidria IMP Klima</t>
  </si>
  <si>
    <t>Tip: AR-4P, 325x125</t>
  </si>
  <si>
    <t>podometni rezervoarja - varčno delovanje, za izpiranje, komplet s konstrukcijo, vključno z odsesovalno in odtočno armaturno izpiralno cevjo, izdelano iz trdega polivinil klorida bele barve, kotnega ventila DN15 -DN20, vključno s tlačno plastično gibljivo cevjo z dvema holandcema R 3/8</t>
  </si>
  <si>
    <t>1.a</t>
  </si>
  <si>
    <t>1.b</t>
  </si>
  <si>
    <t>1.c</t>
  </si>
  <si>
    <t>Cevni kopalniški radiator proizvajalca VOGEL &amp; NOOT izbranega tipa z vsemi tesnili in spojnim materialom, ter montažnimi konzolami, preklopi iz tal, prebarvani z ustrezno barvo, vključno z redukcijami, čepi, za maksimalni obratovalni tlak 10 bar in maksimalno obratovalno temperaturo 110C</t>
  </si>
  <si>
    <t>Jekleni kompaktni ploščati radiator proizvajalca VOGEL &amp; NOOT izbranega tipa z vsemi tesnili in spojnim materialom, ter montažnimi konzolami, preklopi iz tal, prebarvani z ustrezno barvo, vključno z redukcijami, čepi, za maksimalni obratovalni tlak 10 bar in maksimalno obratovalno temperaturo 110C</t>
  </si>
  <si>
    <t>Jekleni kompaktni ploščati radiator proizvajalca VOGEL &amp; NOOT izbranega tipa z vgrajenim ventilom, z vsemi tesnili in spojnim materialom, ter montažnimi konzolami, preklopi iz tal, prebarvani z ustrezno barvo, vključno z redukcijami, čepi, za maksimalni obratovalni tlak 10 bar in maksimalno obratovalno temperaturo 110C</t>
  </si>
  <si>
    <t>1800x600</t>
  </si>
  <si>
    <t>Termostatska glava s tesnilnim materialom z varovalom proti nepooblaščenemu posluževanju, vključno z montažnim materialom npr. Danfoss</t>
  </si>
  <si>
    <t>2.b</t>
  </si>
  <si>
    <t>Avtomatski izravnalni ventil za hidravlično uravnoteženje, komplet z montažnim materialom npr proizvod Danfoss (ASV-PV+ASV-M)</t>
  </si>
  <si>
    <t>DN15 (komplet)</t>
  </si>
  <si>
    <t>DN20 (komplet)</t>
  </si>
  <si>
    <t>opcija: izbira alumplast cevi ali bakrenih</t>
  </si>
  <si>
    <t>Toplotna izolacija, parozaporna in negorljiva dobavljena v cevakih dolžine 2 m, debeline glede na premer cevovoda, za izolacijo cevi, komplet s pritrdilnim materialom (za razvod ogrevne in hladilne vode) - v skladu s Študijo požarne varnosti z odzivom na ogenj</t>
  </si>
  <si>
    <t>mešalne baterije DN15 z enoročnim odpiranjem za umivalnik s fiksnim izpustom in perlatorjem (montaža na element)</t>
  </si>
  <si>
    <t>Banjica, izdelana iz keroka, primerna za montažo v opremo (zajeta samo montaža - sam element je zajet v popisu opreme):</t>
  </si>
  <si>
    <t>umivalnika, izdelanega iz keroka, velikosti, primeren za montažo na zid (samo montaža - sam element je zajet v popisu opreme)</t>
  </si>
  <si>
    <t>pipa DN15 z enoročnim odpiranjem za umivalnik s fiksnim izpustom in perlatorjem - montaža na umivalnik</t>
  </si>
  <si>
    <t>33VM/300/1000</t>
  </si>
  <si>
    <t>33VM/300/1200</t>
  </si>
  <si>
    <t>Omarica dim. 400x400x150 mm, komplet s potrebnim montažnim materialom, ter:</t>
  </si>
  <si>
    <t>zaporna pipa dim. DN20</t>
  </si>
  <si>
    <t>zaporna pipa dim. DN15</t>
  </si>
  <si>
    <t>protipovratni ventil DN20</t>
  </si>
  <si>
    <t>protipovratni ventil DN15</t>
  </si>
  <si>
    <t>pipa DN15 z ročnim tušem in držalom - montaža na steno</t>
  </si>
  <si>
    <t>Radiatorski ventil PN10, s termostatsko glavo s tesnilnim materialom npr. Danfoss</t>
  </si>
  <si>
    <t>Radiatorski odzračevalni ventil, vključno z montažnim materialom</t>
  </si>
  <si>
    <t>- upravljalnik - za posamezno notranjo enoto (montaža na steno) s tedensko programsko uro (CZ-RD514C)</t>
  </si>
  <si>
    <t>Pripravljalna dela, zapiranje in praznjenje razvoda, zarisovanje, čiščenje, preizkusi cevne instalacije, ponovno polnjenje, zaključna dela, pospravljanje in prevoz odpadkov na deponijo, ostali drobni in vezni material, ki v popisu ni zajet, obračun kot pribitek na dobavo in montažo.</t>
  </si>
  <si>
    <t>Tuš kad dimenzije 900x900 izdelane iz sanitarnega porcelana skupaj s kabino</t>
  </si>
  <si>
    <t>armature za trokadero z ročnim tušem</t>
  </si>
  <si>
    <t>Cevovodi za odpadno vodo iz zvočno izoliranih PP cevi, npr. Vartis, z natičnimi obojkami DIN 19560,  tesnjeno s tesnilnim obročkom, polaganje v poslopjih. Vključno s fazonskimi kosi. Vključno pritrditev cevi.</t>
  </si>
  <si>
    <t>Pri izvedbi je nujno sodelovanje izvajalcev strojnih in elektro instalacij, ter izvajalcev gradbenih del.</t>
  </si>
  <si>
    <t xml:space="preserve">33VM/300/800 </t>
  </si>
  <si>
    <t>33VM/300/1120</t>
  </si>
  <si>
    <t>22VM/900/600</t>
  </si>
  <si>
    <t>22VM/900/800</t>
  </si>
  <si>
    <t>22VM/900/720</t>
  </si>
  <si>
    <t>21VM/900/400</t>
  </si>
  <si>
    <t>21VM/900/800</t>
  </si>
  <si>
    <t>21VM/900/1000</t>
  </si>
  <si>
    <t>21VM/600/1000</t>
  </si>
  <si>
    <t>21VM/600/1200</t>
  </si>
  <si>
    <t>33/300/1120</t>
  </si>
  <si>
    <t>33/300/1400</t>
  </si>
  <si>
    <t>33/900/1120</t>
  </si>
  <si>
    <t>22/900/400</t>
  </si>
  <si>
    <t>22/900/800</t>
  </si>
  <si>
    <t>22/900/1000</t>
  </si>
  <si>
    <t>21/600/1200</t>
  </si>
  <si>
    <t>21/500/800</t>
  </si>
  <si>
    <t>21/900/1000</t>
  </si>
  <si>
    <t>11/400/800</t>
  </si>
  <si>
    <t>11/500/400</t>
  </si>
  <si>
    <t>11/600/400</t>
  </si>
  <si>
    <t>11/900/400</t>
  </si>
  <si>
    <t>11/900/520</t>
  </si>
  <si>
    <t xml:space="preserve">Za celotno toplotno postajo, ki zajema sistem ogrevanja, sistem s toplotno črpalko, sistem za pripravo tople sanitarne vode, je potrebno upoštevati dobavo vseh potrebnih električnih elementov: električne razdelilnike, kabliranje vseh elementov po shemi toplotne postaje, meritve in preveranja električnih parametrov, z izdelavo merilnega poročila. Upoštevati tudi izdelavo enopolne in vezalne sheme vseh navedenih sistemov. Sisteme je potrebno testirati in vključiti v obratovanje. </t>
  </si>
  <si>
    <t>OPOMBA: Predmet električnih inštalacij je izvedba energetskih dovodov do električnega razdelilnika toplotne postaje in toplotne črpalk ter povezava kalorimetrov na centralni monitoring porabe energije!</t>
  </si>
  <si>
    <t>1100x500</t>
  </si>
  <si>
    <t>DN40</t>
  </si>
  <si>
    <t xml:space="preserve">DN50 </t>
  </si>
  <si>
    <t xml:space="preserve">DN65 </t>
  </si>
  <si>
    <t>DN40 / debelina izolacije 25 mm</t>
  </si>
  <si>
    <t>DN32 / debelina izolacije 25 mm</t>
  </si>
  <si>
    <t>DN50 / debelina izolacije 35 mm</t>
  </si>
  <si>
    <t>DN65 / debelina izolacije 35 mm</t>
  </si>
  <si>
    <t>Prekotlačni regulator, odpira pri naraščajočem absolutnem tlaku, za vgradnjo v by-pass, maksimalna delovna temperatura 120 st. C, nastavitveno območje od 1 do 4,5 bar, ventil tlačno razbremenjeni, s kovinskim tesnjenjem, ohišje ventila iz medenine, z navojnim priključkom, vključno s priključnimi vijačnimi zvezami, PN10</t>
  </si>
  <si>
    <t>Dobava in vgradnja čistilnega kosa - navojni priključek vključno s potrebnim montažnim in tesnilnim materialom</t>
  </si>
  <si>
    <t>Demontaža obstoječih radiatorjev (cca 100 kosov), ventilov in razvodov, ki ne bodo več v uporabi  (cca 300 m) oz. bodo zamenjani z novimi, sortiranje in odvoz na deponijo</t>
  </si>
  <si>
    <t>komplet - ocena</t>
  </si>
  <si>
    <t>ur</t>
  </si>
  <si>
    <t>Hlajenje prostorov - multi split sistemi</t>
  </si>
  <si>
    <t>- zunanja enota: CU-5E34PBE</t>
  </si>
  <si>
    <t>Qh= 10 (2,9-11,5 kW)</t>
  </si>
  <si>
    <t>Pel= 2,86 (0,55-3,86) kW</t>
  </si>
  <si>
    <t>Qh= 4 kW</t>
  </si>
  <si>
    <t>Vzr= 840 m3/h</t>
  </si>
  <si>
    <t>- 1x notranja enota: ETHERA CS-E9PKEW</t>
  </si>
  <si>
    <t>Qh= 2,5 kW</t>
  </si>
  <si>
    <t>Vzr= 760 m3/h</t>
  </si>
  <si>
    <t>- 2x notranja enota: ETHERA CS-E7PKEW</t>
  </si>
  <si>
    <t xml:space="preserve">Qh= 2 kW </t>
  </si>
  <si>
    <t>Vzr= 730 m3/h</t>
  </si>
  <si>
    <t>- cevne povezave med zunanjo in notranjimi enotami iz bakrenih predizoliranih cevi, komplet s spojnim in montažnim materialom cca 80 m</t>
  </si>
  <si>
    <t>- 2x notranja enota: ETHERA CS-E24PKEW</t>
  </si>
  <si>
    <t>Qh= 6,8 kW</t>
  </si>
  <si>
    <t>Vzr= 1270 m3/h</t>
  </si>
  <si>
    <t>- 2x notranja enota: ETHERA CS-E18PKEW</t>
  </si>
  <si>
    <t>Qh= 5 kW</t>
  </si>
  <si>
    <t>Vzr= 1070 m3/h</t>
  </si>
  <si>
    <t>- 1x notranja enota: ETHERA CS-E24PKEW</t>
  </si>
  <si>
    <t>Qh= 8 kW</t>
  </si>
  <si>
    <t>- cevne povezave med zunanjo in notranjimi enotami iz bakrenih predizoliranih cevi, komplet s spojnim in montažnim materialom cca 30 m</t>
  </si>
  <si>
    <t>KLIMA NAPRAVA - KN1</t>
  </si>
  <si>
    <t>npr. DUPLEX1000 MULTI (PROVENT d.o.o.)</t>
  </si>
  <si>
    <t>Ploščni menjalnik toplote: izkoristek rekuperacije 80%</t>
  </si>
  <si>
    <t>Maksimalna moč ventilatorja: 385 W</t>
  </si>
  <si>
    <t>Naziven tok ventilatorja: 2,5 A / 230 V</t>
  </si>
  <si>
    <t>Toplovodni hladilnik/grelnik:</t>
  </si>
  <si>
    <t xml:space="preserve">Qh= 5700 W </t>
  </si>
  <si>
    <t>tripotni ventil dim. DN15 z elektromotornim pogonom, kvs= 4,0 m3/h</t>
  </si>
  <si>
    <t xml:space="preserve">obtočna črpalka, dim. priključka DN15, Q= 1,1 m3/h, p= 0,39 bar, Pel=50 W </t>
  </si>
  <si>
    <t>Spodrezana vrata/dovod zraka</t>
  </si>
  <si>
    <t>Rešetke za dovod/odvod zraka, za vgradnjo v pločevinast kanal, npr. proizvod Hidria IMP Klima</t>
  </si>
  <si>
    <t>Tip: JR-3/2F, 325x125</t>
  </si>
  <si>
    <t>Tip: JR-3/2F, 525x125</t>
  </si>
  <si>
    <t>Tip: JR-3/2F, 225x125</t>
  </si>
  <si>
    <t>600x300x1000</t>
  </si>
  <si>
    <t>Miniziranje in pleskanje vidnih konzol in obešal z osnovno barvo ter dvakratnim premazom z vročino odpornim lakom, vključno s predhodnim čiščenjem</t>
  </si>
  <si>
    <t>AZR-4  dim. 600x300</t>
  </si>
  <si>
    <t>Strešna zaščitna pri prehodu kanala kanalov skozi streho (dim. kanala 350x250mm)</t>
  </si>
  <si>
    <t>KLIMA NAPRAVA - KN2</t>
  </si>
  <si>
    <t xml:space="preserve">Qh= 5300 W </t>
  </si>
  <si>
    <t xml:space="preserve">obtočna črpalka, dim. priključka DN15, Q= 1,1 m3/h, p= 0,44 bar, Pel=50 W </t>
  </si>
  <si>
    <t xml:space="preserve">Duplex 1000 MULTI, položaj naprave stropna izvedba, skupaj s krmilno nadzornim sistemom </t>
  </si>
  <si>
    <t xml:space="preserve">Duplex 1000 MULTI, položaj naprave prosto stoječa, skupaj s krmilno nadzornim sistemom </t>
  </si>
  <si>
    <t>Tip: AR-4P, 325x225</t>
  </si>
  <si>
    <t>Tip: JR-3/2S, 225x125</t>
  </si>
  <si>
    <t>KLIMA NAPRAVA - KN3</t>
  </si>
  <si>
    <t xml:space="preserve">obtočna črpalka, dim. priključka DN15, Q= 1,1 m3/h, p= 0,48 bar, Pel=50 W </t>
  </si>
  <si>
    <t>KLIMA NAPRAVA - KN4</t>
  </si>
  <si>
    <t>npr. DUPLEX500 MULTI (PROVENT d.o.o.)</t>
  </si>
  <si>
    <t>Maksimalna moč ventilatorja: 170 W</t>
  </si>
  <si>
    <t xml:space="preserve">Qh= 2400 W </t>
  </si>
  <si>
    <t>tripotni ventil dim. DN15 z elektromotornim pogonom, kvs= 1,6 m3/h</t>
  </si>
  <si>
    <t xml:space="preserve">obtočna črpalka, dim. priključka DN15, Q= 0,5 m3/h, p= 0,34 bar, Pel=50 W </t>
  </si>
  <si>
    <t xml:space="preserve">Duplex 500 MULTI, položaj naprave prosto stoječa, skupaj s krmilno nadzornim sistemom </t>
  </si>
  <si>
    <t>Tip: JR-3/2S, 325x125</t>
  </si>
  <si>
    <t>400x250x1000</t>
  </si>
  <si>
    <t>AZR-4  dim. 300x300</t>
  </si>
  <si>
    <t>Strešna zaščitna pri prehodu kanala kanalov skozi streho (dim. kanala 200x20mm)</t>
  </si>
  <si>
    <t>KLIMA NAPRAVA - KN5</t>
  </si>
  <si>
    <t>Tip: JR-3/2F, 625x225</t>
  </si>
  <si>
    <t>Tip: JR-3/2F, 625x125</t>
  </si>
  <si>
    <t>KLIMA NAPRAVA - KN6</t>
  </si>
  <si>
    <t xml:space="preserve">obtočna črpalka, dim. priključka DN15, Q= 1,1 m3/h, p= 0,47 bar, Pel=50 W </t>
  </si>
  <si>
    <t>Tip: JR-3/2F, 425x125</t>
  </si>
  <si>
    <t>KLIMA NAPRAVA - KN7</t>
  </si>
  <si>
    <t>PREZRAČEVANJE KUHINJA</t>
  </si>
  <si>
    <t>Visoko učinkovita varčna kuhinjska napa s sistemom vračanja toplote odpadnega zraka  s ploščnimi prenosniki toplote s temperaturnim izkoristkom tudi preko 65% izdelana iz inox pločevine kvalitete 1.4301. 
Po celotnem zgornjem obodu varčne kuhinjske nape je sistem vpihovalnih rež za distribucijo svežega zraka okoli termičnih elementov za kuhanje. Poleg enakomerne distribucije zraka z minimalno možnostjo prepiha okoli termičnih elementov omogoča ta sistem vpihovanja zraka tudi učinkovitejše sesanje odpadnega zraka pod napo. Manjši del svežega zraka se vpihuje skozi ozke reže v spodnjem delu stranic nape nazaj v napo, s čimer se poveča učinkovitost sesanja tudi za več kot 30%.</t>
  </si>
  <si>
    <t>Visoko učinkovita varčna napa</t>
  </si>
  <si>
    <t>Varčna kuhinjska napa vključuje še:
- Vodni grelnik za dogrevanje zraka na želeno temperaturo.
- »By-pass« za prosto hlajenje, reguliran preko motornega pogona.
- Visoko učinkovit tristopenjski sistem filtriranja odpadnega zraka z učinkovitostjo filtracije tudi preko 95%, ki vključuje labirintni filter, kovinski pleteni filter in ploščni prenosnik toplote. Ploščni prenosnik toplote ima ob vračanju toplote zraka s sistemom vrtinčenja zraka znotraj prenosnika tako tudi funkcijo zadnje stopnje filtracije.
- Svetilke za osvetlitev termičnih elementov pod napo, vgrajene nad kaljenim steklom.
- Osnovni kanalski priključki za dovod in odvod zraka, ki so jim po potrebi dodani še kanalski priključki za dovod svežega temperaturno pripravljenega zraka v prostore kuhinje, ki so od termičnih blokov bolj oddaljeni.
- Ustrezna temperaturna tipala.</t>
  </si>
  <si>
    <t>Pretok zraka in padec tlaka v napi</t>
  </si>
  <si>
    <t>Pretok odvod: 3800 m3/h</t>
  </si>
  <si>
    <t>Padec tlaka v napi odvod: 160 Pa</t>
  </si>
  <si>
    <t>Pretok dovod: 4200 m3/h</t>
  </si>
  <si>
    <t>Padec tlaka v napi dovod: 160 Pa</t>
  </si>
  <si>
    <t>Dimenzije kuhinjske nape:</t>
  </si>
  <si>
    <t>Dolžina L = 2700 mm</t>
  </si>
  <si>
    <t>Širina B = 2400 mm</t>
  </si>
  <si>
    <t>Ustreza kuhinjska napa Media RBT-D 2700 x 2400 sredinska izvedba ali enakovredno.</t>
  </si>
  <si>
    <t>Končna sestava nape na objektu</t>
  </si>
  <si>
    <t xml:space="preserve">Zajema končno sestavo kuhinjske nape s sestavnimi deli iz nerjaveče pločevine, ko so osrednji deli kuhinjske nape skladno z navodili obešeni na strop, priklopljeni na prezračevalni sistem in na sistem vodnega ogrevanja. Montaža se izvede preden se pod napo postavijo termični bloki. V kolikor so termični bloki obstoječi, jih mora naročnik zaščititi tako, da serviser lahko hodi po njih. </t>
  </si>
  <si>
    <t>2.1</t>
  </si>
  <si>
    <t>Krmilna omara</t>
  </si>
  <si>
    <t>Krmilna omare nadometne izvedbe, izdelana v zaščiti IP20. Na prednji strani omare je upravljalni panel z LCD prikazovalnikom in tipkami ter glavno električno stikalo. V omarici so vgrajeni poleg elementov stikalne tehnike, zaščit in sponk tudi:</t>
  </si>
  <si>
    <t>- PLC krmilnik za vodenje celotnega sistema varčne kuhinjske nape,</t>
  </si>
  <si>
    <t>- frekvenčni pretvorniki za vodenje dovodnega in odvodnega venitilatorja</t>
  </si>
  <si>
    <t>- TAC krmilniki za vodenje EC ventilatorjev za dovod svežega zraka iz nape v sosednje oz. pomožne prostore kuhinje</t>
  </si>
  <si>
    <t>Glavne krmilne funkcije:</t>
  </si>
  <si>
    <t>- vodenje dovodnega in odvodnega ventilatorskega sistema s pripadajočimi filtri in žaluzijami</t>
  </si>
  <si>
    <t>- vzdrževanje nastavljene temperature vpiha oz. prostora za vodno gretje</t>
  </si>
  <si>
    <t>- upravljanje z razsvetlajvo nape</t>
  </si>
  <si>
    <t>- možnost samodejnega vklapljanja in izklapljanja nape po nastavljeni tedenski časovni shemi - urniku</t>
  </si>
  <si>
    <t>- nastavljanje in spremljanje obratovalnih parametrov sistema preko upravljalskega panela,</t>
  </si>
  <si>
    <t>- prikaz meritev in stanj elementov avtomatske regulacije sistema</t>
  </si>
  <si>
    <t>- izvajanje varnostnih in zaščitnih funkcij</t>
  </si>
  <si>
    <t>- alarmiranje motenj in izpadov</t>
  </si>
  <si>
    <t>- zgodovina motenj in izpadov</t>
  </si>
  <si>
    <t>- vzdrževanje nastavljene temperature vpiha oz. prostora za vodno hlajenje</t>
  </si>
  <si>
    <t>- vodenje ventilatorja za dovod zraka v sosednje oz. pomožne prostore kuhinje</t>
  </si>
  <si>
    <t>- tvorba signala potrebe po gretju in hlajenju</t>
  </si>
  <si>
    <t>- vodenje primarne črpalke za dovod ogrevne vode v toplotni postaji objekta</t>
  </si>
  <si>
    <t>- vodenje klasične kuhinjske nape s skupnim odvodnim ventilatorskim sistemom</t>
  </si>
  <si>
    <t>- kompenzacija vplivov dodatnega odvoda zraka iz kuhinje</t>
  </si>
  <si>
    <t>Ustreza krmilna omara ORM ali enakovredno.</t>
  </si>
  <si>
    <t>2.2</t>
  </si>
  <si>
    <t>Krmilni panel</t>
  </si>
  <si>
    <t>Je nadometne izvedbe pritrjen v neposredni bližini nape z naslednjimi funkcijami:</t>
  </si>
  <si>
    <t>- ročno izbiranje pretoka zraka</t>
  </si>
  <si>
    <t>- upravljanje z razsvetljavo varčne nape</t>
  </si>
  <si>
    <t>- izvajanje preklopov med letnim in zimskim režimom</t>
  </si>
  <si>
    <t>- resetiranje napak sistema</t>
  </si>
  <si>
    <t>- signaliziranje skupne napake, zamašenosti dovodnega filtra in zamašenost odvodnega filtra</t>
  </si>
  <si>
    <t>Ustreza krmilni panel KPM ali enakovredno.</t>
  </si>
  <si>
    <t>2.3</t>
  </si>
  <si>
    <t>Periferna tipala</t>
  </si>
  <si>
    <t xml:space="preserve"> - Kanalsko temperaturno tipalo zunanjega zraka</t>
  </si>
  <si>
    <t xml:space="preserve"> - Kanalsko temperaturno tipalo zavrženega zraka</t>
  </si>
  <si>
    <t xml:space="preserve"> - Prostorsko temperaturno tipalo</t>
  </si>
  <si>
    <t>2.4</t>
  </si>
  <si>
    <t>Varčevalni sistem samodejnega prilagajanje pretoka zraka intenzivnosti kuhanja</t>
  </si>
  <si>
    <t>Varčevalni sistem občutno zniža povprečen pretok zraka, ki je tudi za več kot 50% nižji od projektiranega pretoka, kar omogoča ustrezen prihranek toplotne energije za ogrevanje in prihranek električne energije za ventilatorje. Skupni varčevalni učinek tega varčevalnega sistema v kombinaciji z drugimi varčevalnimi sistemi varčne kuhinjske nape omogoča v času ogrevanja tudi preko 90% prihranka toplotne energije in v celotnem letnem obdobju tudi preko 60% prihranka električne energije za ventilatorje.</t>
  </si>
  <si>
    <t>Ustreza AVFC sistem prilagajanja pretoka ali enakovredno.</t>
  </si>
  <si>
    <t>2.5</t>
  </si>
  <si>
    <t>Sistem vzdrževanja želenega podtlaka</t>
  </si>
  <si>
    <t>Sistem za vzdrževanje želenega podtlaka v prostoru kuhinje v okviru kapacitet ventilatorskega sistema in glede na konfiguracijo prostora, da se prepreči uhajanje vonjav v sosednje prostore kuhinje in da se zmanjša možnost prepiha med kuhinjskimi in drugimi prostori na minimum.</t>
  </si>
  <si>
    <t>Ustreza ADPC sistem vdrževanja diferenčnega tlaka ali enakovredno.</t>
  </si>
  <si>
    <t>2.6</t>
  </si>
  <si>
    <t>Hidravlični modul ventil za vodno gretje</t>
  </si>
  <si>
    <t>2.7</t>
  </si>
  <si>
    <t xml:space="preserve">Hidravlični modul črpalka vgrajen v napo za vodno gretje </t>
  </si>
  <si>
    <t>Črpalka sekundarnega ogrevalnega kroga sestavljena v hidravlični modul skupaj z zapiralnima ventiloma, izpustno-polnilnim ventilom in potopnima temperaturnima tipaloma za merjenje temperature dovedene in odvedene vode.</t>
  </si>
  <si>
    <t>2.8</t>
  </si>
  <si>
    <t>Ventil s pogonom za vodni hladilnik</t>
  </si>
  <si>
    <t>2.9</t>
  </si>
  <si>
    <t>Električni priklop, zagon in šolanje</t>
  </si>
  <si>
    <t>Električni priklop predhodno s strani inštalaterja dobavljenih in napeljanih kablov. Kabli so napeljani do mikrolokacij elementov periferne opreme, v krmilno omaro, v razdelilno omarico v napi ter označeni skladno z načrtom električnih kablov.</t>
  </si>
  <si>
    <t>Zagon sistema.</t>
  </si>
  <si>
    <t>Šolanje in prilagoditve sistema uporabniku.</t>
  </si>
  <si>
    <t>Dovodni sistem za prezračevanje kuhinje</t>
  </si>
  <si>
    <t>3.1</t>
  </si>
  <si>
    <t>Dovodna ventilatorska naprava</t>
  </si>
  <si>
    <t>Zapiralna žaluzija</t>
  </si>
  <si>
    <t>Filterska enota kvalitete G4 in F7</t>
  </si>
  <si>
    <t>Ventilatorska enota</t>
  </si>
  <si>
    <t>Dušilec zvoka</t>
  </si>
  <si>
    <t>Pretok: 4200 m3/h</t>
  </si>
  <si>
    <t>Nazivna moč motorja: 1500 W</t>
  </si>
  <si>
    <t>Hladilni register vodni</t>
  </si>
  <si>
    <t>Medij je mešanica voda/glikol xx/xx%</t>
  </si>
  <si>
    <t>Ustreza ventilatorska naprava KNNL d50 6/9</t>
  </si>
  <si>
    <t>3.2</t>
  </si>
  <si>
    <t>Periferna oprema dovodne ventilatorske naprave</t>
  </si>
  <si>
    <t>Diferenčno tlačno stikalo za ugotavljanje zamašenosti filtra.</t>
  </si>
  <si>
    <t>Motorni pogonom s povratno vzmetjo 24 VAC .</t>
  </si>
  <si>
    <t>Odvodni sistem za prezračevanje kuhinje</t>
  </si>
  <si>
    <t>Odvodni ventilator, ki ima elektromotor ločen od toka odpadnega zraka skladno s smernicami VDI 2052.</t>
  </si>
  <si>
    <t>Nazivni tok/napetost: 3,39 A / 400 V</t>
  </si>
  <si>
    <t>Ostali material vezan na sistem varčne nape</t>
  </si>
  <si>
    <t>Sekundarna črpalka in pomožni material za vodni hladilnik</t>
  </si>
  <si>
    <t>Montažna dela povezana s sistemom varčne nape</t>
  </si>
  <si>
    <t>Montaža osrednjih delov nape</t>
  </si>
  <si>
    <t>Zajema obešanje nape s pritrdilnim in obešalnim materialom, priklop na prezračevalni sistem in priklop na sistem vodnega ogrevanja.</t>
  </si>
  <si>
    <t>Montaža elementov avtomatike</t>
  </si>
  <si>
    <t xml:space="preserve">Zajema regulacijskega sistema z opremo in ostalih elementov avtomatike (krmilna omara, krmilni panel, temperaturna tipala, tlačna stikala, servopogoni, ...). </t>
  </si>
  <si>
    <t>Ventilator za dovod svežega zraka iz nape v sosednje prostore</t>
  </si>
  <si>
    <t>Pretok: 1000 m3/h</t>
  </si>
  <si>
    <t>Projektirani eksterni tlak: 150 Pa</t>
  </si>
  <si>
    <t>Nazivna moč motorja: 476 W</t>
  </si>
  <si>
    <t>Tok/Napetost: 2,90 A / 230 V</t>
  </si>
  <si>
    <t>Varovalka za ventilator D4 A</t>
  </si>
  <si>
    <t>Ustreza ventilator v izoliranem ohišju Cubus 7 s TAC motorjem z zvezno regulacijo pretoka ali enakovredno.</t>
  </si>
  <si>
    <t>Klasična odvodna napa nad konvektomatom</t>
  </si>
  <si>
    <t>Napa je izdelana iz inox pločevine kvalitete 1.4301 in ima vgrajene labirintne filtre.</t>
  </si>
  <si>
    <t>Pretok odvod: 1400/400 m3/h</t>
  </si>
  <si>
    <t>Ustreza napa Klasik E 1400 x 1400 mm ali enakovredno, priključek za kanal 300 x 400 mm.</t>
  </si>
  <si>
    <t>Regulacijska loputa na odvodu zraka dimenzije 300 x 400 mm s hitrim 2,5 zveznim motornim pogonom 2-10 V/24 VAC.</t>
  </si>
  <si>
    <t>Tipka za vklop večjega pretoka.</t>
  </si>
  <si>
    <t>Klasična odvodna napa nad pomivalnim strojem</t>
  </si>
  <si>
    <t>Napa je izdelana iz inox pločevine in ima vgrajene labirintne filtre.</t>
  </si>
  <si>
    <t>Pretok odvod: 1000 m3/h</t>
  </si>
  <si>
    <t>Ustreza napa Klasik E 1000 x 1000 mm ali enakovredno, priključek za kanal 300 x 300 mm.</t>
  </si>
  <si>
    <t>Diferenčno tlačno stikalo 20-300 Pa.</t>
  </si>
  <si>
    <t>Ventilator za odvod zraka za napo nad pomivalnim strojem</t>
  </si>
  <si>
    <t>Regulacijski sistem</t>
  </si>
  <si>
    <t>1.1</t>
  </si>
  <si>
    <t>Grelnik vodni</t>
  </si>
  <si>
    <r>
      <t>Q</t>
    </r>
    <r>
      <rPr>
        <vertAlign val="subscript"/>
        <sz val="10"/>
        <rFont val="Tahoma"/>
        <family val="2"/>
        <charset val="238"/>
      </rPr>
      <t>dov</t>
    </r>
    <r>
      <rPr>
        <sz val="10"/>
        <rFont val="Tahoma"/>
        <family val="2"/>
        <charset val="238"/>
      </rPr>
      <t xml:space="preserve"> = 1030 m</t>
    </r>
    <r>
      <rPr>
        <vertAlign val="superscript"/>
        <sz val="10"/>
        <rFont val="Tahoma"/>
        <family val="2"/>
        <charset val="238"/>
      </rPr>
      <t>3</t>
    </r>
    <r>
      <rPr>
        <sz val="10"/>
        <rFont val="Tahoma"/>
        <family val="2"/>
        <charset val="238"/>
      </rPr>
      <t>/h</t>
    </r>
  </si>
  <si>
    <r>
      <t>p</t>
    </r>
    <r>
      <rPr>
        <vertAlign val="subscript"/>
        <sz val="10"/>
        <rFont val="Tahoma"/>
        <family val="2"/>
        <charset val="238"/>
      </rPr>
      <t xml:space="preserve">ext </t>
    </r>
    <r>
      <rPr>
        <sz val="10"/>
        <rFont val="Tahoma"/>
        <family val="2"/>
        <charset val="238"/>
      </rPr>
      <t>= 170 Pa</t>
    </r>
  </si>
  <si>
    <r>
      <t>Q</t>
    </r>
    <r>
      <rPr>
        <vertAlign val="subscript"/>
        <sz val="10"/>
        <rFont val="Tahoma"/>
        <family val="2"/>
        <charset val="238"/>
      </rPr>
      <t>odv</t>
    </r>
    <r>
      <rPr>
        <sz val="10"/>
        <rFont val="Tahoma"/>
        <family val="2"/>
        <charset val="238"/>
      </rPr>
      <t xml:space="preserve"> = 1040 m</t>
    </r>
    <r>
      <rPr>
        <vertAlign val="superscript"/>
        <sz val="10"/>
        <rFont val="Tahoma"/>
        <family val="2"/>
        <charset val="238"/>
      </rPr>
      <t>3</t>
    </r>
    <r>
      <rPr>
        <sz val="10"/>
        <rFont val="Tahoma"/>
        <family val="2"/>
        <charset val="238"/>
      </rPr>
      <t>/h</t>
    </r>
  </si>
  <si>
    <r>
      <t>Q</t>
    </r>
    <r>
      <rPr>
        <vertAlign val="subscript"/>
        <sz val="10"/>
        <rFont val="Tahoma"/>
        <family val="2"/>
        <charset val="238"/>
      </rPr>
      <t>dov</t>
    </r>
    <r>
      <rPr>
        <sz val="10"/>
        <rFont val="Tahoma"/>
        <family val="2"/>
        <charset val="238"/>
      </rPr>
      <t xml:space="preserve"> = 960 m</t>
    </r>
    <r>
      <rPr>
        <vertAlign val="superscript"/>
        <sz val="10"/>
        <rFont val="Tahoma"/>
        <family val="2"/>
        <charset val="238"/>
      </rPr>
      <t>3</t>
    </r>
    <r>
      <rPr>
        <sz val="10"/>
        <rFont val="Tahoma"/>
        <family val="2"/>
        <charset val="238"/>
      </rPr>
      <t>/h</t>
    </r>
  </si>
  <si>
    <r>
      <t>p</t>
    </r>
    <r>
      <rPr>
        <vertAlign val="subscript"/>
        <sz val="10"/>
        <rFont val="Tahoma"/>
        <family val="2"/>
        <charset val="238"/>
      </rPr>
      <t xml:space="preserve">ext </t>
    </r>
    <r>
      <rPr>
        <sz val="10"/>
        <rFont val="Tahoma"/>
        <family val="2"/>
        <charset val="238"/>
      </rPr>
      <t>= 160 Pa</t>
    </r>
  </si>
  <si>
    <r>
      <t>Q</t>
    </r>
    <r>
      <rPr>
        <vertAlign val="subscript"/>
        <sz val="10"/>
        <rFont val="Tahoma"/>
        <family val="2"/>
        <charset val="238"/>
      </rPr>
      <t>odv</t>
    </r>
    <r>
      <rPr>
        <sz val="10"/>
        <rFont val="Tahoma"/>
        <family val="2"/>
        <charset val="238"/>
      </rPr>
      <t xml:space="preserve"> = 960 m</t>
    </r>
    <r>
      <rPr>
        <vertAlign val="superscript"/>
        <sz val="10"/>
        <rFont val="Tahoma"/>
        <family val="2"/>
        <charset val="238"/>
      </rPr>
      <t>3</t>
    </r>
    <r>
      <rPr>
        <sz val="10"/>
        <rFont val="Tahoma"/>
        <family val="2"/>
        <charset val="238"/>
      </rPr>
      <t>/h</t>
    </r>
  </si>
  <si>
    <r>
      <t>p</t>
    </r>
    <r>
      <rPr>
        <vertAlign val="subscript"/>
        <sz val="10"/>
        <rFont val="Tahoma"/>
        <family val="2"/>
        <charset val="238"/>
      </rPr>
      <t xml:space="preserve">ext </t>
    </r>
    <r>
      <rPr>
        <sz val="10"/>
        <rFont val="Tahoma"/>
        <family val="2"/>
        <charset val="238"/>
      </rPr>
      <t>= 220 Pa</t>
    </r>
  </si>
  <si>
    <r>
      <t>Q</t>
    </r>
    <r>
      <rPr>
        <vertAlign val="subscript"/>
        <sz val="10"/>
        <rFont val="Tahoma"/>
        <family val="2"/>
        <charset val="238"/>
      </rPr>
      <t>dov</t>
    </r>
    <r>
      <rPr>
        <sz val="10"/>
        <rFont val="Tahoma"/>
        <family val="2"/>
        <charset val="238"/>
      </rPr>
      <t xml:space="preserve"> = 1040 m</t>
    </r>
    <r>
      <rPr>
        <vertAlign val="superscript"/>
        <sz val="10"/>
        <rFont val="Tahoma"/>
        <family val="2"/>
        <charset val="238"/>
      </rPr>
      <t>3</t>
    </r>
    <r>
      <rPr>
        <sz val="10"/>
        <rFont val="Tahoma"/>
        <family val="2"/>
        <charset val="238"/>
      </rPr>
      <t>/h</t>
    </r>
  </si>
  <si>
    <r>
      <t>Q</t>
    </r>
    <r>
      <rPr>
        <vertAlign val="subscript"/>
        <sz val="10"/>
        <rFont val="Tahoma"/>
        <family val="2"/>
        <charset val="238"/>
      </rPr>
      <t>odv</t>
    </r>
    <r>
      <rPr>
        <sz val="10"/>
        <rFont val="Tahoma"/>
        <family val="2"/>
        <charset val="238"/>
      </rPr>
      <t xml:space="preserve"> = 1060 m</t>
    </r>
    <r>
      <rPr>
        <vertAlign val="superscript"/>
        <sz val="10"/>
        <rFont val="Tahoma"/>
        <family val="2"/>
        <charset val="238"/>
      </rPr>
      <t>3</t>
    </r>
    <r>
      <rPr>
        <sz val="10"/>
        <rFont val="Tahoma"/>
        <family val="2"/>
        <charset val="238"/>
      </rPr>
      <t>/h</t>
    </r>
  </si>
  <si>
    <r>
      <t>p</t>
    </r>
    <r>
      <rPr>
        <vertAlign val="subscript"/>
        <sz val="10"/>
        <rFont val="Tahoma"/>
        <family val="2"/>
        <charset val="238"/>
      </rPr>
      <t xml:space="preserve">ext </t>
    </r>
    <r>
      <rPr>
        <sz val="10"/>
        <rFont val="Tahoma"/>
        <family val="2"/>
        <charset val="238"/>
      </rPr>
      <t>= 200 Pa</t>
    </r>
  </si>
  <si>
    <r>
      <t>Q</t>
    </r>
    <r>
      <rPr>
        <vertAlign val="subscript"/>
        <sz val="10"/>
        <rFont val="Tahoma"/>
        <family val="2"/>
        <charset val="238"/>
      </rPr>
      <t>dov</t>
    </r>
    <r>
      <rPr>
        <sz val="10"/>
        <rFont val="Tahoma"/>
        <family val="2"/>
        <charset val="238"/>
      </rPr>
      <t xml:space="preserve"> = 500 m</t>
    </r>
    <r>
      <rPr>
        <vertAlign val="superscript"/>
        <sz val="10"/>
        <rFont val="Tahoma"/>
        <family val="2"/>
        <charset val="238"/>
      </rPr>
      <t>3</t>
    </r>
    <r>
      <rPr>
        <sz val="10"/>
        <rFont val="Tahoma"/>
        <family val="2"/>
        <charset val="238"/>
      </rPr>
      <t>/h</t>
    </r>
  </si>
  <si>
    <r>
      <t>p</t>
    </r>
    <r>
      <rPr>
        <vertAlign val="subscript"/>
        <sz val="10"/>
        <rFont val="Tahoma"/>
        <family val="2"/>
        <charset val="238"/>
      </rPr>
      <t xml:space="preserve">ext </t>
    </r>
    <r>
      <rPr>
        <sz val="10"/>
        <rFont val="Tahoma"/>
        <family val="2"/>
        <charset val="238"/>
      </rPr>
      <t>= 140 Pa</t>
    </r>
  </si>
  <si>
    <r>
      <t>Q</t>
    </r>
    <r>
      <rPr>
        <vertAlign val="subscript"/>
        <sz val="10"/>
        <rFont val="Tahoma"/>
        <family val="2"/>
        <charset val="238"/>
      </rPr>
      <t>odv</t>
    </r>
    <r>
      <rPr>
        <sz val="10"/>
        <rFont val="Tahoma"/>
        <family val="2"/>
        <charset val="238"/>
      </rPr>
      <t xml:space="preserve"> = 500 m</t>
    </r>
    <r>
      <rPr>
        <vertAlign val="superscript"/>
        <sz val="10"/>
        <rFont val="Tahoma"/>
        <family val="2"/>
        <charset val="238"/>
      </rPr>
      <t>3</t>
    </r>
    <r>
      <rPr>
        <sz val="10"/>
        <rFont val="Tahoma"/>
        <family val="2"/>
        <charset val="238"/>
      </rPr>
      <t>/h</t>
    </r>
  </si>
  <si>
    <r>
      <t>p</t>
    </r>
    <r>
      <rPr>
        <vertAlign val="subscript"/>
        <sz val="10"/>
        <rFont val="Tahoma"/>
        <family val="2"/>
        <charset val="238"/>
      </rPr>
      <t xml:space="preserve">ext </t>
    </r>
    <r>
      <rPr>
        <sz val="10"/>
        <rFont val="Tahoma"/>
        <family val="2"/>
        <charset val="238"/>
      </rPr>
      <t>= 190 Pa</t>
    </r>
  </si>
  <si>
    <r>
      <t>Q</t>
    </r>
    <r>
      <rPr>
        <vertAlign val="subscript"/>
        <sz val="10"/>
        <rFont val="Tahoma"/>
        <family val="2"/>
        <charset val="238"/>
      </rPr>
      <t>dov</t>
    </r>
    <r>
      <rPr>
        <sz val="10"/>
        <rFont val="Tahoma"/>
        <family val="2"/>
        <charset val="238"/>
      </rPr>
      <t xml:space="preserve"> = 1020 m</t>
    </r>
    <r>
      <rPr>
        <vertAlign val="superscript"/>
        <sz val="10"/>
        <rFont val="Tahoma"/>
        <family val="2"/>
        <charset val="238"/>
      </rPr>
      <t>3</t>
    </r>
    <r>
      <rPr>
        <sz val="10"/>
        <rFont val="Tahoma"/>
        <family val="2"/>
        <charset val="238"/>
      </rPr>
      <t>/h</t>
    </r>
  </si>
  <si>
    <r>
      <t>p</t>
    </r>
    <r>
      <rPr>
        <vertAlign val="subscript"/>
        <sz val="10"/>
        <rFont val="Tahoma"/>
        <family val="2"/>
        <charset val="238"/>
      </rPr>
      <t xml:space="preserve">ext </t>
    </r>
    <r>
      <rPr>
        <sz val="10"/>
        <rFont val="Tahoma"/>
        <family val="2"/>
        <charset val="238"/>
      </rPr>
      <t>= 150 Pa</t>
    </r>
  </si>
  <si>
    <r>
      <t>p</t>
    </r>
    <r>
      <rPr>
        <vertAlign val="subscript"/>
        <sz val="10"/>
        <rFont val="Tahoma"/>
        <family val="2"/>
        <charset val="238"/>
      </rPr>
      <t xml:space="preserve">ext </t>
    </r>
    <r>
      <rPr>
        <sz val="10"/>
        <rFont val="Tahoma"/>
        <family val="2"/>
        <charset val="238"/>
      </rPr>
      <t>= 240 Pa</t>
    </r>
  </si>
  <si>
    <r>
      <t>P</t>
    </r>
    <r>
      <rPr>
        <vertAlign val="subscript"/>
        <sz val="10"/>
        <rFont val="Tahoma"/>
        <family val="2"/>
        <charset val="238"/>
      </rPr>
      <t>gr</t>
    </r>
    <r>
      <rPr>
        <sz val="10"/>
        <rFont val="Tahoma"/>
        <family val="2"/>
        <charset val="238"/>
      </rPr>
      <t xml:space="preserve"> = 20 kW</t>
    </r>
  </si>
  <si>
    <r>
      <t>T</t>
    </r>
    <r>
      <rPr>
        <vertAlign val="subscript"/>
        <sz val="10"/>
        <rFont val="Tahoma"/>
        <family val="2"/>
        <charset val="238"/>
      </rPr>
      <t>vode</t>
    </r>
    <r>
      <rPr>
        <sz val="10"/>
        <rFont val="Tahoma"/>
        <family val="2"/>
        <charset val="238"/>
      </rPr>
      <t xml:space="preserve"> = 55/45</t>
    </r>
    <r>
      <rPr>
        <sz val="10"/>
        <color indexed="10"/>
        <rFont val="Tahoma"/>
        <family val="2"/>
        <charset val="238"/>
      </rPr>
      <t xml:space="preserve"> </t>
    </r>
    <r>
      <rPr>
        <sz val="10"/>
        <rFont val="Tahoma"/>
        <family val="2"/>
        <charset val="238"/>
      </rPr>
      <t>°C</t>
    </r>
  </si>
  <si>
    <r>
      <t>Q</t>
    </r>
    <r>
      <rPr>
        <vertAlign val="subscript"/>
        <sz val="10"/>
        <rFont val="Tahoma"/>
        <family val="2"/>
        <charset val="238"/>
      </rPr>
      <t>vode</t>
    </r>
    <r>
      <rPr>
        <sz val="10"/>
        <rFont val="Tahoma"/>
        <family val="2"/>
        <charset val="238"/>
      </rPr>
      <t xml:space="preserve"> = 0,45 l/s</t>
    </r>
  </si>
  <si>
    <t>Prehodni tlačno neodvisni regulacijski ventil dim. DN20 (kvs= 6,3) z motornim pogonom 2-10 V, 24 VAC
Kompleten pritrdilni material za povezavo s hidravličnim modulom črpalka.</t>
  </si>
  <si>
    <t>Prehodni tlačno neodvisni regulacijski ventil DN25 (kvs= 10) z motornim pogonom 2-10 V, 24 VAC</t>
  </si>
  <si>
    <t>Projektirani eksterni tlak: 450 Pa</t>
  </si>
  <si>
    <t>Tok/Napetost: 3,25 A / 400 V</t>
  </si>
  <si>
    <r>
      <t>P</t>
    </r>
    <r>
      <rPr>
        <vertAlign val="subscript"/>
        <sz val="10"/>
        <rFont val="Tahoma"/>
        <family val="2"/>
        <charset val="238"/>
      </rPr>
      <t>hl</t>
    </r>
    <r>
      <rPr>
        <sz val="10"/>
        <rFont val="Tahoma"/>
        <family val="2"/>
        <charset val="238"/>
      </rPr>
      <t xml:space="preserve"> = 17 kW / T</t>
    </r>
    <r>
      <rPr>
        <vertAlign val="subscript"/>
        <sz val="10"/>
        <rFont val="Tahoma"/>
        <family val="2"/>
        <charset val="238"/>
      </rPr>
      <t>medij</t>
    </r>
    <r>
      <rPr>
        <sz val="10"/>
        <rFont val="Tahoma"/>
        <family val="2"/>
        <charset val="238"/>
      </rPr>
      <t xml:space="preserve"> = 7/12</t>
    </r>
    <r>
      <rPr>
        <vertAlign val="superscript"/>
        <sz val="10"/>
        <rFont val="Tahoma"/>
        <family val="2"/>
        <charset val="238"/>
      </rPr>
      <t>o</t>
    </r>
    <r>
      <rPr>
        <sz val="10"/>
        <rFont val="Tahoma"/>
        <family val="2"/>
        <charset val="238"/>
      </rPr>
      <t>C</t>
    </r>
  </si>
  <si>
    <t>Projektirani eksterni tlak: 270 Pa</t>
  </si>
  <si>
    <t>Nazivna moč motorja: 750 W (400 v)</t>
  </si>
  <si>
    <t>Zapiralna žaluzija  z ON-OFF motornim pogonom s povratno vzmetjo 24 VAC.</t>
  </si>
  <si>
    <t>Ustreza ventilator npr. Systemair strešni DVNI 450 D4</t>
  </si>
  <si>
    <t>Jekleni podstavek za poševno streho z dušilcem zvoka SSD</t>
  </si>
  <si>
    <t>Obtočna črpalka, minimalno 3 m3/h, 0,52 bar</t>
  </si>
  <si>
    <t>Dušilni ventil/ DN40</t>
  </si>
  <si>
    <t>Zaporni element/ DN40</t>
  </si>
  <si>
    <t>6.1.</t>
  </si>
  <si>
    <t>6.2.</t>
  </si>
  <si>
    <t>dobavljena vključno s svetilkami</t>
  </si>
  <si>
    <t>Projektirani eksterni tlak: 200 Pa</t>
  </si>
  <si>
    <t>Nazivna moč motorja: 329W</t>
  </si>
  <si>
    <t>Tok/Napetost: 230 V</t>
  </si>
  <si>
    <t>Tip: AR-4P, 425x125</t>
  </si>
  <si>
    <t>Tip: JR-3/2F, 525x225</t>
  </si>
  <si>
    <t>Lokalni odvodni ventilator npr. Systemair tip RVK 125 E2-L1 s protipovratno loputo, trihitrostnim stikalom in montažne prirobnice, komplet s pritrdilnim materialom</t>
  </si>
  <si>
    <t>V= 120 m3/h</t>
  </si>
  <si>
    <t>H= 220 Pa</t>
  </si>
  <si>
    <t>21.</t>
  </si>
  <si>
    <t>Pm= 30 W</t>
  </si>
  <si>
    <t>H= 180 Pa</t>
  </si>
  <si>
    <t>22.</t>
  </si>
  <si>
    <t>Lokalni odvodni ventilator npr. Systemair tip RVK 150 E2-L1 s protipovratno loputo, trihitrostnim stikalom in montažne prirobnice, komplet s pritrdilnim materialom</t>
  </si>
  <si>
    <t>V= 200 m3/h</t>
  </si>
  <si>
    <t>Pm= 60 W</t>
  </si>
  <si>
    <t>23.</t>
  </si>
  <si>
    <t>ultrazvočno merilo toplote ALLMESS CF 800 (obvezna vgradnja - zahteva dobavitelja toplote), kompaktne izvedbe, z M-bus komunikacijsko kartico,
   sestavljeno iz:
   - hidravličnega dela
   - dveh temperaturnih tipal
   - računske enote z baterijskim 
     napajanjem
   - modula za radijsko odčitavanje</t>
  </si>
  <si>
    <t>z električnim razdelilnikom, kpl. ožičeno</t>
  </si>
  <si>
    <t>ultrazvočno merilo toplote CF II ECHO, kompaktne izvedbe, z M-bus komunikacijsko povezavo,
   sestavljeno iz:
   - hidravličnega dela
   - dveh temperaturnih tipal
   - računske enote z baterijskim 
     napajanjem
   - modula za radijsko odčitavanje</t>
  </si>
  <si>
    <t>Ultrazvočno merilo toplote ALLMESS CF 800, (obvezna vgradnja - zahteva dobavitelja toplote), z M-bus komunikacijo, kompaktne izvedbe, sestavljeno iz:
   -hidravličnega dela
   - dveh temperaturnih tipal
   - računske enote z baterijskim
     napajanjem 
   - modula za radijsko odčitavanje</t>
  </si>
  <si>
    <t>Električni del in sistem vodenja za navedeno pod t. 2 in tč. 3</t>
  </si>
  <si>
    <t>24.</t>
  </si>
  <si>
    <t>AZR-4  dim. 800x600</t>
  </si>
  <si>
    <t>AZR-3/2  dim. 300x200</t>
  </si>
  <si>
    <t>25.</t>
  </si>
  <si>
    <t>OPOMBA: Vsi elementi in armatura v kuhinji so zajeti v popisu tehnologije kuhinje. Ta popis zajema le zaporne elemente in cevne razvode do teh elementov in armatur.</t>
  </si>
  <si>
    <t>Navezava novo predvidenega razvoda sanitarne vode na obstoječ priključek mrzle vode, dim. razvoda DN40 in DN65 (na lokaciji obstoječega kombiniranega vodomera)</t>
  </si>
  <si>
    <t>Regulacijsko območje polnilnega sklopa 0,2-4 bar</t>
  </si>
  <si>
    <t>pmax delovni= 10 bar</t>
  </si>
  <si>
    <t xml:space="preserve">- </t>
  </si>
  <si>
    <t>cevni ločevalnik po normi: EN 12729</t>
  </si>
  <si>
    <t>protipovratni ventil z navojnim priključkom, za sanitarno toplo vodo, vključno montažni material.</t>
  </si>
  <si>
    <t>Avtomatski polnilni sklop s cevnim ločevalnikom, Y filtrom in zapornima ventiloma dim. DN50:</t>
  </si>
  <si>
    <t>z.</t>
  </si>
  <si>
    <t>pN2 = 3,5 bar</t>
  </si>
  <si>
    <t>Zunanje instalacije - priklop štirih jaškov za zalivanje</t>
  </si>
  <si>
    <t xml:space="preserve">Jašek za zalivanje dim. 600x600x1000 s pipo dim. DN20 z nastavkom za gumi cev </t>
  </si>
  <si>
    <t>Raztezna posoda, vključno armatura za pretok in montažni material.</t>
  </si>
  <si>
    <t>Popisov del ni dovoljeno vsebinsko spreminjati ali kakorkoli posegati v njih</t>
  </si>
  <si>
    <t xml:space="preserve">SKUPAJ STROJNE INSTALACIJE </t>
  </si>
  <si>
    <t>Nepredvidena dela 10%</t>
  </si>
  <si>
    <t>Vse skupaj</t>
  </si>
  <si>
    <t>DDV 22%</t>
  </si>
  <si>
    <t>Vse skupaj z DDV-jem</t>
  </si>
  <si>
    <t>VRTEC KEKEC - STROJNE INSTALACIJE</t>
  </si>
  <si>
    <t>V postavki je naveden referenčni proizvod, ki ga ponudnik lahko zamenja z enakovrednim drugega proizvajalca.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</si>
</sst>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SIT&quot;_-;\-* #,##0.00\ &quot;SIT&quot;_-;_-* &quot;-&quot;??\ &quot;SIT&quot;_-;_-@_-"/>
    <numFmt numFmtId="165" formatCode="000"/>
  </numFmts>
  <fonts count="26">
    <font>
      <sz val="10"/>
      <name val="Arial"/>
      <charset val="238"/>
    </font>
    <font>
      <sz val="10"/>
      <name val="Arial"/>
      <charset val="238"/>
    </font>
    <font>
      <sz val="10"/>
      <name val="Tahoma"/>
      <family val="2"/>
      <charset val="238"/>
    </font>
    <font>
      <sz val="10"/>
      <name val="Helv"/>
      <charset val="204"/>
    </font>
    <font>
      <sz val="10"/>
      <name val="Arial"/>
      <family val="2"/>
      <charset val="238"/>
    </font>
    <font>
      <b/>
      <sz val="10"/>
      <name val="Tahoma"/>
      <family val="2"/>
      <charset val="238"/>
    </font>
    <font>
      <b/>
      <sz val="11"/>
      <name val="Tahoma"/>
      <family val="2"/>
      <charset val="238"/>
    </font>
    <font>
      <sz val="8"/>
      <name val="Arial"/>
      <family val="2"/>
      <charset val="238"/>
    </font>
    <font>
      <i/>
      <sz val="10"/>
      <name val="Tahoma"/>
      <family val="2"/>
      <charset val="238"/>
    </font>
    <font>
      <b/>
      <i/>
      <sz val="10"/>
      <name val="Tahoma"/>
      <family val="2"/>
      <charset val="238"/>
    </font>
    <font>
      <sz val="10"/>
      <color indexed="8"/>
      <name val="Tahoma"/>
      <family val="2"/>
      <charset val="238"/>
    </font>
    <font>
      <sz val="10"/>
      <color indexed="8"/>
      <name val="Tahoma"/>
      <family val="2"/>
    </font>
    <font>
      <sz val="8"/>
      <color indexed="8"/>
      <name val="Tahoma"/>
      <family val="2"/>
      <charset val="238"/>
    </font>
    <font>
      <vertAlign val="subscript"/>
      <sz val="10"/>
      <name val="Tahoma"/>
      <family val="2"/>
      <charset val="238"/>
    </font>
    <font>
      <vertAlign val="superscript"/>
      <sz val="10"/>
      <name val="Tahoma"/>
      <family val="2"/>
      <charset val="238"/>
    </font>
    <font>
      <sz val="8"/>
      <name val="Tahoma"/>
      <family val="2"/>
      <charset val="238"/>
    </font>
    <font>
      <sz val="10"/>
      <color indexed="10"/>
      <name val="Tahoma"/>
      <family val="2"/>
      <charset val="238"/>
    </font>
    <font>
      <sz val="10"/>
      <name val="Times New Roman CE"/>
      <family val="1"/>
      <charset val="238"/>
    </font>
    <font>
      <sz val="10"/>
      <name val="Arial"/>
      <family val="2"/>
    </font>
    <font>
      <sz val="10"/>
      <name val="Tahoma"/>
      <family val="2"/>
    </font>
    <font>
      <sz val="10"/>
      <color indexed="8"/>
      <name val="Tahoma"/>
      <family val="2"/>
      <charset val="238"/>
    </font>
    <font>
      <b/>
      <sz val="10"/>
      <color indexed="10"/>
      <name val="Tahoma"/>
      <family val="2"/>
      <charset val="238"/>
    </font>
    <font>
      <sz val="10"/>
      <color indexed="10"/>
      <name val="Tahoma"/>
      <family val="2"/>
      <charset val="238"/>
    </font>
    <font>
      <b/>
      <sz val="10"/>
      <color indexed="8"/>
      <name val="Tahoma"/>
      <family val="2"/>
      <charset val="238"/>
    </font>
    <font>
      <b/>
      <sz val="10"/>
      <name val="Arial"/>
      <family val="2"/>
    </font>
    <font>
      <sz val="10"/>
      <color rgb="FFFF0000"/>
      <name val="Tahoma"/>
      <family val="2"/>
      <charset val="23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4" fillId="0" borderId="0"/>
    <xf numFmtId="0" fontId="3" fillId="0" borderId="0"/>
    <xf numFmtId="0" fontId="17" fillId="0" borderId="0"/>
    <xf numFmtId="0" fontId="4" fillId="0" borderId="0"/>
    <xf numFmtId="164" fontId="1" fillId="0" borderId="0" applyFont="0" applyFill="0" applyBorder="0" applyAlignment="0" applyProtection="0"/>
  </cellStyleXfs>
  <cellXfs count="263">
    <xf numFmtId="0" fontId="0" fillId="0" borderId="0" xfId="0"/>
    <xf numFmtId="0" fontId="2" fillId="0" borderId="0" xfId="0" applyFont="1" applyAlignment="1" applyProtection="1">
      <alignment horizontal="left"/>
    </xf>
    <xf numFmtId="0" fontId="5" fillId="0" borderId="0" xfId="0" applyFont="1" applyProtection="1"/>
    <xf numFmtId="0" fontId="2" fillId="0" borderId="0" xfId="0" applyFont="1" applyProtection="1"/>
    <xf numFmtId="0" fontId="2" fillId="0" borderId="0" xfId="0" applyFont="1" applyAlignment="1" applyProtection="1"/>
    <xf numFmtId="0" fontId="2" fillId="0" borderId="0" xfId="0" applyFont="1" applyBorder="1" applyProtection="1"/>
    <xf numFmtId="0" fontId="2" fillId="0" borderId="1" xfId="0" applyFont="1" applyBorder="1" applyAlignment="1" applyProtection="1">
      <alignment horizontal="left"/>
    </xf>
    <xf numFmtId="0" fontId="2" fillId="0" borderId="1" xfId="0" applyFont="1" applyBorder="1" applyProtection="1"/>
    <xf numFmtId="4" fontId="2" fillId="0" borderId="1" xfId="0" applyNumberFormat="1" applyFont="1" applyBorder="1" applyAlignment="1" applyProtection="1"/>
    <xf numFmtId="4" fontId="2" fillId="0" borderId="0" xfId="0" applyNumberFormat="1" applyFont="1" applyAlignment="1" applyProtection="1"/>
    <xf numFmtId="0" fontId="25" fillId="0" borderId="2" xfId="0" applyFont="1" applyBorder="1" applyAlignment="1" applyProtection="1">
      <alignment horizontal="left" vertical="top"/>
    </xf>
    <xf numFmtId="0" fontId="2" fillId="0" borderId="3" xfId="0" applyFont="1" applyBorder="1" applyProtection="1"/>
    <xf numFmtId="0" fontId="2" fillId="0" borderId="4" xfId="0" applyFont="1" applyBorder="1" applyAlignment="1" applyProtection="1">
      <alignment horizontal="left"/>
    </xf>
    <xf numFmtId="0" fontId="2" fillId="0" borderId="0" xfId="0" applyFont="1" applyAlignment="1" applyProtection="1">
      <alignment horizontal="right"/>
    </xf>
    <xf numFmtId="4" fontId="2" fillId="0" borderId="0" xfId="0" applyNumberFormat="1" applyFont="1" applyBorder="1" applyAlignment="1" applyProtection="1"/>
    <xf numFmtId="1" fontId="6" fillId="0" borderId="0" xfId="0" quotePrefix="1" applyNumberFormat="1" applyFont="1" applyFill="1" applyBorder="1" applyAlignment="1" applyProtection="1">
      <alignment horizontal="left" vertical="top"/>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wrapText="1"/>
    </xf>
    <xf numFmtId="0" fontId="6" fillId="0" borderId="0" xfId="0" applyFont="1" applyFill="1" applyBorder="1" applyAlignment="1" applyProtection="1">
      <alignment horizontal="right" wrapText="1"/>
    </xf>
    <xf numFmtId="4" fontId="6" fillId="0" borderId="0" xfId="0" applyNumberFormat="1" applyFont="1" applyFill="1" applyBorder="1" applyAlignment="1" applyProtection="1">
      <alignment wrapText="1"/>
    </xf>
    <xf numFmtId="0" fontId="6" fillId="0" borderId="0" xfId="0" applyFont="1" applyFill="1" applyBorder="1" applyAlignment="1" applyProtection="1">
      <alignment horizontal="center"/>
    </xf>
    <xf numFmtId="0" fontId="6" fillId="0" borderId="0" xfId="0" applyFont="1" applyFill="1" applyProtection="1"/>
    <xf numFmtId="1" fontId="6" fillId="0" borderId="0" xfId="0" applyNumberFormat="1" applyFont="1" applyFill="1" applyBorder="1" applyAlignment="1" applyProtection="1">
      <alignment horizontal="left" vertical="top"/>
    </xf>
    <xf numFmtId="0" fontId="8" fillId="0" borderId="0" xfId="0" applyFont="1" applyFill="1" applyAlignment="1" applyProtection="1">
      <alignment horizontal="left" vertical="top"/>
    </xf>
    <xf numFmtId="0" fontId="8" fillId="0" borderId="0" xfId="0" applyFont="1" applyFill="1" applyAlignment="1" applyProtection="1">
      <alignment wrapText="1"/>
    </xf>
    <xf numFmtId="0" fontId="8" fillId="0" borderId="0" xfId="0" applyFont="1" applyFill="1" applyAlignment="1" applyProtection="1">
      <alignment horizontal="left"/>
    </xf>
    <xf numFmtId="0" fontId="8" fillId="0" borderId="0" xfId="0" applyFont="1" applyFill="1" applyAlignment="1" applyProtection="1">
      <alignment horizontal="right"/>
    </xf>
    <xf numFmtId="4" fontId="8" fillId="0" borderId="0" xfId="5" applyNumberFormat="1" applyFont="1" applyFill="1" applyBorder="1" applyAlignment="1" applyProtection="1"/>
    <xf numFmtId="0" fontId="8" fillId="0" borderId="0" xfId="0" applyFont="1" applyFill="1" applyBorder="1" applyProtection="1"/>
    <xf numFmtId="0" fontId="8" fillId="0" borderId="0" xfId="0" applyFont="1" applyFill="1" applyProtection="1"/>
    <xf numFmtId="0" fontId="8" fillId="0" borderId="0" xfId="0" applyFont="1" applyFill="1" applyAlignment="1" applyProtection="1">
      <alignment vertical="top" wrapText="1"/>
    </xf>
    <xf numFmtId="0" fontId="8" fillId="0" borderId="0" xfId="0" applyFont="1" applyFill="1" applyBorder="1" applyAlignment="1" applyProtection="1">
      <alignment vertical="top"/>
    </xf>
    <xf numFmtId="0" fontId="8" fillId="0" borderId="0" xfId="0" applyFont="1" applyFill="1" applyAlignment="1" applyProtection="1">
      <alignment vertical="top"/>
    </xf>
    <xf numFmtId="0" fontId="8" fillId="0" borderId="0" xfId="0" quotePrefix="1" applyFont="1" applyFill="1" applyAlignment="1" applyProtection="1">
      <alignment horizontal="left" vertical="top"/>
    </xf>
    <xf numFmtId="0" fontId="9" fillId="0" borderId="0" xfId="0" applyFont="1" applyFill="1" applyAlignment="1" applyProtection="1">
      <alignment vertical="top" wrapText="1"/>
    </xf>
    <xf numFmtId="0" fontId="5" fillId="0" borderId="0" xfId="0" applyFont="1" applyFill="1" applyAlignment="1" applyProtection="1">
      <alignment horizontal="left" vertical="top"/>
    </xf>
    <xf numFmtId="0" fontId="5" fillId="0" borderId="0" xfId="0" applyFont="1" applyFill="1" applyAlignment="1" applyProtection="1">
      <alignment wrapText="1"/>
    </xf>
    <xf numFmtId="0" fontId="2" fillId="0" borderId="0" xfId="0" applyFont="1" applyFill="1" applyAlignment="1" applyProtection="1">
      <alignment horizontal="left"/>
    </xf>
    <xf numFmtId="0" fontId="2" fillId="0" borderId="0" xfId="0" applyFont="1" applyFill="1" applyAlignment="1" applyProtection="1">
      <alignment horizontal="right"/>
    </xf>
    <xf numFmtId="0" fontId="2" fillId="0" borderId="0" xfId="0" applyFont="1" applyFill="1" applyAlignment="1" applyProtection="1"/>
    <xf numFmtId="4" fontId="2" fillId="0" borderId="0" xfId="0" applyNumberFormat="1" applyFont="1" applyFill="1" applyBorder="1" applyAlignment="1" applyProtection="1"/>
    <xf numFmtId="0" fontId="2" fillId="0" borderId="0" xfId="0" applyFont="1" applyFill="1" applyBorder="1" applyProtection="1"/>
    <xf numFmtId="0" fontId="2" fillId="0" borderId="0" xfId="0" applyFont="1" applyFill="1" applyProtection="1"/>
    <xf numFmtId="0" fontId="2" fillId="0" borderId="0" xfId="0" applyFont="1" applyFill="1" applyAlignment="1" applyProtection="1">
      <alignment horizontal="left" vertical="top"/>
    </xf>
    <xf numFmtId="0" fontId="2" fillId="0" borderId="0" xfId="0" applyFont="1" applyFill="1" applyBorder="1" applyAlignment="1" applyProtection="1">
      <alignment horizontal="left"/>
    </xf>
    <xf numFmtId="1" fontId="2" fillId="0" borderId="0" xfId="0" applyNumberFormat="1" applyFont="1" applyFill="1" applyBorder="1" applyAlignment="1" applyProtection="1">
      <alignment horizontal="left" vertical="top"/>
    </xf>
    <xf numFmtId="0" fontId="2" fillId="0" borderId="0" xfId="0" applyFont="1" applyFill="1" applyBorder="1" applyAlignment="1" applyProtection="1">
      <alignment vertical="top" wrapText="1"/>
    </xf>
    <xf numFmtId="0" fontId="2" fillId="0" borderId="0" xfId="0" applyFont="1" applyFill="1" applyAlignment="1" applyProtection="1">
      <alignment horizontal="left" wrapText="1"/>
    </xf>
    <xf numFmtId="0" fontId="2" fillId="0" borderId="0" xfId="0" applyFont="1" applyFill="1" applyAlignment="1" applyProtection="1">
      <alignment horizontal="right" wrapText="1"/>
    </xf>
    <xf numFmtId="0" fontId="2" fillId="0" borderId="0" xfId="2" applyFont="1" applyFill="1" applyBorder="1" applyAlignment="1" applyProtection="1">
      <alignment horizontal="left" vertical="top" wrapText="1"/>
    </xf>
    <xf numFmtId="0" fontId="2" fillId="0" borderId="0" xfId="2" applyFont="1" applyFill="1" applyBorder="1" applyAlignment="1" applyProtection="1">
      <alignment horizontal="left" vertical="center" wrapText="1"/>
    </xf>
    <xf numFmtId="0" fontId="2" fillId="0" borderId="0" xfId="2" applyFont="1" applyFill="1" applyBorder="1" applyAlignment="1" applyProtection="1">
      <alignment horizontal="left" wrapText="1"/>
    </xf>
    <xf numFmtId="1" fontId="2" fillId="0" borderId="0" xfId="2" applyNumberFormat="1" applyFont="1" applyFill="1" applyBorder="1" applyAlignment="1" applyProtection="1">
      <alignment horizontal="right" wrapText="1"/>
    </xf>
    <xf numFmtId="0" fontId="2" fillId="0" borderId="0" xfId="2" applyFont="1" applyFill="1" applyBorder="1" applyAlignment="1" applyProtection="1">
      <alignment wrapText="1"/>
    </xf>
    <xf numFmtId="4" fontId="2" fillId="0" borderId="0" xfId="2" applyNumberFormat="1" applyFont="1" applyFill="1" applyBorder="1" applyAlignment="1" applyProtection="1">
      <alignment wrapText="1"/>
    </xf>
    <xf numFmtId="0" fontId="2" fillId="0" borderId="0" xfId="0" applyFont="1" applyFill="1" applyAlignment="1" applyProtection="1">
      <alignment vertical="top" wrapText="1"/>
    </xf>
    <xf numFmtId="0" fontId="2" fillId="0" borderId="0" xfId="0" applyFont="1" applyFill="1" applyBorder="1" applyAlignment="1" applyProtection="1">
      <alignment wrapText="1"/>
    </xf>
    <xf numFmtId="0" fontId="2" fillId="0" borderId="0" xfId="0" applyFont="1" applyFill="1" applyBorder="1" applyAlignment="1" applyProtection="1">
      <alignment horizontal="right"/>
    </xf>
    <xf numFmtId="0" fontId="5" fillId="0" borderId="0" xfId="0" applyFont="1" applyFill="1" applyBorder="1" applyAlignment="1" applyProtection="1">
      <alignment vertical="top" wrapText="1"/>
    </xf>
    <xf numFmtId="0" fontId="2" fillId="0" borderId="0" xfId="0" applyFont="1" applyFill="1" applyAlignment="1" applyProtection="1">
      <alignment wrapText="1"/>
    </xf>
    <xf numFmtId="0" fontId="2" fillId="0" borderId="0" xfId="0" applyFont="1" applyFill="1" applyBorder="1" applyAlignment="1" applyProtection="1">
      <alignment vertical="top"/>
    </xf>
    <xf numFmtId="0" fontId="2" fillId="0" borderId="0" xfId="0" applyFont="1" applyFill="1" applyAlignment="1" applyProtection="1">
      <alignment vertical="top"/>
    </xf>
    <xf numFmtId="165" fontId="2" fillId="0" borderId="0" xfId="0" applyNumberFormat="1" applyFont="1" applyAlignment="1" applyProtection="1">
      <alignment horizontal="left" vertical="top"/>
    </xf>
    <xf numFmtId="0" fontId="2" fillId="0" borderId="0" xfId="0" applyFont="1" applyAlignment="1" applyProtection="1">
      <alignment horizontal="justify" vertical="top"/>
    </xf>
    <xf numFmtId="0" fontId="2" fillId="0" borderId="0" xfId="0" applyFont="1" applyAlignment="1" applyProtection="1">
      <alignment horizontal="left" shrinkToFit="1"/>
    </xf>
    <xf numFmtId="0" fontId="2" fillId="0" borderId="0" xfId="0" applyFont="1" applyAlignment="1" applyProtection="1">
      <alignment horizontal="right" shrinkToFit="1"/>
    </xf>
    <xf numFmtId="4" fontId="2" fillId="0" borderId="0" xfId="0" applyNumberFormat="1" applyFont="1" applyBorder="1" applyAlignment="1" applyProtection="1">
      <alignment horizontal="center" shrinkToFit="1"/>
    </xf>
    <xf numFmtId="4" fontId="2" fillId="0" borderId="0" xfId="0" applyNumberFormat="1" applyFont="1" applyBorder="1" applyAlignment="1" applyProtection="1">
      <alignment horizontal="center" vertical="center" shrinkToFit="1"/>
    </xf>
    <xf numFmtId="4" fontId="2" fillId="0" borderId="1" xfId="0" applyNumberFormat="1" applyFont="1" applyBorder="1" applyAlignment="1" applyProtection="1">
      <alignment horizontal="center" shrinkToFit="1"/>
    </xf>
    <xf numFmtId="49" fontId="5" fillId="0" borderId="0" xfId="0" applyNumberFormat="1" applyFont="1" applyAlignment="1" applyProtection="1">
      <alignment horizontal="center" vertical="top" shrinkToFit="1"/>
    </xf>
    <xf numFmtId="0" fontId="2" fillId="0" borderId="0" xfId="0" quotePrefix="1" applyFont="1" applyFill="1" applyBorder="1" applyAlignment="1" applyProtection="1">
      <alignment horizontal="left" vertical="top"/>
    </xf>
    <xf numFmtId="0" fontId="2" fillId="0" borderId="0" xfId="0" applyFont="1" applyFill="1" applyBorder="1" applyAlignment="1" applyProtection="1"/>
    <xf numFmtId="0" fontId="2" fillId="0" borderId="1" xfId="2" applyFont="1" applyFill="1" applyBorder="1" applyAlignment="1" applyProtection="1">
      <alignment horizontal="left" vertical="top" wrapText="1"/>
    </xf>
    <xf numFmtId="0" fontId="2" fillId="0" borderId="1" xfId="2" applyFont="1" applyFill="1" applyBorder="1" applyAlignment="1" applyProtection="1">
      <alignment horizontal="left" vertical="center" wrapText="1"/>
    </xf>
    <xf numFmtId="0" fontId="2" fillId="0" borderId="1" xfId="2" applyFont="1" applyFill="1" applyBorder="1" applyAlignment="1" applyProtection="1">
      <alignment horizontal="left" wrapText="1"/>
    </xf>
    <xf numFmtId="1" fontId="2" fillId="0" borderId="1" xfId="2" applyNumberFormat="1" applyFont="1" applyFill="1" applyBorder="1" applyAlignment="1" applyProtection="1">
      <alignment horizontal="right" wrapText="1"/>
    </xf>
    <xf numFmtId="4" fontId="2" fillId="0" borderId="1" xfId="0" applyNumberFormat="1" applyFont="1" applyFill="1" applyBorder="1" applyAlignment="1" applyProtection="1"/>
    <xf numFmtId="0" fontId="5" fillId="0" borderId="0" xfId="2" applyFont="1" applyFill="1" applyBorder="1" applyAlignment="1" applyProtection="1">
      <alignment horizontal="left" vertical="top" wrapText="1"/>
    </xf>
    <xf numFmtId="0" fontId="5" fillId="0" borderId="0" xfId="4" applyFont="1" applyProtection="1"/>
    <xf numFmtId="0" fontId="10" fillId="0" borderId="0" xfId="2" applyFont="1" applyFill="1" applyBorder="1" applyAlignment="1" applyProtection="1">
      <alignment horizontal="left" vertical="top" wrapText="1"/>
    </xf>
    <xf numFmtId="0" fontId="10" fillId="0" borderId="0" xfId="2" applyFont="1" applyFill="1" applyBorder="1" applyAlignment="1" applyProtection="1">
      <alignment horizontal="left" wrapText="1"/>
    </xf>
    <xf numFmtId="1" fontId="10" fillId="0" borderId="0" xfId="2" applyNumberFormat="1" applyFont="1" applyFill="1" applyBorder="1" applyAlignment="1" applyProtection="1">
      <alignment horizontal="right" wrapText="1"/>
    </xf>
    <xf numFmtId="4" fontId="12" fillId="0" borderId="0" xfId="2" applyNumberFormat="1" applyFont="1" applyFill="1" applyBorder="1" applyAlignment="1" applyProtection="1">
      <alignment horizontal="center" wrapText="1"/>
    </xf>
    <xf numFmtId="0" fontId="2" fillId="0" borderId="0" xfId="4" applyFont="1" applyAlignment="1" applyProtection="1">
      <alignment horizontal="justify" vertical="top"/>
    </xf>
    <xf numFmtId="0" fontId="2" fillId="0" borderId="0" xfId="4" applyFont="1" applyAlignment="1" applyProtection="1">
      <alignment horizontal="justify" vertical="top" wrapText="1"/>
    </xf>
    <xf numFmtId="0" fontId="2" fillId="0" borderId="0" xfId="0" applyNumberFormat="1" applyFont="1" applyFill="1" applyAlignment="1" applyProtection="1">
      <alignment vertical="top" wrapText="1"/>
    </xf>
    <xf numFmtId="0" fontId="2" fillId="0" borderId="0" xfId="4" applyFont="1" applyAlignment="1" applyProtection="1">
      <alignment horizontal="right"/>
    </xf>
    <xf numFmtId="0" fontId="2" fillId="0" borderId="0" xfId="4" applyFont="1" applyAlignment="1" applyProtection="1"/>
    <xf numFmtId="0" fontId="2" fillId="0" borderId="0" xfId="4" applyFont="1" applyAlignment="1" applyProtection="1">
      <alignment horizontal="left"/>
    </xf>
    <xf numFmtId="0" fontId="2" fillId="0" borderId="0" xfId="0" quotePrefix="1" applyFont="1" applyFill="1" applyAlignment="1" applyProtection="1">
      <alignment horizontal="left" vertical="top"/>
    </xf>
    <xf numFmtId="0" fontId="11" fillId="0" borderId="0" xfId="2" applyFont="1" applyFill="1" applyBorder="1" applyAlignment="1" applyProtection="1">
      <alignment horizontal="left" wrapText="1"/>
    </xf>
    <xf numFmtId="1" fontId="11" fillId="0" borderId="0" xfId="2" applyNumberFormat="1" applyFont="1" applyFill="1" applyBorder="1" applyAlignment="1" applyProtection="1">
      <alignment horizontal="right" wrapText="1"/>
    </xf>
    <xf numFmtId="0" fontId="2" fillId="0" borderId="0" xfId="4" applyFont="1" applyAlignment="1" applyProtection="1">
      <alignment horizontal="left" vertical="top"/>
    </xf>
    <xf numFmtId="0" fontId="2" fillId="0" borderId="0" xfId="4" applyFont="1" applyAlignment="1" applyProtection="1">
      <alignment horizontal="justify"/>
    </xf>
    <xf numFmtId="0" fontId="2" fillId="0" borderId="1" xfId="0" applyFont="1" applyFill="1" applyBorder="1" applyAlignment="1" applyProtection="1">
      <alignment horizontal="left" vertical="top"/>
    </xf>
    <xf numFmtId="0" fontId="11" fillId="0" borderId="1" xfId="2" applyFont="1" applyFill="1" applyBorder="1" applyAlignment="1" applyProtection="1">
      <alignment horizontal="left" wrapText="1"/>
    </xf>
    <xf numFmtId="1" fontId="11" fillId="0" borderId="1" xfId="2" applyNumberFormat="1" applyFont="1" applyFill="1" applyBorder="1" applyAlignment="1" applyProtection="1">
      <alignment horizontal="right" wrapText="1"/>
    </xf>
    <xf numFmtId="0" fontId="2" fillId="0" borderId="0" xfId="4" applyFont="1" applyBorder="1" applyAlignment="1" applyProtection="1">
      <alignment horizontal="justify"/>
    </xf>
    <xf numFmtId="0" fontId="2" fillId="0" borderId="0" xfId="4" applyFont="1" applyBorder="1" applyAlignment="1" applyProtection="1">
      <alignment horizontal="right"/>
    </xf>
    <xf numFmtId="0" fontId="2" fillId="0" borderId="0" xfId="4" applyFont="1" applyBorder="1" applyAlignment="1" applyProtection="1"/>
    <xf numFmtId="0" fontId="2" fillId="0" borderId="1" xfId="4" applyFont="1" applyBorder="1" applyAlignment="1" applyProtection="1">
      <alignment horizontal="justify"/>
    </xf>
    <xf numFmtId="0" fontId="2" fillId="0" borderId="1" xfId="4" applyFont="1" applyBorder="1" applyAlignment="1" applyProtection="1">
      <alignment horizontal="left"/>
    </xf>
    <xf numFmtId="0" fontId="2" fillId="0" borderId="1" xfId="4" applyFont="1" applyBorder="1" applyAlignment="1" applyProtection="1"/>
    <xf numFmtId="4" fontId="2" fillId="0" borderId="1" xfId="2" applyNumberFormat="1" applyFont="1" applyFill="1" applyBorder="1" applyAlignment="1" applyProtection="1">
      <alignment wrapText="1"/>
    </xf>
    <xf numFmtId="0" fontId="2" fillId="2" borderId="0" xfId="4" applyFont="1" applyFill="1" applyAlignment="1" applyProtection="1">
      <alignment horizontal="left" vertical="top"/>
    </xf>
    <xf numFmtId="0" fontId="2" fillId="0" borderId="0" xfId="4" applyFont="1" applyAlignment="1" applyProtection="1">
      <alignment horizontal="justify" wrapText="1"/>
    </xf>
    <xf numFmtId="0" fontId="5" fillId="0" borderId="0" xfId="4" applyFont="1" applyAlignment="1" applyProtection="1">
      <alignment horizontal="justify"/>
    </xf>
    <xf numFmtId="0" fontId="8" fillId="0" borderId="0" xfId="4" applyFont="1" applyAlignment="1" applyProtection="1">
      <alignment wrapText="1"/>
    </xf>
    <xf numFmtId="0" fontId="18" fillId="0" borderId="0" xfId="3" applyFont="1" applyBorder="1" applyAlignment="1" applyProtection="1">
      <alignment horizontal="justify" vertical="top" wrapText="1"/>
    </xf>
    <xf numFmtId="0" fontId="2" fillId="0" borderId="1" xfId="4" applyFont="1" applyBorder="1" applyAlignment="1" applyProtection="1">
      <alignment horizontal="left" vertical="top"/>
    </xf>
    <xf numFmtId="0" fontId="2" fillId="0" borderId="1" xfId="4" applyFont="1" applyBorder="1" applyAlignment="1" applyProtection="1">
      <alignment horizontal="right"/>
    </xf>
    <xf numFmtId="0" fontId="16" fillId="0" borderId="0" xfId="4" applyFont="1" applyAlignment="1" applyProtection="1">
      <alignment horizontal="left" vertical="top"/>
    </xf>
    <xf numFmtId="0" fontId="16" fillId="0" borderId="0" xfId="4" applyFont="1" applyAlignment="1" applyProtection="1">
      <alignment horizontal="justify"/>
    </xf>
    <xf numFmtId="0" fontId="16" fillId="0" borderId="0" xfId="4" applyFont="1" applyAlignment="1" applyProtection="1">
      <alignment horizontal="right"/>
    </xf>
    <xf numFmtId="0" fontId="16" fillId="0" borderId="0" xfId="4" applyFont="1" applyAlignment="1" applyProtection="1"/>
    <xf numFmtId="4" fontId="16" fillId="0" borderId="0" xfId="0" applyNumberFormat="1" applyFont="1" applyFill="1" applyBorder="1" applyAlignment="1" applyProtection="1"/>
    <xf numFmtId="0" fontId="16" fillId="0" borderId="0" xfId="0" applyFont="1" applyFill="1" applyBorder="1" applyProtection="1"/>
    <xf numFmtId="0" fontId="16" fillId="0" borderId="0" xfId="0" applyFont="1" applyFill="1" applyProtection="1"/>
    <xf numFmtId="0" fontId="5" fillId="0" borderId="0" xfId="4" applyFont="1" applyAlignment="1" applyProtection="1">
      <alignment horizontal="left" vertical="top"/>
    </xf>
    <xf numFmtId="0" fontId="24" fillId="0" borderId="0" xfId="3" applyFont="1" applyBorder="1" applyAlignment="1" applyProtection="1">
      <alignment horizontal="justify" vertical="top" wrapText="1"/>
    </xf>
    <xf numFmtId="0" fontId="5" fillId="0" borderId="0" xfId="4" applyFont="1" applyAlignment="1" applyProtection="1">
      <alignment horizontal="right"/>
    </xf>
    <xf numFmtId="0" fontId="5" fillId="0" borderId="0" xfId="4" applyFont="1" applyAlignment="1" applyProtection="1"/>
    <xf numFmtId="4" fontId="5" fillId="0" borderId="0" xfId="0" applyNumberFormat="1" applyFont="1" applyFill="1" applyBorder="1" applyAlignment="1" applyProtection="1"/>
    <xf numFmtId="0" fontId="5" fillId="0" borderId="0" xfId="0" applyFont="1" applyFill="1" applyBorder="1" applyProtection="1"/>
    <xf numFmtId="0" fontId="5" fillId="0" borderId="0" xfId="0" applyFont="1" applyFill="1" applyProtection="1"/>
    <xf numFmtId="0" fontId="5" fillId="0" borderId="0" xfId="0" applyFont="1" applyFill="1" applyAlignment="1" applyProtection="1">
      <alignment vertical="top" wrapText="1"/>
    </xf>
    <xf numFmtId="0" fontId="5" fillId="0" borderId="0" xfId="2" quotePrefix="1" applyFont="1" applyFill="1" applyBorder="1" applyAlignment="1" applyProtection="1">
      <alignment horizontal="left" vertical="center" wrapText="1"/>
    </xf>
    <xf numFmtId="0" fontId="2" fillId="0" borderId="0" xfId="2" quotePrefix="1" applyFont="1" applyFill="1" applyBorder="1" applyAlignment="1" applyProtection="1">
      <alignment horizontal="left" vertical="top" wrapText="1"/>
    </xf>
    <xf numFmtId="0" fontId="9" fillId="0" borderId="0" xfId="2" applyFont="1" applyFill="1" applyBorder="1" applyAlignment="1" applyProtection="1">
      <alignment horizontal="left" vertical="center" wrapText="1"/>
    </xf>
    <xf numFmtId="0" fontId="2" fillId="3" borderId="0" xfId="0" applyFont="1" applyFill="1" applyProtection="1"/>
    <xf numFmtId="4" fontId="2" fillId="0" borderId="0" xfId="0" applyNumberFormat="1" applyFont="1" applyFill="1" applyBorder="1" applyAlignment="1" applyProtection="1">
      <alignment wrapText="1"/>
    </xf>
    <xf numFmtId="0" fontId="2" fillId="0" borderId="0" xfId="0" applyFont="1" applyAlignment="1" applyProtection="1">
      <alignment horizontal="left" vertical="top"/>
    </xf>
    <xf numFmtId="0" fontId="5" fillId="0" borderId="0" xfId="0" applyFont="1" applyFill="1" applyBorder="1" applyAlignment="1" applyProtection="1">
      <alignment wrapText="1"/>
    </xf>
    <xf numFmtId="49" fontId="2" fillId="0" borderId="0" xfId="0" applyNumberFormat="1" applyFont="1" applyFill="1" applyAlignment="1" applyProtection="1">
      <alignment horizontal="justify" vertical="top" wrapText="1"/>
    </xf>
    <xf numFmtId="49" fontId="2" fillId="0" borderId="0" xfId="0" applyNumberFormat="1" applyFont="1" applyAlignment="1" applyProtection="1">
      <alignment horizontal="justify" vertical="top" wrapText="1"/>
    </xf>
    <xf numFmtId="0" fontId="2" fillId="0" borderId="0" xfId="2" quotePrefix="1" applyFont="1" applyFill="1" applyBorder="1" applyAlignment="1" applyProtection="1">
      <alignment vertical="top" wrapText="1"/>
    </xf>
    <xf numFmtId="49" fontId="5" fillId="0" borderId="0" xfId="0" applyNumberFormat="1" applyFont="1" applyAlignment="1" applyProtection="1">
      <alignment horizontal="justify" vertical="top" wrapText="1"/>
    </xf>
    <xf numFmtId="0" fontId="2" fillId="0" borderId="0" xfId="0" applyFont="1" applyAlignment="1" applyProtection="1">
      <alignment horizontal="left" vertical="top" wrapText="1"/>
    </xf>
    <xf numFmtId="0" fontId="2" fillId="0" borderId="0" xfId="0" applyFont="1" applyAlignment="1" applyProtection="1">
      <alignment vertical="top" wrapText="1"/>
    </xf>
    <xf numFmtId="0" fontId="2" fillId="0" borderId="0" xfId="0" applyFont="1" applyBorder="1" applyAlignment="1" applyProtection="1">
      <alignment horizontal="left"/>
    </xf>
    <xf numFmtId="0" fontId="2" fillId="0" borderId="0" xfId="0" applyFont="1" applyBorder="1" applyAlignment="1" applyProtection="1">
      <alignment horizontal="right"/>
    </xf>
    <xf numFmtId="0" fontId="2" fillId="0" borderId="0" xfId="0" applyFont="1" applyBorder="1" applyAlignment="1" applyProtection="1">
      <alignment horizontal="left" vertical="top" wrapText="1"/>
    </xf>
    <xf numFmtId="0" fontId="2" fillId="0" borderId="0" xfId="0" applyFont="1" applyAlignment="1" applyProtection="1">
      <alignment horizontal="left" wrapText="1"/>
    </xf>
    <xf numFmtId="0" fontId="2" fillId="0" borderId="0" xfId="2" applyFont="1" applyFill="1" applyBorder="1" applyAlignment="1" applyProtection="1">
      <alignment vertical="top" wrapText="1"/>
    </xf>
    <xf numFmtId="0" fontId="2" fillId="0" borderId="0" xfId="0" applyFont="1" applyBorder="1" applyAlignment="1" applyProtection="1">
      <alignment horizontal="justify" vertical="top" wrapText="1"/>
    </xf>
    <xf numFmtId="0" fontId="2" fillId="0" borderId="0" xfId="0" applyFont="1" applyBorder="1" applyAlignment="1" applyProtection="1">
      <alignment vertical="top" wrapText="1"/>
    </xf>
    <xf numFmtId="16" fontId="2" fillId="0" borderId="0" xfId="2" quotePrefix="1" applyNumberFormat="1" applyFont="1" applyFill="1" applyBorder="1" applyAlignment="1" applyProtection="1">
      <alignment horizontal="left" vertical="top" wrapText="1"/>
    </xf>
    <xf numFmtId="0" fontId="2" fillId="3" borderId="0" xfId="0" applyFont="1" applyFill="1" applyAlignment="1" applyProtection="1">
      <alignment vertical="top"/>
    </xf>
    <xf numFmtId="0" fontId="2" fillId="0" borderId="1" xfId="0" quotePrefix="1" applyFont="1" applyBorder="1" applyAlignment="1" applyProtection="1">
      <alignment horizontal="left" vertical="top"/>
    </xf>
    <xf numFmtId="0" fontId="2" fillId="0" borderId="1" xfId="0" applyFont="1" applyBorder="1" applyAlignment="1" applyProtection="1">
      <alignment horizontal="right"/>
    </xf>
    <xf numFmtId="0" fontId="5" fillId="0" borderId="0" xfId="0" applyFont="1" applyAlignment="1" applyProtection="1">
      <alignment vertical="top"/>
    </xf>
    <xf numFmtId="0" fontId="2" fillId="0" borderId="0" xfId="0" applyFont="1" applyBorder="1" applyAlignment="1" applyProtection="1">
      <alignment vertical="top"/>
    </xf>
    <xf numFmtId="0" fontId="2" fillId="0" borderId="0" xfId="0" applyFont="1" applyAlignment="1" applyProtection="1">
      <alignment vertical="top"/>
    </xf>
    <xf numFmtId="0" fontId="2" fillId="0" borderId="0" xfId="0" applyNumberFormat="1" applyFont="1" applyFill="1" applyBorder="1" applyAlignment="1" applyProtection="1">
      <alignment vertical="top" wrapText="1"/>
    </xf>
    <xf numFmtId="0" fontId="2" fillId="0" borderId="0" xfId="0" applyNumberFormat="1" applyFont="1" applyFill="1" applyAlignment="1" applyProtection="1">
      <alignment horizontal="justify" vertical="top" wrapText="1"/>
    </xf>
    <xf numFmtId="0" fontId="2" fillId="0" borderId="0" xfId="0" applyNumberFormat="1" applyFont="1" applyFill="1" applyAlignment="1" applyProtection="1">
      <alignment horizontal="left" wrapText="1"/>
    </xf>
    <xf numFmtId="0" fontId="2" fillId="0" borderId="0" xfId="0" applyNumberFormat="1" applyFont="1" applyFill="1" applyAlignment="1" applyProtection="1">
      <alignment horizontal="right" wrapText="1"/>
    </xf>
    <xf numFmtId="4" fontId="2" fillId="0" borderId="0" xfId="0" applyNumberFormat="1" applyFont="1" applyFill="1" applyBorder="1" applyAlignment="1" applyProtection="1">
      <alignment horizontal="center"/>
    </xf>
    <xf numFmtId="49" fontId="2" fillId="0" borderId="0" xfId="0" applyNumberFormat="1" applyFont="1" applyFill="1" applyAlignment="1" applyProtection="1">
      <alignment vertical="top" wrapText="1"/>
    </xf>
    <xf numFmtId="0" fontId="5" fillId="0" borderId="0" xfId="0" applyNumberFormat="1" applyFont="1" applyFill="1" applyAlignment="1" applyProtection="1">
      <alignment horizontal="justify" vertical="top" wrapText="1"/>
    </xf>
    <xf numFmtId="0" fontId="2" fillId="0" borderId="0" xfId="0" applyNumberFormat="1" applyFont="1" applyFill="1" applyAlignment="1" applyProtection="1">
      <alignment horizontal="justify" wrapText="1"/>
    </xf>
    <xf numFmtId="0" fontId="2" fillId="0" borderId="0" xfId="0" quotePrefix="1" applyFont="1" applyFill="1" applyAlignment="1" applyProtection="1">
      <alignment vertical="top"/>
    </xf>
    <xf numFmtId="0" fontId="2" fillId="0" borderId="0" xfId="0" quotePrefix="1" applyNumberFormat="1" applyFont="1" applyFill="1" applyAlignment="1" applyProtection="1">
      <alignment horizontal="justify" wrapText="1"/>
    </xf>
    <xf numFmtId="0" fontId="2" fillId="0" borderId="0" xfId="0" quotePrefix="1" applyNumberFormat="1" applyFont="1" applyFill="1" applyAlignment="1" applyProtection="1">
      <alignment horizontal="left" wrapText="1"/>
    </xf>
    <xf numFmtId="0" fontId="20" fillId="0" borderId="0" xfId="0" applyFont="1" applyFill="1" applyBorder="1" applyAlignment="1" applyProtection="1">
      <alignment vertical="top" wrapText="1"/>
    </xf>
    <xf numFmtId="0" fontId="20" fillId="0" borderId="0" xfId="0" applyFont="1" applyFill="1" applyAlignment="1" applyProtection="1">
      <alignment wrapText="1"/>
    </xf>
    <xf numFmtId="0" fontId="20" fillId="0" borderId="0" xfId="0" applyFont="1" applyFill="1" applyAlignment="1" applyProtection="1">
      <alignment horizontal="left"/>
    </xf>
    <xf numFmtId="0" fontId="20" fillId="0" borderId="0" xfId="0" applyFont="1" applyFill="1" applyAlignment="1" applyProtection="1">
      <alignment horizontal="right"/>
    </xf>
    <xf numFmtId="4" fontId="20" fillId="0" borderId="0" xfId="0" applyNumberFormat="1" applyFont="1" applyFill="1" applyBorder="1" applyAlignment="1" applyProtection="1"/>
    <xf numFmtId="0" fontId="20" fillId="0" borderId="0" xfId="0" applyFont="1" applyFill="1" applyBorder="1" applyProtection="1"/>
    <xf numFmtId="0" fontId="20" fillId="0" borderId="0" xfId="0" applyFont="1" applyFill="1" applyProtection="1"/>
    <xf numFmtId="49" fontId="5" fillId="0" borderId="0" xfId="0" applyNumberFormat="1" applyFont="1" applyFill="1" applyAlignment="1" applyProtection="1">
      <alignment vertical="top" wrapText="1"/>
    </xf>
    <xf numFmtId="0" fontId="5" fillId="0" borderId="0" xfId="1" applyNumberFormat="1" applyFont="1" applyFill="1" applyAlignment="1" applyProtection="1">
      <alignment horizontal="justify" vertical="top" wrapText="1"/>
    </xf>
    <xf numFmtId="0" fontId="5" fillId="0" borderId="0" xfId="1" applyFont="1" applyFill="1" applyBorder="1" applyAlignment="1" applyProtection="1">
      <alignment horizontal="left"/>
    </xf>
    <xf numFmtId="0" fontId="2" fillId="0" borderId="0" xfId="1" applyFont="1" applyFill="1" applyBorder="1" applyAlignment="1" applyProtection="1">
      <alignment horizontal="right"/>
    </xf>
    <xf numFmtId="49" fontId="5" fillId="0" borderId="0" xfId="0" quotePrefix="1" applyNumberFormat="1" applyFont="1" applyFill="1" applyAlignment="1" applyProtection="1">
      <alignment vertical="top" wrapText="1"/>
    </xf>
    <xf numFmtId="49" fontId="2" fillId="0" borderId="0" xfId="0" applyNumberFormat="1" applyFont="1" applyFill="1" applyAlignment="1" applyProtection="1">
      <alignment horizontal="left" vertical="top" wrapText="1"/>
    </xf>
    <xf numFmtId="49" fontId="2" fillId="0" borderId="0" xfId="0" quotePrefix="1" applyNumberFormat="1" applyFont="1" applyFill="1" applyAlignment="1" applyProtection="1">
      <alignment vertical="top" wrapText="1"/>
    </xf>
    <xf numFmtId="0" fontId="2" fillId="0" borderId="0" xfId="0" quotePrefix="1" applyFont="1" applyFill="1" applyBorder="1" applyAlignment="1" applyProtection="1">
      <alignment vertical="top" wrapText="1"/>
    </xf>
    <xf numFmtId="49" fontId="21" fillId="0" borderId="0" xfId="0" applyNumberFormat="1" applyFont="1" applyFill="1" applyAlignment="1" applyProtection="1">
      <alignment vertical="top" wrapText="1"/>
    </xf>
    <xf numFmtId="0" fontId="21" fillId="0" borderId="0" xfId="0" applyNumberFormat="1" applyFont="1" applyFill="1" applyAlignment="1" applyProtection="1">
      <alignment horizontal="justify" vertical="top" wrapText="1"/>
    </xf>
    <xf numFmtId="0" fontId="2"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22" fillId="0" borderId="0" xfId="0" applyFont="1" applyFill="1" applyAlignment="1" applyProtection="1">
      <alignment vertical="top"/>
    </xf>
    <xf numFmtId="0" fontId="22" fillId="0" borderId="0" xfId="0" applyNumberFormat="1" applyFont="1" applyFill="1" applyAlignment="1" applyProtection="1">
      <alignment horizontal="left" wrapText="1"/>
    </xf>
    <xf numFmtId="0" fontId="22" fillId="0" borderId="0" xfId="0" applyFont="1" applyFill="1" applyAlignment="1" applyProtection="1">
      <alignment horizontal="left"/>
    </xf>
    <xf numFmtId="0" fontId="22" fillId="0" borderId="0" xfId="0" applyFont="1" applyFill="1" applyAlignment="1" applyProtection="1">
      <alignment horizontal="right"/>
    </xf>
    <xf numFmtId="49" fontId="23" fillId="0" borderId="0" xfId="0" applyNumberFormat="1" applyFont="1" applyFill="1" applyAlignment="1" applyProtection="1">
      <alignment vertical="top" wrapText="1"/>
    </xf>
    <xf numFmtId="0" fontId="20" fillId="0" borderId="0" xfId="1" applyNumberFormat="1" applyFont="1" applyFill="1" applyAlignment="1" applyProtection="1">
      <alignment horizontal="justify" vertical="top" wrapText="1"/>
    </xf>
    <xf numFmtId="0" fontId="5" fillId="0" borderId="0" xfId="0" quotePrefix="1" applyFont="1" applyFill="1" applyBorder="1" applyAlignment="1" applyProtection="1">
      <alignment vertical="top" wrapText="1"/>
    </xf>
    <xf numFmtId="4" fontId="21" fillId="0" borderId="0" xfId="0" applyNumberFormat="1" applyFont="1" applyFill="1" applyBorder="1" applyAlignment="1" applyProtection="1"/>
    <xf numFmtId="0" fontId="21" fillId="0" borderId="0" xfId="0" applyFont="1" applyFill="1" applyBorder="1" applyProtection="1"/>
    <xf numFmtId="0" fontId="21" fillId="0" borderId="0" xfId="0" applyFont="1" applyFill="1" applyProtection="1"/>
    <xf numFmtId="0" fontId="2" fillId="0" borderId="0" xfId="1" quotePrefix="1" applyFont="1" applyFill="1" applyBorder="1" applyAlignment="1" applyProtection="1">
      <alignment vertical="top" wrapText="1"/>
    </xf>
    <xf numFmtId="0" fontId="2" fillId="0" borderId="0" xfId="1" applyNumberFormat="1" applyFont="1" applyFill="1" applyAlignment="1" applyProtection="1">
      <alignment horizontal="justify" vertical="top" wrapText="1"/>
    </xf>
    <xf numFmtId="0" fontId="2" fillId="0" borderId="0" xfId="1" applyFont="1" applyFill="1" applyBorder="1" applyAlignment="1" applyProtection="1">
      <alignment horizontal="left"/>
    </xf>
    <xf numFmtId="0" fontId="10" fillId="0" borderId="0" xfId="0" applyFont="1" applyFill="1" applyBorder="1" applyProtection="1"/>
    <xf numFmtId="0" fontId="10" fillId="0" borderId="0" xfId="0" applyFont="1" applyFill="1" applyProtection="1"/>
    <xf numFmtId="0" fontId="2" fillId="0" borderId="0" xfId="1" applyFont="1" applyFill="1" applyBorder="1" applyAlignment="1" applyProtection="1">
      <alignment vertical="top" wrapText="1"/>
    </xf>
    <xf numFmtId="4" fontId="22" fillId="0" borderId="0" xfId="0" applyNumberFormat="1" applyFont="1" applyFill="1" applyBorder="1" applyAlignment="1" applyProtection="1"/>
    <xf numFmtId="0" fontId="22" fillId="0" borderId="0" xfId="0" applyFont="1" applyFill="1" applyBorder="1" applyProtection="1"/>
    <xf numFmtId="0" fontId="22" fillId="0" borderId="0" xfId="0" applyFont="1" applyFill="1" applyProtection="1"/>
    <xf numFmtId="1" fontId="2" fillId="0" borderId="0" xfId="2" applyNumberFormat="1" applyFont="1" applyFill="1" applyBorder="1" applyAlignment="1" applyProtection="1">
      <alignment wrapText="1"/>
    </xf>
    <xf numFmtId="0" fontId="2" fillId="0" borderId="0" xfId="0" quotePrefix="1" applyFont="1" applyAlignment="1" applyProtection="1">
      <alignment horizontal="left" vertical="top"/>
    </xf>
    <xf numFmtId="0" fontId="2" fillId="0" borderId="0" xfId="0" applyFont="1" applyFill="1" applyAlignment="1" applyProtection="1">
      <alignment horizontal="justify" vertical="top" wrapText="1"/>
    </xf>
    <xf numFmtId="0" fontId="2" fillId="0" borderId="0" xfId="4" quotePrefix="1" applyFont="1" applyAlignment="1" applyProtection="1">
      <alignment horizontal="left" vertical="top"/>
    </xf>
    <xf numFmtId="0" fontId="2" fillId="0" borderId="0" xfId="0" applyFont="1" applyFill="1" applyBorder="1" applyAlignment="1" applyProtection="1">
      <alignment horizontal="left" vertical="top"/>
    </xf>
    <xf numFmtId="4" fontId="2" fillId="0" borderId="0" xfId="0" applyNumberFormat="1" applyFont="1" applyFill="1" applyBorder="1" applyAlignment="1" applyProtection="1">
      <alignment horizontal="left" wrapText="1"/>
    </xf>
    <xf numFmtId="49" fontId="2" fillId="0" borderId="0" xfId="0" applyNumberFormat="1" applyFont="1" applyFill="1" applyBorder="1" applyAlignment="1" applyProtection="1">
      <alignment horizontal="left" vertical="center" wrapText="1"/>
    </xf>
    <xf numFmtId="0" fontId="2" fillId="0" borderId="1" xfId="0" applyFont="1" applyFill="1" applyBorder="1" applyProtection="1"/>
    <xf numFmtId="49" fontId="2" fillId="0" borderId="0" xfId="0" applyNumberFormat="1" applyFont="1" applyFill="1" applyBorder="1" applyAlignment="1" applyProtection="1">
      <alignment horizontal="left" vertical="top" wrapText="1"/>
    </xf>
    <xf numFmtId="0" fontId="2" fillId="0" borderId="1" xfId="0" applyFont="1" applyFill="1" applyBorder="1" applyAlignment="1" applyProtection="1">
      <alignment vertical="top"/>
    </xf>
    <xf numFmtId="0" fontId="5" fillId="0" borderId="0" xfId="0" applyFont="1" applyFill="1" applyAlignment="1" applyProtection="1">
      <alignment horizontal="left"/>
    </xf>
    <xf numFmtId="0" fontId="5" fillId="0" borderId="0" xfId="0" applyFont="1" applyFill="1" applyAlignment="1" applyProtection="1">
      <alignment horizontal="right"/>
    </xf>
    <xf numFmtId="4" fontId="8" fillId="0" borderId="0" xfId="0" applyNumberFormat="1" applyFont="1" applyFill="1" applyBorder="1" applyAlignment="1" applyProtection="1">
      <alignment horizontal="left" wrapText="1"/>
    </xf>
    <xf numFmtId="49" fontId="8" fillId="0" borderId="0" xfId="0" applyNumberFormat="1" applyFont="1" applyFill="1" applyBorder="1" applyAlignment="1" applyProtection="1">
      <alignment horizontal="left" vertical="top" wrapText="1"/>
    </xf>
    <xf numFmtId="0" fontId="2" fillId="0" borderId="0" xfId="0" applyFont="1" applyAlignment="1" applyProtection="1">
      <alignment horizontal="justify" vertical="top" wrapText="1"/>
    </xf>
    <xf numFmtId="0" fontId="2" fillId="0" borderId="0" xfId="0" applyFont="1" applyAlignment="1" applyProtection="1">
      <alignment horizontal="justify" wrapText="1"/>
    </xf>
    <xf numFmtId="0" fontId="2" fillId="0" borderId="0" xfId="0" applyFont="1" applyAlignment="1" applyProtection="1">
      <alignment wrapText="1"/>
    </xf>
    <xf numFmtId="0" fontId="19" fillId="0" borderId="0" xfId="2" applyFont="1" applyFill="1" applyBorder="1" applyAlignment="1" applyProtection="1">
      <alignment horizontal="left" wrapText="1"/>
    </xf>
    <xf numFmtId="1" fontId="19" fillId="0" borderId="0" xfId="2" applyNumberFormat="1" applyFont="1" applyFill="1" applyBorder="1" applyAlignment="1" applyProtection="1">
      <alignment horizontal="right" wrapText="1"/>
    </xf>
    <xf numFmtId="4" fontId="2" fillId="0" borderId="0" xfId="0" applyNumberFormat="1" applyFont="1" applyFill="1" applyAlignment="1" applyProtection="1"/>
    <xf numFmtId="0" fontId="2" fillId="0" borderId="1" xfId="0" applyFont="1" applyFill="1" applyBorder="1" applyAlignment="1" applyProtection="1">
      <alignment horizontal="left"/>
    </xf>
    <xf numFmtId="0" fontId="2" fillId="0" borderId="1" xfId="0" applyFont="1" applyFill="1" applyBorder="1" applyAlignment="1" applyProtection="1">
      <alignment horizontal="right"/>
    </xf>
    <xf numFmtId="4" fontId="2" fillId="0" borderId="1" xfId="0" applyNumberFormat="1" applyFont="1" applyFill="1" applyBorder="1" applyAlignment="1" applyProtection="1">
      <alignment horizontal="left" wrapText="1"/>
    </xf>
    <xf numFmtId="0" fontId="2" fillId="0" borderId="0" xfId="0" quotePrefix="1" applyFont="1" applyBorder="1" applyAlignment="1" applyProtection="1">
      <alignment horizontal="left" vertical="top"/>
    </xf>
    <xf numFmtId="0" fontId="2" fillId="0" borderId="0" xfId="0" applyFont="1" applyBorder="1" applyAlignment="1" applyProtection="1"/>
    <xf numFmtId="1" fontId="6" fillId="0" borderId="0" xfId="0" quotePrefix="1" applyNumberFormat="1" applyFont="1" applyBorder="1" applyAlignment="1" applyProtection="1">
      <alignment horizontal="left" vertical="top"/>
    </xf>
    <xf numFmtId="0" fontId="6" fillId="0" borderId="0" xfId="0" applyFont="1" applyBorder="1" applyAlignment="1" applyProtection="1">
      <alignment horizontal="left" vertical="top" wrapText="1"/>
    </xf>
    <xf numFmtId="0" fontId="6" fillId="0" borderId="0" xfId="0" applyFont="1" applyBorder="1" applyAlignment="1" applyProtection="1">
      <alignment horizontal="left" wrapText="1"/>
    </xf>
    <xf numFmtId="0" fontId="6" fillId="0" borderId="0" xfId="0" applyFont="1" applyBorder="1" applyAlignment="1" applyProtection="1">
      <alignment horizontal="right" wrapText="1"/>
    </xf>
    <xf numFmtId="1" fontId="6" fillId="0" borderId="0" xfId="0" quotePrefix="1" applyNumberFormat="1" applyFont="1" applyBorder="1" applyAlignment="1" applyProtection="1">
      <alignment horizontal="left"/>
    </xf>
    <xf numFmtId="0" fontId="2" fillId="0" borderId="0" xfId="0" applyFont="1" applyBorder="1" applyAlignment="1" applyProtection="1">
      <alignment horizontal="left" wrapText="1"/>
    </xf>
    <xf numFmtId="0" fontId="2" fillId="0" borderId="0" xfId="0" applyFont="1" applyBorder="1" applyAlignment="1" applyProtection="1">
      <alignment horizontal="right" wrapText="1"/>
    </xf>
    <xf numFmtId="0" fontId="2" fillId="0" borderId="1" xfId="0" applyFont="1" applyBorder="1" applyAlignment="1" applyProtection="1">
      <alignment horizontal="left" vertical="top"/>
    </xf>
    <xf numFmtId="4" fontId="2" fillId="0" borderId="0" xfId="0" applyNumberFormat="1" applyFont="1" applyBorder="1" applyAlignment="1" applyProtection="1">
      <alignment horizontal="center" shrinkToFit="1"/>
      <protection locked="0"/>
    </xf>
    <xf numFmtId="0" fontId="6" fillId="0" borderId="0" xfId="0" applyFont="1" applyAlignment="1" applyProtection="1">
      <alignment horizontal="left" vertical="top"/>
    </xf>
    <xf numFmtId="4" fontId="8" fillId="0" borderId="0" xfId="5" applyNumberFormat="1" applyFont="1" applyFill="1" applyAlignment="1" applyProtection="1"/>
    <xf numFmtId="4" fontId="2" fillId="0" borderId="0" xfId="2" applyNumberFormat="1" applyFont="1" applyFill="1" applyBorder="1" applyAlignment="1" applyProtection="1">
      <alignment wrapText="1"/>
      <protection locked="0"/>
    </xf>
    <xf numFmtId="4" fontId="2" fillId="0" borderId="0" xfId="0" applyNumberFormat="1" applyFont="1" applyFill="1" applyAlignment="1" applyProtection="1">
      <protection locked="0"/>
    </xf>
    <xf numFmtId="4" fontId="2" fillId="0" borderId="0" xfId="2" applyNumberFormat="1" applyFont="1" applyFill="1" applyBorder="1" applyAlignment="1" applyProtection="1">
      <alignment horizontal="center" wrapText="1"/>
      <protection locked="0"/>
    </xf>
    <xf numFmtId="4" fontId="2" fillId="0" borderId="0" xfId="0" applyNumberFormat="1" applyFont="1" applyFill="1" applyBorder="1" applyAlignment="1" applyProtection="1">
      <protection locked="0"/>
    </xf>
    <xf numFmtId="4" fontId="2" fillId="0" borderId="1" xfId="2" applyNumberFormat="1" applyFont="1" applyFill="1" applyBorder="1" applyAlignment="1" applyProtection="1">
      <alignment horizontal="center" wrapText="1"/>
      <protection locked="0"/>
    </xf>
    <xf numFmtId="4" fontId="12" fillId="0" borderId="0" xfId="2" applyNumberFormat="1" applyFont="1" applyFill="1" applyBorder="1" applyAlignment="1" applyProtection="1">
      <alignment horizontal="center" wrapText="1"/>
      <protection locked="0"/>
    </xf>
    <xf numFmtId="4" fontId="2" fillId="0" borderId="0" xfId="4" applyNumberFormat="1" applyFont="1" applyAlignment="1" applyProtection="1">
      <protection locked="0"/>
    </xf>
    <xf numFmtId="4" fontId="2" fillId="0" borderId="1" xfId="0" applyNumberFormat="1" applyFont="1" applyFill="1" applyBorder="1" applyAlignment="1" applyProtection="1">
      <protection locked="0"/>
    </xf>
    <xf numFmtId="4" fontId="16" fillId="0" borderId="0" xfId="0" applyNumberFormat="1" applyFont="1" applyFill="1" applyAlignment="1" applyProtection="1">
      <protection locked="0"/>
    </xf>
    <xf numFmtId="4" fontId="5" fillId="0" borderId="0" xfId="0" applyNumberFormat="1" applyFont="1" applyFill="1" applyAlignment="1" applyProtection="1">
      <protection locked="0"/>
    </xf>
    <xf numFmtId="4" fontId="2" fillId="0" borderId="0" xfId="0" applyNumberFormat="1" applyFont="1" applyAlignment="1" applyProtection="1">
      <protection locked="0"/>
    </xf>
    <xf numFmtId="4" fontId="2" fillId="0" borderId="0" xfId="0" applyNumberFormat="1" applyFont="1" applyFill="1" applyAlignment="1" applyProtection="1">
      <alignment wrapText="1"/>
      <protection locked="0"/>
    </xf>
    <xf numFmtId="4" fontId="2" fillId="0" borderId="0" xfId="5" applyNumberFormat="1" applyFont="1" applyAlignment="1" applyProtection="1">
      <alignment horizontal="right"/>
      <protection locked="0"/>
    </xf>
    <xf numFmtId="4" fontId="2" fillId="0" borderId="0" xfId="5" applyNumberFormat="1" applyFont="1" applyFill="1" applyBorder="1" applyAlignment="1" applyProtection="1">
      <alignment horizontal="right" wrapText="1"/>
      <protection locked="0"/>
    </xf>
    <xf numFmtId="4" fontId="2" fillId="0" borderId="0" xfId="5" applyNumberFormat="1" applyFont="1" applyFill="1" applyAlignment="1" applyProtection="1">
      <alignment horizontal="right"/>
      <protection locked="0"/>
    </xf>
    <xf numFmtId="4" fontId="15" fillId="0" borderId="0" xfId="2" applyNumberFormat="1" applyFont="1" applyFill="1" applyBorder="1" applyAlignment="1" applyProtection="1">
      <alignment wrapText="1"/>
      <protection locked="0"/>
    </xf>
    <xf numFmtId="4" fontId="2" fillId="0" borderId="0" xfId="0" applyNumberFormat="1" applyFont="1" applyFill="1" applyAlignment="1" applyProtection="1">
      <alignment horizontal="center"/>
      <protection locked="0"/>
    </xf>
    <xf numFmtId="4" fontId="20" fillId="0" borderId="0" xfId="0" applyNumberFormat="1" applyFont="1" applyFill="1" applyAlignment="1" applyProtection="1">
      <protection locked="0"/>
    </xf>
    <xf numFmtId="4" fontId="21" fillId="0" borderId="0" xfId="0" applyNumberFormat="1" applyFont="1" applyFill="1" applyAlignment="1" applyProtection="1">
      <protection locked="0"/>
    </xf>
    <xf numFmtId="4" fontId="10" fillId="0" borderId="0" xfId="0" applyNumberFormat="1" applyFont="1" applyFill="1" applyAlignment="1" applyProtection="1">
      <protection locked="0"/>
    </xf>
    <xf numFmtId="4" fontId="22" fillId="0" borderId="0" xfId="0" applyNumberFormat="1" applyFont="1" applyFill="1" applyAlignment="1" applyProtection="1">
      <protection locked="0"/>
    </xf>
    <xf numFmtId="4" fontId="2" fillId="0" borderId="0" xfId="0" applyNumberFormat="1" applyFont="1" applyFill="1" applyAlignment="1" applyProtection="1">
      <alignment horizontal="left" wrapText="1"/>
      <protection locked="0"/>
    </xf>
    <xf numFmtId="4" fontId="2" fillId="0" borderId="0" xfId="0" applyNumberFormat="1" applyFont="1" applyFill="1" applyBorder="1" applyAlignment="1" applyProtection="1">
      <alignment horizontal="left" wrapText="1"/>
      <protection locked="0"/>
    </xf>
    <xf numFmtId="4" fontId="2" fillId="0" borderId="1" xfId="0" applyNumberFormat="1" applyFont="1" applyFill="1" applyBorder="1" applyAlignment="1" applyProtection="1">
      <alignment horizontal="left" wrapText="1"/>
      <protection locked="0"/>
    </xf>
    <xf numFmtId="4" fontId="2" fillId="0" borderId="0" xfId="0" applyNumberFormat="1" applyFont="1" applyBorder="1" applyAlignment="1" applyProtection="1">
      <protection locked="0"/>
    </xf>
  </cellXfs>
  <cellStyles count="6">
    <cellStyle name="Navadno" xfId="0" builtinId="0"/>
    <cellStyle name="Navadno 9" xfId="1"/>
    <cellStyle name="Navadno_List1" xfId="2"/>
    <cellStyle name="Normal 10" xfId="3"/>
    <cellStyle name="Normal 2" xfId="4"/>
    <cellStyle name="Valuta" xfId="5"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114300</xdr:colOff>
      <xdr:row>6</xdr:row>
      <xdr:rowOff>0</xdr:rowOff>
    </xdr:from>
    <xdr:ext cx="184731" cy="264560"/>
    <xdr:sp macro="" textlink="">
      <xdr:nvSpPr>
        <xdr:cNvPr id="2" name="PoljeZBesedilom 1"/>
        <xdr:cNvSpPr txBox="1"/>
      </xdr:nvSpPr>
      <xdr:spPr>
        <a:xfrm>
          <a:off x="4772025" y="12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15"/>
  <sheetViews>
    <sheetView tabSelected="1" zoomScaleNormal="100" zoomScaleSheetLayoutView="100" workbookViewId="0">
      <selection activeCell="E1905" sqref="E30:E1905"/>
    </sheetView>
  </sheetViews>
  <sheetFormatPr defaultRowHeight="12.75"/>
  <cols>
    <col min="1" max="1" width="7.7109375" style="131" customWidth="1"/>
    <col min="2" max="2" width="48.42578125" style="3" customWidth="1"/>
    <col min="3" max="3" width="8" style="1" customWidth="1"/>
    <col min="4" max="4" width="5.7109375" style="13" customWidth="1"/>
    <col min="5" max="5" width="12.140625" style="9" customWidth="1"/>
    <col min="6" max="6" width="14.140625" style="14" customWidth="1"/>
    <col min="7" max="7" width="8.28515625" style="5" customWidth="1"/>
    <col min="8" max="13" width="0" style="3" hidden="1" customWidth="1"/>
    <col min="14" max="16384" width="9.140625" style="3"/>
  </cols>
  <sheetData>
    <row r="1" spans="1:7" ht="13.5" thickBot="1">
      <c r="A1" s="10" t="s">
        <v>787</v>
      </c>
      <c r="B1" s="11"/>
      <c r="C1" s="12"/>
    </row>
    <row r="3" spans="1:7" ht="14.25">
      <c r="A3" s="236" t="s">
        <v>793</v>
      </c>
    </row>
    <row r="5" spans="1:7" s="21" customFormat="1" ht="14.25" customHeight="1">
      <c r="A5" s="15" t="s">
        <v>350</v>
      </c>
      <c r="B5" s="16" t="s">
        <v>349</v>
      </c>
      <c r="C5" s="17"/>
      <c r="D5" s="18"/>
      <c r="E5" s="19"/>
      <c r="F5" s="19"/>
      <c r="G5" s="20"/>
    </row>
    <row r="6" spans="1:7" s="21" customFormat="1" ht="14.25" customHeight="1">
      <c r="A6" s="22"/>
      <c r="B6" s="16"/>
      <c r="C6" s="17"/>
      <c r="D6" s="18"/>
      <c r="E6" s="19"/>
      <c r="F6" s="19"/>
      <c r="G6" s="20"/>
    </row>
    <row r="7" spans="1:7" s="29" customFormat="1" ht="24.95" customHeight="1">
      <c r="A7" s="23" t="s">
        <v>261</v>
      </c>
      <c r="B7" s="24" t="s">
        <v>486</v>
      </c>
      <c r="C7" s="25"/>
      <c r="D7" s="26"/>
      <c r="E7" s="237"/>
      <c r="F7" s="27"/>
      <c r="G7" s="28"/>
    </row>
    <row r="8" spans="1:7" s="32" customFormat="1" ht="24.95" customHeight="1">
      <c r="A8" s="23" t="s">
        <v>263</v>
      </c>
      <c r="B8" s="30" t="s">
        <v>320</v>
      </c>
      <c r="C8" s="25"/>
      <c r="D8" s="26"/>
      <c r="E8" s="237"/>
      <c r="F8" s="27"/>
      <c r="G8" s="31"/>
    </row>
    <row r="9" spans="1:7" s="32" customFormat="1" ht="15" customHeight="1">
      <c r="A9" s="33" t="s">
        <v>292</v>
      </c>
      <c r="B9" s="32" t="s">
        <v>321</v>
      </c>
      <c r="C9" s="25"/>
      <c r="D9" s="26"/>
      <c r="E9" s="237"/>
      <c r="F9" s="27"/>
      <c r="G9" s="31"/>
    </row>
    <row r="10" spans="1:7" s="32" customFormat="1" ht="72.75" customHeight="1">
      <c r="A10" s="33" t="s">
        <v>292</v>
      </c>
      <c r="B10" s="30" t="s">
        <v>323</v>
      </c>
      <c r="C10" s="25"/>
      <c r="D10" s="26"/>
      <c r="E10" s="237"/>
      <c r="F10" s="27"/>
      <c r="G10" s="31"/>
    </row>
    <row r="11" spans="1:7" s="32" customFormat="1" ht="30" customHeight="1">
      <c r="A11" s="33" t="s">
        <v>292</v>
      </c>
      <c r="B11" s="30" t="s">
        <v>324</v>
      </c>
      <c r="C11" s="25"/>
      <c r="D11" s="26"/>
      <c r="E11" s="237"/>
      <c r="F11" s="27"/>
      <c r="G11" s="31"/>
    </row>
    <row r="12" spans="1:7" s="32" customFormat="1" ht="68.25" customHeight="1">
      <c r="A12" s="33" t="s">
        <v>292</v>
      </c>
      <c r="B12" s="30" t="s">
        <v>325</v>
      </c>
      <c r="C12" s="25"/>
      <c r="D12" s="26"/>
      <c r="E12" s="237"/>
      <c r="F12" s="27"/>
      <c r="G12" s="31"/>
    </row>
    <row r="13" spans="1:7" s="32" customFormat="1" ht="42.75" customHeight="1">
      <c r="A13" s="33" t="s">
        <v>292</v>
      </c>
      <c r="B13" s="30" t="s">
        <v>326</v>
      </c>
      <c r="C13" s="25"/>
      <c r="D13" s="26"/>
      <c r="E13" s="237"/>
      <c r="F13" s="27"/>
      <c r="G13" s="31"/>
    </row>
    <row r="14" spans="1:7" s="32" customFormat="1" ht="56.25" customHeight="1">
      <c r="A14" s="33" t="s">
        <v>292</v>
      </c>
      <c r="B14" s="30" t="s">
        <v>327</v>
      </c>
      <c r="C14" s="25"/>
      <c r="D14" s="26"/>
      <c r="E14" s="237"/>
      <c r="F14" s="27"/>
      <c r="G14" s="31"/>
    </row>
    <row r="15" spans="1:7" s="32" customFormat="1" ht="15" customHeight="1">
      <c r="A15" s="33" t="s">
        <v>292</v>
      </c>
      <c r="B15" s="30" t="s">
        <v>328</v>
      </c>
      <c r="C15" s="25"/>
      <c r="D15" s="26"/>
      <c r="E15" s="237"/>
      <c r="F15" s="27"/>
      <c r="G15" s="31"/>
    </row>
    <row r="16" spans="1:7" s="32" customFormat="1" ht="99.75" customHeight="1">
      <c r="A16" s="33" t="s">
        <v>292</v>
      </c>
      <c r="B16" s="30" t="s">
        <v>385</v>
      </c>
      <c r="C16" s="25"/>
      <c r="D16" s="26"/>
      <c r="E16" s="237"/>
      <c r="F16" s="27"/>
      <c r="G16" s="31"/>
    </row>
    <row r="17" spans="1:7" s="32" customFormat="1" ht="54" customHeight="1">
      <c r="A17" s="33" t="s">
        <v>292</v>
      </c>
      <c r="B17" s="30" t="s">
        <v>329</v>
      </c>
      <c r="C17" s="25"/>
      <c r="D17" s="26"/>
      <c r="E17" s="237"/>
      <c r="F17" s="27"/>
      <c r="G17" s="31"/>
    </row>
    <row r="18" spans="1:7" s="32" customFormat="1" ht="27.75" customHeight="1">
      <c r="A18" s="33" t="s">
        <v>292</v>
      </c>
      <c r="B18" s="30" t="s">
        <v>330</v>
      </c>
      <c r="C18" s="25"/>
      <c r="D18" s="26"/>
      <c r="E18" s="237"/>
      <c r="F18" s="27"/>
      <c r="G18" s="31"/>
    </row>
    <row r="19" spans="1:7" s="32" customFormat="1" ht="24.95" customHeight="1">
      <c r="A19" s="33" t="s">
        <v>292</v>
      </c>
      <c r="B19" s="30" t="s">
        <v>331</v>
      </c>
      <c r="C19" s="25"/>
      <c r="D19" s="26"/>
      <c r="E19" s="237"/>
      <c r="F19" s="27"/>
      <c r="G19" s="31"/>
    </row>
    <row r="20" spans="1:7" s="32" customFormat="1" ht="24.95" customHeight="1">
      <c r="A20" s="33" t="s">
        <v>292</v>
      </c>
      <c r="B20" s="30" t="s">
        <v>332</v>
      </c>
      <c r="C20" s="25"/>
      <c r="D20" s="26"/>
      <c r="E20" s="237"/>
      <c r="F20" s="27"/>
      <c r="G20" s="31"/>
    </row>
    <row r="21" spans="1:7" s="32" customFormat="1" ht="24.95" customHeight="1">
      <c r="A21" s="33" t="s">
        <v>292</v>
      </c>
      <c r="B21" s="30" t="s">
        <v>333</v>
      </c>
      <c r="C21" s="25"/>
      <c r="D21" s="26"/>
      <c r="E21" s="237"/>
      <c r="F21" s="27"/>
      <c r="G21" s="31"/>
    </row>
    <row r="22" spans="1:7" s="32" customFormat="1" ht="50.25" customHeight="1">
      <c r="A22" s="33" t="s">
        <v>292</v>
      </c>
      <c r="B22" s="30" t="s">
        <v>334</v>
      </c>
      <c r="C22" s="25"/>
      <c r="D22" s="26"/>
      <c r="E22" s="237"/>
      <c r="F22" s="27"/>
      <c r="G22" s="31"/>
    </row>
    <row r="23" spans="1:7" s="32" customFormat="1" ht="54.75" customHeight="1">
      <c r="A23" s="33"/>
      <c r="B23" s="34" t="s">
        <v>386</v>
      </c>
      <c r="C23" s="25"/>
      <c r="D23" s="26"/>
      <c r="E23" s="237"/>
      <c r="F23" s="27"/>
      <c r="G23" s="31"/>
    </row>
    <row r="24" spans="1:7" s="32" customFormat="1" ht="15" customHeight="1">
      <c r="A24" s="33"/>
      <c r="B24" s="34"/>
      <c r="C24" s="25"/>
      <c r="D24" s="26"/>
      <c r="E24" s="237"/>
      <c r="F24" s="27"/>
      <c r="G24" s="31"/>
    </row>
    <row r="25" spans="1:7" s="21" customFormat="1" ht="14.25" customHeight="1">
      <c r="A25" s="15" t="s">
        <v>351</v>
      </c>
      <c r="B25" s="16" t="s">
        <v>356</v>
      </c>
      <c r="C25" s="17"/>
      <c r="D25" s="18"/>
      <c r="E25" s="19"/>
      <c r="F25" s="19"/>
      <c r="G25" s="20"/>
    </row>
    <row r="26" spans="1:7" s="21" customFormat="1" ht="14.25" customHeight="1">
      <c r="A26" s="15"/>
      <c r="B26" s="16"/>
      <c r="C26" s="17"/>
      <c r="D26" s="18"/>
      <c r="E26" s="19"/>
      <c r="F26" s="19"/>
      <c r="G26" s="20"/>
    </row>
    <row r="27" spans="1:7" s="42" customFormat="1">
      <c r="A27" s="35" t="s">
        <v>261</v>
      </c>
      <c r="B27" s="36" t="s">
        <v>307</v>
      </c>
      <c r="C27" s="37"/>
      <c r="D27" s="38"/>
      <c r="E27" s="221"/>
      <c r="F27" s="40"/>
      <c r="G27" s="41"/>
    </row>
    <row r="28" spans="1:7" s="42" customFormat="1">
      <c r="A28" s="43"/>
      <c r="C28" s="44"/>
      <c r="D28" s="38"/>
      <c r="E28" s="221"/>
      <c r="F28" s="40"/>
      <c r="G28" s="41"/>
    </row>
    <row r="29" spans="1:7" s="42" customFormat="1" ht="89.25">
      <c r="A29" s="45" t="s">
        <v>453</v>
      </c>
      <c r="B29" s="46" t="s">
        <v>458</v>
      </c>
      <c r="C29" s="47"/>
      <c r="D29" s="48"/>
      <c r="E29" s="221"/>
      <c r="F29" s="40"/>
      <c r="G29" s="41"/>
    </row>
    <row r="30" spans="1:7" s="42" customFormat="1" ht="28.5" customHeight="1">
      <c r="A30" s="45"/>
      <c r="B30" s="46" t="s">
        <v>794</v>
      </c>
      <c r="C30" s="47"/>
      <c r="D30" s="48"/>
      <c r="E30" s="239"/>
      <c r="F30" s="40"/>
      <c r="G30" s="41"/>
    </row>
    <row r="31" spans="1:7" s="42" customFormat="1">
      <c r="A31" s="49"/>
      <c r="B31" s="50" t="s">
        <v>487</v>
      </c>
      <c r="C31" s="51" t="s">
        <v>262</v>
      </c>
      <c r="D31" s="52">
        <v>2</v>
      </c>
      <c r="E31" s="238"/>
      <c r="F31" s="54">
        <f>SUM(D31*E31)</f>
        <v>0</v>
      </c>
      <c r="G31" s="41"/>
    </row>
    <row r="32" spans="1:7" s="42" customFormat="1">
      <c r="A32" s="49"/>
      <c r="B32" s="50" t="s">
        <v>471</v>
      </c>
      <c r="C32" s="51" t="s">
        <v>262</v>
      </c>
      <c r="D32" s="52">
        <v>4</v>
      </c>
      <c r="E32" s="238"/>
      <c r="F32" s="54">
        <f t="shared" ref="F32:F42" si="0">SUM(D32*E32)</f>
        <v>0</v>
      </c>
      <c r="G32" s="41"/>
    </row>
    <row r="33" spans="1:7" s="42" customFormat="1">
      <c r="A33" s="49"/>
      <c r="B33" s="50" t="s">
        <v>488</v>
      </c>
      <c r="C33" s="51" t="s">
        <v>262</v>
      </c>
      <c r="D33" s="52">
        <v>19</v>
      </c>
      <c r="E33" s="238"/>
      <c r="F33" s="54">
        <f t="shared" si="0"/>
        <v>0</v>
      </c>
      <c r="G33" s="41"/>
    </row>
    <row r="34" spans="1:7" s="42" customFormat="1">
      <c r="A34" s="49"/>
      <c r="B34" s="50" t="s">
        <v>472</v>
      </c>
      <c r="C34" s="51" t="s">
        <v>262</v>
      </c>
      <c r="D34" s="52">
        <v>11</v>
      </c>
      <c r="E34" s="238"/>
      <c r="F34" s="54">
        <f t="shared" si="0"/>
        <v>0</v>
      </c>
      <c r="G34" s="41"/>
    </row>
    <row r="35" spans="1:7" s="42" customFormat="1">
      <c r="A35" s="49"/>
      <c r="B35" s="50" t="s">
        <v>489</v>
      </c>
      <c r="C35" s="51" t="s">
        <v>262</v>
      </c>
      <c r="D35" s="52">
        <v>6</v>
      </c>
      <c r="E35" s="238"/>
      <c r="F35" s="54">
        <f t="shared" si="0"/>
        <v>0</v>
      </c>
      <c r="G35" s="41"/>
    </row>
    <row r="36" spans="1:7" s="42" customFormat="1">
      <c r="A36" s="49"/>
      <c r="B36" s="50" t="s">
        <v>491</v>
      </c>
      <c r="C36" s="51" t="s">
        <v>262</v>
      </c>
      <c r="D36" s="52">
        <v>2</v>
      </c>
      <c r="E36" s="238"/>
      <c r="F36" s="54">
        <f t="shared" si="0"/>
        <v>0</v>
      </c>
      <c r="G36" s="41"/>
    </row>
    <row r="37" spans="1:7" s="42" customFormat="1">
      <c r="A37" s="49"/>
      <c r="B37" s="50" t="s">
        <v>490</v>
      </c>
      <c r="C37" s="51" t="s">
        <v>262</v>
      </c>
      <c r="D37" s="52">
        <v>1</v>
      </c>
      <c r="E37" s="238"/>
      <c r="F37" s="54">
        <f t="shared" si="0"/>
        <v>0</v>
      </c>
      <c r="G37" s="41"/>
    </row>
    <row r="38" spans="1:7" s="42" customFormat="1">
      <c r="A38" s="49"/>
      <c r="B38" s="50" t="s">
        <v>492</v>
      </c>
      <c r="C38" s="51" t="s">
        <v>262</v>
      </c>
      <c r="D38" s="52">
        <v>2</v>
      </c>
      <c r="E38" s="238"/>
      <c r="F38" s="54">
        <f t="shared" si="0"/>
        <v>0</v>
      </c>
      <c r="G38" s="41"/>
    </row>
    <row r="39" spans="1:7" s="42" customFormat="1">
      <c r="A39" s="49"/>
      <c r="B39" s="50" t="s">
        <v>493</v>
      </c>
      <c r="C39" s="51" t="s">
        <v>262</v>
      </c>
      <c r="D39" s="52">
        <v>2</v>
      </c>
      <c r="E39" s="238"/>
      <c r="F39" s="54">
        <f t="shared" si="0"/>
        <v>0</v>
      </c>
      <c r="G39" s="41"/>
    </row>
    <row r="40" spans="1:7" s="42" customFormat="1">
      <c r="A40" s="49"/>
      <c r="B40" s="50" t="s">
        <v>494</v>
      </c>
      <c r="C40" s="51" t="s">
        <v>262</v>
      </c>
      <c r="D40" s="52">
        <v>2</v>
      </c>
      <c r="E40" s="238"/>
      <c r="F40" s="54">
        <f t="shared" si="0"/>
        <v>0</v>
      </c>
      <c r="G40" s="41"/>
    </row>
    <row r="41" spans="1:7" s="42" customFormat="1">
      <c r="A41" s="49"/>
      <c r="B41" s="50" t="s">
        <v>495</v>
      </c>
      <c r="C41" s="51" t="s">
        <v>262</v>
      </c>
      <c r="D41" s="52">
        <v>2</v>
      </c>
      <c r="E41" s="238"/>
      <c r="F41" s="54">
        <f t="shared" si="0"/>
        <v>0</v>
      </c>
      <c r="G41" s="41"/>
    </row>
    <row r="42" spans="1:7" s="42" customFormat="1">
      <c r="A42" s="49"/>
      <c r="B42" s="50" t="s">
        <v>496</v>
      </c>
      <c r="C42" s="51" t="s">
        <v>262</v>
      </c>
      <c r="D42" s="52">
        <v>1</v>
      </c>
      <c r="E42" s="238"/>
      <c r="F42" s="54">
        <f t="shared" si="0"/>
        <v>0</v>
      </c>
      <c r="G42" s="41"/>
    </row>
    <row r="43" spans="1:7" s="42" customFormat="1">
      <c r="A43" s="49"/>
      <c r="B43" s="50"/>
      <c r="C43" s="51"/>
      <c r="D43" s="52"/>
      <c r="E43" s="238"/>
      <c r="F43" s="54"/>
      <c r="G43" s="41"/>
    </row>
    <row r="44" spans="1:7" s="42" customFormat="1" ht="76.5">
      <c r="A44" s="45" t="s">
        <v>454</v>
      </c>
      <c r="B44" s="46" t="s">
        <v>457</v>
      </c>
      <c r="C44" s="47"/>
      <c r="D44" s="48"/>
      <c r="E44" s="239"/>
      <c r="F44" s="40"/>
      <c r="G44" s="41"/>
    </row>
    <row r="45" spans="1:7" s="42" customFormat="1" ht="28.5" customHeight="1">
      <c r="A45" s="45"/>
      <c r="B45" s="46" t="s">
        <v>794</v>
      </c>
      <c r="C45" s="47"/>
      <c r="D45" s="48"/>
      <c r="E45" s="239"/>
      <c r="F45" s="40"/>
      <c r="G45" s="41"/>
    </row>
    <row r="46" spans="1:7" s="42" customFormat="1">
      <c r="A46" s="49"/>
      <c r="B46" s="50" t="s">
        <v>497</v>
      </c>
      <c r="C46" s="51" t="s">
        <v>262</v>
      </c>
      <c r="D46" s="52">
        <v>1</v>
      </c>
      <c r="E46" s="238"/>
      <c r="F46" s="54">
        <f t="shared" ref="F46:F59" si="1">SUM(D46*E46)</f>
        <v>0</v>
      </c>
      <c r="G46" s="41"/>
    </row>
    <row r="47" spans="1:7" s="42" customFormat="1">
      <c r="A47" s="49"/>
      <c r="B47" s="50" t="s">
        <v>498</v>
      </c>
      <c r="C47" s="51" t="s">
        <v>262</v>
      </c>
      <c r="D47" s="52">
        <v>1</v>
      </c>
      <c r="E47" s="238"/>
      <c r="F47" s="54">
        <f t="shared" si="1"/>
        <v>0</v>
      </c>
      <c r="G47" s="41"/>
    </row>
    <row r="48" spans="1:7" s="42" customFormat="1">
      <c r="A48" s="49"/>
      <c r="B48" s="50" t="s">
        <v>499</v>
      </c>
      <c r="C48" s="51" t="s">
        <v>262</v>
      </c>
      <c r="D48" s="52">
        <v>1</v>
      </c>
      <c r="E48" s="238"/>
      <c r="F48" s="54">
        <f t="shared" si="1"/>
        <v>0</v>
      </c>
      <c r="G48" s="41"/>
    </row>
    <row r="49" spans="1:7" s="42" customFormat="1">
      <c r="A49" s="49"/>
      <c r="B49" s="50" t="s">
        <v>500</v>
      </c>
      <c r="C49" s="51" t="s">
        <v>262</v>
      </c>
      <c r="D49" s="52">
        <v>4</v>
      </c>
      <c r="E49" s="238"/>
      <c r="F49" s="54">
        <f t="shared" si="1"/>
        <v>0</v>
      </c>
      <c r="G49" s="41"/>
    </row>
    <row r="50" spans="1:7" s="42" customFormat="1">
      <c r="A50" s="49"/>
      <c r="B50" s="50" t="s">
        <v>501</v>
      </c>
      <c r="C50" s="51" t="s">
        <v>262</v>
      </c>
      <c r="D50" s="52">
        <v>2</v>
      </c>
      <c r="E50" s="238"/>
      <c r="F50" s="54">
        <f t="shared" si="1"/>
        <v>0</v>
      </c>
      <c r="G50" s="41"/>
    </row>
    <row r="51" spans="1:7" s="42" customFormat="1">
      <c r="A51" s="49"/>
      <c r="B51" s="50" t="s">
        <v>502</v>
      </c>
      <c r="C51" s="51" t="s">
        <v>262</v>
      </c>
      <c r="D51" s="52">
        <v>2</v>
      </c>
      <c r="E51" s="238"/>
      <c r="F51" s="54">
        <f t="shared" si="1"/>
        <v>0</v>
      </c>
      <c r="G51" s="41"/>
    </row>
    <row r="52" spans="1:7" s="42" customFormat="1">
      <c r="A52" s="49"/>
      <c r="B52" s="50" t="s">
        <v>504</v>
      </c>
      <c r="C52" s="51" t="s">
        <v>262</v>
      </c>
      <c r="D52" s="52">
        <v>1</v>
      </c>
      <c r="E52" s="238"/>
      <c r="F52" s="54">
        <f t="shared" si="1"/>
        <v>0</v>
      </c>
      <c r="G52" s="41"/>
    </row>
    <row r="53" spans="1:7" s="42" customFormat="1">
      <c r="A53" s="49"/>
      <c r="B53" s="50" t="s">
        <v>503</v>
      </c>
      <c r="C53" s="51" t="s">
        <v>262</v>
      </c>
      <c r="D53" s="52">
        <v>1</v>
      </c>
      <c r="E53" s="238"/>
      <c r="F53" s="54">
        <f t="shared" si="1"/>
        <v>0</v>
      </c>
      <c r="G53" s="41"/>
    </row>
    <row r="54" spans="1:7" s="42" customFormat="1">
      <c r="A54" s="49"/>
      <c r="B54" s="50" t="s">
        <v>505</v>
      </c>
      <c r="C54" s="51" t="s">
        <v>262</v>
      </c>
      <c r="D54" s="52">
        <v>2</v>
      </c>
      <c r="E54" s="238"/>
      <c r="F54" s="54">
        <f t="shared" si="1"/>
        <v>0</v>
      </c>
      <c r="G54" s="41"/>
    </row>
    <row r="55" spans="1:7" s="42" customFormat="1">
      <c r="A55" s="49"/>
      <c r="B55" s="50" t="s">
        <v>506</v>
      </c>
      <c r="C55" s="51" t="s">
        <v>262</v>
      </c>
      <c r="D55" s="52">
        <v>1</v>
      </c>
      <c r="E55" s="238"/>
      <c r="F55" s="54">
        <f t="shared" si="1"/>
        <v>0</v>
      </c>
      <c r="G55" s="41"/>
    </row>
    <row r="56" spans="1:7" s="42" customFormat="1">
      <c r="A56" s="49"/>
      <c r="B56" s="50" t="s">
        <v>507</v>
      </c>
      <c r="C56" s="51" t="s">
        <v>262</v>
      </c>
      <c r="D56" s="52">
        <v>1</v>
      </c>
      <c r="E56" s="238"/>
      <c r="F56" s="54">
        <f t="shared" si="1"/>
        <v>0</v>
      </c>
      <c r="G56" s="41"/>
    </row>
    <row r="57" spans="1:7" s="42" customFormat="1">
      <c r="A57" s="49"/>
      <c r="B57" s="50" t="s">
        <v>508</v>
      </c>
      <c r="C57" s="51" t="s">
        <v>262</v>
      </c>
      <c r="D57" s="52">
        <v>3</v>
      </c>
      <c r="E57" s="238"/>
      <c r="F57" s="54">
        <f t="shared" si="1"/>
        <v>0</v>
      </c>
      <c r="G57" s="41"/>
    </row>
    <row r="58" spans="1:7" s="42" customFormat="1">
      <c r="A58" s="49"/>
      <c r="B58" s="50" t="s">
        <v>509</v>
      </c>
      <c r="C58" s="51" t="s">
        <v>262</v>
      </c>
      <c r="D58" s="52">
        <v>2</v>
      </c>
      <c r="E58" s="238"/>
      <c r="F58" s="54">
        <f t="shared" si="1"/>
        <v>0</v>
      </c>
      <c r="G58" s="41"/>
    </row>
    <row r="59" spans="1:7" s="42" customFormat="1">
      <c r="A59" s="49"/>
      <c r="B59" s="50" t="s">
        <v>510</v>
      </c>
      <c r="C59" s="51" t="s">
        <v>262</v>
      </c>
      <c r="D59" s="52">
        <v>1</v>
      </c>
      <c r="E59" s="238"/>
      <c r="F59" s="54">
        <f t="shared" si="1"/>
        <v>0</v>
      </c>
      <c r="G59" s="41"/>
    </row>
    <row r="60" spans="1:7" s="42" customFormat="1">
      <c r="A60" s="49"/>
      <c r="B60" s="50"/>
      <c r="C60" s="51"/>
      <c r="D60" s="52"/>
      <c r="E60" s="238"/>
      <c r="F60" s="54"/>
      <c r="G60" s="41"/>
    </row>
    <row r="61" spans="1:7" s="42" customFormat="1" ht="76.5">
      <c r="A61" s="45" t="s">
        <v>455</v>
      </c>
      <c r="B61" s="46" t="s">
        <v>456</v>
      </c>
      <c r="C61" s="47"/>
      <c r="D61" s="48"/>
      <c r="E61" s="239"/>
      <c r="F61" s="40"/>
      <c r="G61" s="41"/>
    </row>
    <row r="62" spans="1:7" s="42" customFormat="1" ht="28.5" customHeight="1">
      <c r="A62" s="45"/>
      <c r="B62" s="46" t="s">
        <v>794</v>
      </c>
      <c r="C62" s="47"/>
      <c r="D62" s="48"/>
      <c r="E62" s="239"/>
      <c r="F62" s="40"/>
      <c r="G62" s="41"/>
    </row>
    <row r="63" spans="1:7" s="42" customFormat="1" ht="28.5" customHeight="1">
      <c r="A63" s="45"/>
      <c r="B63" s="46" t="s">
        <v>794</v>
      </c>
      <c r="C63" s="47"/>
      <c r="D63" s="48"/>
      <c r="E63" s="239"/>
      <c r="F63" s="40"/>
      <c r="G63" s="41"/>
    </row>
    <row r="64" spans="1:7" s="42" customFormat="1">
      <c r="A64" s="49"/>
      <c r="B64" s="50" t="s">
        <v>513</v>
      </c>
      <c r="C64" s="51" t="s">
        <v>262</v>
      </c>
      <c r="D64" s="52">
        <v>1</v>
      </c>
      <c r="E64" s="238"/>
      <c r="F64" s="54">
        <f>SUM(D64*E64)</f>
        <v>0</v>
      </c>
      <c r="G64" s="41"/>
    </row>
    <row r="65" spans="1:7" s="42" customFormat="1">
      <c r="A65" s="49"/>
      <c r="B65" s="50" t="s">
        <v>459</v>
      </c>
      <c r="C65" s="51" t="s">
        <v>262</v>
      </c>
      <c r="D65" s="52">
        <v>1</v>
      </c>
      <c r="E65" s="238"/>
      <c r="F65" s="54">
        <f>SUM(D65*E65)</f>
        <v>0</v>
      </c>
      <c r="G65" s="41"/>
    </row>
    <row r="66" spans="1:7" s="42" customFormat="1">
      <c r="A66" s="49"/>
      <c r="B66" s="50"/>
      <c r="C66" s="51"/>
      <c r="D66" s="52"/>
      <c r="E66" s="238"/>
      <c r="F66" s="54"/>
      <c r="G66" s="41"/>
    </row>
    <row r="67" spans="1:7" s="42" customFormat="1" ht="25.5">
      <c r="A67" s="49" t="s">
        <v>319</v>
      </c>
      <c r="B67" s="55" t="s">
        <v>479</v>
      </c>
      <c r="C67" s="51"/>
      <c r="D67" s="52"/>
      <c r="E67" s="238"/>
      <c r="F67" s="54"/>
      <c r="G67" s="41"/>
    </row>
    <row r="68" spans="1:7" s="42" customFormat="1" ht="28.5" customHeight="1">
      <c r="A68" s="45"/>
      <c r="B68" s="46" t="s">
        <v>794</v>
      </c>
      <c r="C68" s="47"/>
      <c r="D68" s="48"/>
      <c r="E68" s="239"/>
      <c r="F68" s="40"/>
      <c r="G68" s="41"/>
    </row>
    <row r="69" spans="1:7" s="42" customFormat="1">
      <c r="A69" s="49"/>
      <c r="B69" s="56" t="s">
        <v>290</v>
      </c>
      <c r="C69" s="44" t="s">
        <v>262</v>
      </c>
      <c r="D69" s="57">
        <v>24</v>
      </c>
      <c r="E69" s="239"/>
      <c r="F69" s="54">
        <f>SUM(D69*E69)</f>
        <v>0</v>
      </c>
      <c r="G69" s="41"/>
    </row>
    <row r="70" spans="1:7" s="42" customFormat="1">
      <c r="A70" s="49"/>
      <c r="B70" s="56" t="s">
        <v>293</v>
      </c>
      <c r="C70" s="44" t="s">
        <v>262</v>
      </c>
      <c r="D70" s="57">
        <v>1</v>
      </c>
      <c r="E70" s="239"/>
      <c r="F70" s="54">
        <f>SUM(D70*E70)</f>
        <v>0</v>
      </c>
      <c r="G70" s="41"/>
    </row>
    <row r="71" spans="1:7" s="42" customFormat="1">
      <c r="A71" s="49"/>
      <c r="B71" s="58"/>
      <c r="C71" s="44"/>
      <c r="D71" s="57"/>
      <c r="E71" s="239"/>
      <c r="F71" s="40"/>
      <c r="G71" s="41"/>
    </row>
    <row r="72" spans="1:7" s="42" customFormat="1" ht="38.25">
      <c r="A72" s="49" t="s">
        <v>461</v>
      </c>
      <c r="B72" s="55" t="s">
        <v>460</v>
      </c>
      <c r="C72" s="51"/>
      <c r="D72" s="52"/>
      <c r="E72" s="238"/>
      <c r="F72" s="54"/>
      <c r="G72" s="41"/>
    </row>
    <row r="73" spans="1:7" s="42" customFormat="1" ht="28.5" customHeight="1">
      <c r="A73" s="45"/>
      <c r="B73" s="46" t="s">
        <v>794</v>
      </c>
      <c r="C73" s="47"/>
      <c r="D73" s="48"/>
      <c r="E73" s="239"/>
      <c r="F73" s="40"/>
      <c r="G73" s="41"/>
    </row>
    <row r="74" spans="1:7" s="42" customFormat="1">
      <c r="A74" s="49"/>
      <c r="B74" s="56" t="s">
        <v>290</v>
      </c>
      <c r="C74" s="44" t="s">
        <v>262</v>
      </c>
      <c r="D74" s="57">
        <v>54</v>
      </c>
      <c r="E74" s="239"/>
      <c r="F74" s="54">
        <f>SUM(D74*E74)</f>
        <v>0</v>
      </c>
      <c r="G74" s="41"/>
    </row>
    <row r="75" spans="1:7" s="42" customFormat="1">
      <c r="A75" s="49"/>
      <c r="B75" s="58"/>
      <c r="C75" s="44"/>
      <c r="D75" s="57"/>
      <c r="E75" s="239"/>
      <c r="F75" s="40"/>
      <c r="G75" s="41"/>
    </row>
    <row r="76" spans="1:7" s="42" customFormat="1">
      <c r="A76" s="49" t="s">
        <v>264</v>
      </c>
      <c r="B76" s="55" t="s">
        <v>305</v>
      </c>
      <c r="C76" s="51"/>
      <c r="D76" s="52"/>
      <c r="E76" s="238"/>
      <c r="F76" s="54"/>
      <c r="G76" s="41"/>
    </row>
    <row r="77" spans="1:7" s="42" customFormat="1">
      <c r="A77" s="49"/>
      <c r="B77" s="56" t="s">
        <v>290</v>
      </c>
      <c r="C77" s="44" t="s">
        <v>262</v>
      </c>
      <c r="D77" s="57">
        <v>79</v>
      </c>
      <c r="E77" s="239"/>
      <c r="F77" s="54">
        <f>SUM(D77*E77)</f>
        <v>0</v>
      </c>
      <c r="G77" s="41"/>
    </row>
    <row r="78" spans="1:7" s="42" customFormat="1">
      <c r="A78" s="49"/>
      <c r="B78" s="58"/>
      <c r="C78" s="44"/>
      <c r="D78" s="57"/>
      <c r="E78" s="239"/>
      <c r="F78" s="40"/>
      <c r="G78" s="41"/>
    </row>
    <row r="79" spans="1:7" s="42" customFormat="1">
      <c r="A79" s="49" t="s">
        <v>265</v>
      </c>
      <c r="B79" s="42" t="s">
        <v>291</v>
      </c>
      <c r="C79" s="51"/>
      <c r="D79" s="52"/>
      <c r="E79" s="238"/>
      <c r="F79" s="54"/>
      <c r="G79" s="41"/>
    </row>
    <row r="80" spans="1:7" s="42" customFormat="1">
      <c r="A80" s="49"/>
      <c r="B80" s="56"/>
      <c r="C80" s="44" t="s">
        <v>262</v>
      </c>
      <c r="D80" s="57">
        <v>79</v>
      </c>
      <c r="E80" s="239"/>
      <c r="F80" s="54">
        <f>SUM(D80*E80)</f>
        <v>0</v>
      </c>
      <c r="G80" s="41"/>
    </row>
    <row r="81" spans="1:7" s="42" customFormat="1">
      <c r="A81" s="49"/>
      <c r="B81" s="58"/>
      <c r="C81" s="44"/>
      <c r="D81" s="57"/>
      <c r="E81" s="239"/>
      <c r="F81" s="40"/>
      <c r="G81" s="41"/>
    </row>
    <row r="82" spans="1:7" s="42" customFormat="1" ht="38.25">
      <c r="A82" s="49" t="s">
        <v>266</v>
      </c>
      <c r="B82" s="59" t="s">
        <v>462</v>
      </c>
      <c r="C82" s="51"/>
      <c r="D82" s="52"/>
      <c r="E82" s="240"/>
      <c r="F82" s="40"/>
      <c r="G82" s="41"/>
    </row>
    <row r="83" spans="1:7" s="42" customFormat="1" ht="28.5" customHeight="1">
      <c r="A83" s="45"/>
      <c r="B83" s="46" t="s">
        <v>794</v>
      </c>
      <c r="C83" s="47"/>
      <c r="D83" s="48"/>
      <c r="E83" s="239"/>
      <c r="F83" s="40"/>
      <c r="G83" s="41"/>
    </row>
    <row r="84" spans="1:7" s="42" customFormat="1">
      <c r="A84" s="49"/>
      <c r="B84" s="50" t="s">
        <v>463</v>
      </c>
      <c r="C84" s="51" t="s">
        <v>262</v>
      </c>
      <c r="D84" s="52">
        <v>15</v>
      </c>
      <c r="E84" s="240"/>
      <c r="F84" s="54">
        <f>SUM(D84*E84)</f>
        <v>0</v>
      </c>
      <c r="G84" s="41"/>
    </row>
    <row r="85" spans="1:7" s="42" customFormat="1">
      <c r="A85" s="49"/>
      <c r="B85" s="50" t="s">
        <v>464</v>
      </c>
      <c r="C85" s="51" t="s">
        <v>262</v>
      </c>
      <c r="D85" s="52">
        <v>2</v>
      </c>
      <c r="E85" s="240"/>
      <c r="F85" s="54">
        <f>SUM(D85*E85)</f>
        <v>0</v>
      </c>
      <c r="G85" s="41"/>
    </row>
    <row r="86" spans="1:7" s="42" customFormat="1">
      <c r="A86" s="49"/>
      <c r="B86" s="50"/>
      <c r="C86" s="51"/>
      <c r="D86" s="52"/>
      <c r="E86" s="240"/>
      <c r="F86" s="40"/>
      <c r="G86" s="41"/>
    </row>
    <row r="87" spans="1:7" s="42" customFormat="1" ht="51">
      <c r="A87" s="49" t="s">
        <v>267</v>
      </c>
      <c r="B87" s="59" t="s">
        <v>338</v>
      </c>
      <c r="C87" s="51"/>
      <c r="D87" s="52"/>
      <c r="E87" s="240"/>
      <c r="F87" s="40"/>
      <c r="G87" s="41"/>
    </row>
    <row r="88" spans="1:7" s="42" customFormat="1">
      <c r="A88" s="49"/>
      <c r="B88" s="50" t="s">
        <v>465</v>
      </c>
      <c r="C88" s="51"/>
      <c r="D88" s="52"/>
      <c r="E88" s="240"/>
      <c r="F88" s="40"/>
      <c r="G88" s="41"/>
    </row>
    <row r="89" spans="1:7" s="42" customFormat="1" ht="63.75">
      <c r="A89" s="49"/>
      <c r="B89" s="24" t="s">
        <v>336</v>
      </c>
      <c r="C89" s="51"/>
      <c r="D89" s="52"/>
      <c r="E89" s="238"/>
      <c r="F89" s="54"/>
      <c r="G89" s="41"/>
    </row>
    <row r="90" spans="1:7" s="42" customFormat="1">
      <c r="A90" s="49"/>
      <c r="B90" s="50" t="s">
        <v>362</v>
      </c>
      <c r="C90" s="51" t="s">
        <v>284</v>
      </c>
      <c r="D90" s="52">
        <v>600</v>
      </c>
      <c r="E90" s="238"/>
      <c r="F90" s="54">
        <f t="shared" ref="F90:F97" si="2">SUM(D90*E90)</f>
        <v>0</v>
      </c>
      <c r="G90" s="41"/>
    </row>
    <row r="91" spans="1:7" s="42" customFormat="1">
      <c r="A91" s="49"/>
      <c r="B91" s="50" t="s">
        <v>363</v>
      </c>
      <c r="C91" s="51" t="s">
        <v>284</v>
      </c>
      <c r="D91" s="52">
        <v>360</v>
      </c>
      <c r="E91" s="238"/>
      <c r="F91" s="54">
        <f t="shared" si="2"/>
        <v>0</v>
      </c>
      <c r="G91" s="41"/>
    </row>
    <row r="92" spans="1:7" s="42" customFormat="1">
      <c r="A92" s="49"/>
      <c r="B92" s="50" t="s">
        <v>364</v>
      </c>
      <c r="C92" s="51" t="s">
        <v>284</v>
      </c>
      <c r="D92" s="52">
        <v>180</v>
      </c>
      <c r="E92" s="238"/>
      <c r="F92" s="54">
        <f t="shared" si="2"/>
        <v>0</v>
      </c>
      <c r="G92" s="41"/>
    </row>
    <row r="93" spans="1:7" s="42" customFormat="1">
      <c r="A93" s="49"/>
      <c r="B93" s="50" t="s">
        <v>365</v>
      </c>
      <c r="C93" s="51" t="s">
        <v>284</v>
      </c>
      <c r="D93" s="52">
        <v>150</v>
      </c>
      <c r="E93" s="238"/>
      <c r="F93" s="54">
        <f t="shared" si="2"/>
        <v>0</v>
      </c>
      <c r="G93" s="41"/>
    </row>
    <row r="94" spans="1:7" s="42" customFormat="1">
      <c r="A94" s="49"/>
      <c r="B94" s="50" t="s">
        <v>294</v>
      </c>
      <c r="C94" s="51" t="s">
        <v>284</v>
      </c>
      <c r="D94" s="52">
        <v>150</v>
      </c>
      <c r="E94" s="238"/>
      <c r="F94" s="54">
        <f t="shared" si="2"/>
        <v>0</v>
      </c>
      <c r="G94" s="41"/>
    </row>
    <row r="95" spans="1:7" s="42" customFormat="1">
      <c r="A95" s="49"/>
      <c r="B95" s="50" t="s">
        <v>514</v>
      </c>
      <c r="C95" s="51" t="s">
        <v>284</v>
      </c>
      <c r="D95" s="52">
        <v>90</v>
      </c>
      <c r="E95" s="238"/>
      <c r="F95" s="54">
        <f t="shared" si="2"/>
        <v>0</v>
      </c>
      <c r="G95" s="41"/>
    </row>
    <row r="96" spans="1:7" s="42" customFormat="1">
      <c r="A96" s="49"/>
      <c r="B96" s="50" t="s">
        <v>515</v>
      </c>
      <c r="C96" s="51" t="s">
        <v>284</v>
      </c>
      <c r="D96" s="52">
        <v>60</v>
      </c>
      <c r="E96" s="238"/>
      <c r="F96" s="54">
        <f t="shared" si="2"/>
        <v>0</v>
      </c>
      <c r="G96" s="41"/>
    </row>
    <row r="97" spans="1:7" s="42" customFormat="1">
      <c r="A97" s="49"/>
      <c r="B97" s="50" t="s">
        <v>516</v>
      </c>
      <c r="C97" s="51" t="s">
        <v>284</v>
      </c>
      <c r="D97" s="52">
        <v>90</v>
      </c>
      <c r="E97" s="238"/>
      <c r="F97" s="54">
        <f t="shared" si="2"/>
        <v>0</v>
      </c>
      <c r="G97" s="41"/>
    </row>
    <row r="98" spans="1:7" s="42" customFormat="1">
      <c r="A98" s="49"/>
      <c r="B98" s="50"/>
      <c r="C98" s="51"/>
      <c r="D98" s="52"/>
      <c r="E98" s="238"/>
      <c r="F98" s="54"/>
      <c r="G98" s="41"/>
    </row>
    <row r="99" spans="1:7" s="42" customFormat="1">
      <c r="A99" s="49" t="s">
        <v>268</v>
      </c>
      <c r="B99" s="42" t="s">
        <v>296</v>
      </c>
      <c r="C99" s="51"/>
      <c r="D99" s="52"/>
      <c r="E99" s="238"/>
      <c r="F99" s="54"/>
      <c r="G99" s="41"/>
    </row>
    <row r="100" spans="1:7" s="42" customFormat="1">
      <c r="A100" s="49"/>
      <c r="B100" s="50"/>
      <c r="C100" s="51" t="s">
        <v>276</v>
      </c>
      <c r="D100" s="52">
        <v>85</v>
      </c>
      <c r="E100" s="238"/>
      <c r="F100" s="54">
        <f>SUM(D100*E100)</f>
        <v>0</v>
      </c>
      <c r="G100" s="41"/>
    </row>
    <row r="101" spans="1:7" s="42" customFormat="1">
      <c r="A101" s="49"/>
      <c r="B101" s="50"/>
      <c r="C101" s="51"/>
      <c r="D101" s="52"/>
      <c r="E101" s="238"/>
      <c r="F101" s="54"/>
      <c r="G101" s="41"/>
    </row>
    <row r="102" spans="1:7" s="42" customFormat="1">
      <c r="A102" s="49" t="s">
        <v>269</v>
      </c>
      <c r="B102" s="42" t="s">
        <v>297</v>
      </c>
      <c r="C102" s="51"/>
      <c r="D102" s="52"/>
      <c r="E102" s="238"/>
      <c r="F102" s="54"/>
      <c r="G102" s="41"/>
    </row>
    <row r="103" spans="1:7" s="42" customFormat="1">
      <c r="A103" s="49"/>
      <c r="B103" s="50"/>
      <c r="C103" s="51" t="s">
        <v>276</v>
      </c>
      <c r="D103" s="52">
        <v>190</v>
      </c>
      <c r="E103" s="240"/>
      <c r="F103" s="54">
        <f>SUM(D103*E103)</f>
        <v>0</v>
      </c>
      <c r="G103" s="41"/>
    </row>
    <row r="104" spans="1:7" s="42" customFormat="1">
      <c r="A104" s="49"/>
      <c r="B104" s="50"/>
      <c r="C104" s="51"/>
      <c r="D104" s="52"/>
      <c r="E104" s="240"/>
      <c r="F104" s="40"/>
      <c r="G104" s="41"/>
    </row>
    <row r="105" spans="1:7" s="61" customFormat="1" ht="25.5">
      <c r="A105" s="49" t="s">
        <v>270</v>
      </c>
      <c r="B105" s="49" t="s">
        <v>480</v>
      </c>
      <c r="C105" s="51"/>
      <c r="D105" s="52"/>
      <c r="E105" s="240"/>
      <c r="F105" s="40"/>
      <c r="G105" s="60"/>
    </row>
    <row r="106" spans="1:7" s="61" customFormat="1">
      <c r="A106" s="49"/>
      <c r="B106" s="49"/>
      <c r="C106" s="51" t="s">
        <v>262</v>
      </c>
      <c r="D106" s="52">
        <v>60</v>
      </c>
      <c r="E106" s="240"/>
      <c r="F106" s="54">
        <f>SUM(D106*E106)</f>
        <v>0</v>
      </c>
      <c r="G106" s="60"/>
    </row>
    <row r="107" spans="1:7" s="61" customFormat="1">
      <c r="A107" s="49"/>
      <c r="B107" s="49"/>
      <c r="C107" s="51"/>
      <c r="D107" s="52"/>
      <c r="E107" s="240"/>
      <c r="F107" s="40"/>
      <c r="G107" s="60"/>
    </row>
    <row r="108" spans="1:7" s="61" customFormat="1" ht="25.5">
      <c r="A108" s="49" t="s">
        <v>271</v>
      </c>
      <c r="B108" s="49" t="s">
        <v>298</v>
      </c>
      <c r="C108" s="51"/>
      <c r="D108" s="52"/>
      <c r="E108" s="240"/>
      <c r="F108" s="40"/>
      <c r="G108" s="60"/>
    </row>
    <row r="109" spans="1:7" s="42" customFormat="1" ht="28.5" customHeight="1">
      <c r="A109" s="45"/>
      <c r="B109" s="46" t="s">
        <v>794</v>
      </c>
      <c r="C109" s="47"/>
      <c r="D109" s="48"/>
      <c r="E109" s="239"/>
      <c r="F109" s="40"/>
      <c r="G109" s="41"/>
    </row>
    <row r="110" spans="1:7" s="61" customFormat="1">
      <c r="A110" s="49"/>
      <c r="B110" s="49"/>
      <c r="C110" s="51" t="s">
        <v>262</v>
      </c>
      <c r="D110" s="52">
        <v>56</v>
      </c>
      <c r="E110" s="240"/>
      <c r="F110" s="54">
        <f>SUM(D110*E110)</f>
        <v>0</v>
      </c>
      <c r="G110" s="60"/>
    </row>
    <row r="111" spans="1:7" s="61" customFormat="1">
      <c r="A111" s="49"/>
      <c r="B111" s="49"/>
      <c r="C111" s="51"/>
      <c r="D111" s="52"/>
      <c r="E111" s="240"/>
      <c r="F111" s="40"/>
      <c r="G111" s="60"/>
    </row>
    <row r="112" spans="1:7" s="61" customFormat="1" ht="38.25">
      <c r="A112" s="49" t="s">
        <v>272</v>
      </c>
      <c r="B112" s="49" t="s">
        <v>335</v>
      </c>
      <c r="C112" s="51"/>
      <c r="D112" s="52"/>
      <c r="E112" s="240"/>
      <c r="F112" s="40"/>
      <c r="G112" s="60"/>
    </row>
    <row r="113" spans="1:7" s="61" customFormat="1">
      <c r="A113" s="49"/>
      <c r="B113" s="49"/>
      <c r="C113" s="51" t="s">
        <v>262</v>
      </c>
      <c r="D113" s="52">
        <v>26</v>
      </c>
      <c r="E113" s="240"/>
      <c r="F113" s="54">
        <f>SUM(D113*E113)</f>
        <v>0</v>
      </c>
      <c r="G113" s="60"/>
    </row>
    <row r="114" spans="1:7" s="61" customFormat="1">
      <c r="A114" s="49"/>
      <c r="B114" s="49"/>
      <c r="C114" s="51"/>
      <c r="D114" s="52"/>
      <c r="E114" s="240"/>
      <c r="F114" s="40"/>
      <c r="G114" s="60"/>
    </row>
    <row r="115" spans="1:7" s="61" customFormat="1" ht="63.75">
      <c r="A115" s="49" t="s">
        <v>273</v>
      </c>
      <c r="B115" s="49" t="s">
        <v>466</v>
      </c>
      <c r="C115" s="51"/>
      <c r="D115" s="52"/>
      <c r="E115" s="238"/>
      <c r="F115" s="54"/>
      <c r="G115" s="60"/>
    </row>
    <row r="116" spans="1:7" s="42" customFormat="1">
      <c r="A116" s="49"/>
      <c r="B116" s="50" t="s">
        <v>372</v>
      </c>
      <c r="C116" s="51" t="s">
        <v>284</v>
      </c>
      <c r="D116" s="52">
        <v>210</v>
      </c>
      <c r="E116" s="238"/>
      <c r="F116" s="54">
        <f t="shared" ref="F116:F122" si="3">SUM(D116*E116)</f>
        <v>0</v>
      </c>
      <c r="G116" s="41"/>
    </row>
    <row r="117" spans="1:7" s="42" customFormat="1">
      <c r="A117" s="49"/>
      <c r="B117" s="50" t="s">
        <v>373</v>
      </c>
      <c r="C117" s="51" t="s">
        <v>284</v>
      </c>
      <c r="D117" s="52">
        <v>180</v>
      </c>
      <c r="E117" s="238"/>
      <c r="F117" s="54">
        <f t="shared" si="3"/>
        <v>0</v>
      </c>
      <c r="G117" s="41"/>
    </row>
    <row r="118" spans="1:7" s="42" customFormat="1">
      <c r="A118" s="49"/>
      <c r="B118" s="50" t="s">
        <v>371</v>
      </c>
      <c r="C118" s="51" t="s">
        <v>284</v>
      </c>
      <c r="D118" s="52">
        <v>150</v>
      </c>
      <c r="E118" s="238"/>
      <c r="F118" s="54">
        <f t="shared" si="3"/>
        <v>0</v>
      </c>
      <c r="G118" s="41"/>
    </row>
    <row r="119" spans="1:7" s="42" customFormat="1">
      <c r="A119" s="49"/>
      <c r="B119" s="50" t="s">
        <v>518</v>
      </c>
      <c r="C119" s="51" t="s">
        <v>284</v>
      </c>
      <c r="D119" s="52">
        <v>150</v>
      </c>
      <c r="E119" s="238"/>
      <c r="F119" s="54">
        <f t="shared" si="3"/>
        <v>0</v>
      </c>
      <c r="G119" s="41"/>
    </row>
    <row r="120" spans="1:7" s="42" customFormat="1">
      <c r="A120" s="49"/>
      <c r="B120" s="50" t="s">
        <v>517</v>
      </c>
      <c r="C120" s="51" t="s">
        <v>284</v>
      </c>
      <c r="D120" s="52">
        <v>90</v>
      </c>
      <c r="E120" s="238"/>
      <c r="F120" s="54">
        <f t="shared" si="3"/>
        <v>0</v>
      </c>
      <c r="G120" s="41"/>
    </row>
    <row r="121" spans="1:7" s="42" customFormat="1">
      <c r="A121" s="49"/>
      <c r="B121" s="50" t="s">
        <v>519</v>
      </c>
      <c r="C121" s="51" t="s">
        <v>284</v>
      </c>
      <c r="D121" s="52">
        <v>60</v>
      </c>
      <c r="E121" s="238"/>
      <c r="F121" s="54">
        <f t="shared" si="3"/>
        <v>0</v>
      </c>
      <c r="G121" s="41"/>
    </row>
    <row r="122" spans="1:7" s="42" customFormat="1">
      <c r="A122" s="49"/>
      <c r="B122" s="50" t="s">
        <v>520</v>
      </c>
      <c r="C122" s="51" t="s">
        <v>284</v>
      </c>
      <c r="D122" s="52">
        <v>90</v>
      </c>
      <c r="E122" s="238"/>
      <c r="F122" s="54">
        <f t="shared" si="3"/>
        <v>0</v>
      </c>
      <c r="G122" s="41"/>
    </row>
    <row r="123" spans="1:7" s="42" customFormat="1">
      <c r="A123" s="49"/>
      <c r="B123" s="50"/>
      <c r="C123" s="51"/>
      <c r="D123" s="52"/>
      <c r="E123" s="240"/>
      <c r="F123" s="40"/>
      <c r="G123" s="41"/>
    </row>
    <row r="124" spans="1:7" s="42" customFormat="1" ht="38.25">
      <c r="A124" s="49" t="s">
        <v>274</v>
      </c>
      <c r="B124" s="49" t="s">
        <v>370</v>
      </c>
      <c r="C124" s="51"/>
      <c r="D124" s="52"/>
      <c r="E124" s="240"/>
      <c r="F124" s="40"/>
      <c r="G124" s="41"/>
    </row>
    <row r="125" spans="1:7" s="42" customFormat="1">
      <c r="A125" s="49"/>
      <c r="B125" s="49" t="s">
        <v>293</v>
      </c>
      <c r="C125" s="51" t="s">
        <v>262</v>
      </c>
      <c r="D125" s="52">
        <v>60</v>
      </c>
      <c r="E125" s="240"/>
      <c r="F125" s="54">
        <f>SUM(D125*E125)</f>
        <v>0</v>
      </c>
      <c r="G125" s="41"/>
    </row>
    <row r="126" spans="1:7" s="42" customFormat="1">
      <c r="A126" s="49"/>
      <c r="B126" s="49" t="s">
        <v>287</v>
      </c>
      <c r="C126" s="51" t="s">
        <v>262</v>
      </c>
      <c r="D126" s="52">
        <v>6</v>
      </c>
      <c r="E126" s="240"/>
      <c r="F126" s="54">
        <f>SUM(D126*E126)</f>
        <v>0</v>
      </c>
      <c r="G126" s="41"/>
    </row>
    <row r="127" spans="1:7" s="42" customFormat="1">
      <c r="A127" s="49"/>
      <c r="B127" s="49" t="s">
        <v>288</v>
      </c>
      <c r="C127" s="51" t="s">
        <v>262</v>
      </c>
      <c r="D127" s="52">
        <v>12</v>
      </c>
      <c r="E127" s="240"/>
      <c r="F127" s="54">
        <f>SUM(D127*E127)</f>
        <v>0</v>
      </c>
      <c r="G127" s="41"/>
    </row>
    <row r="128" spans="1:7" s="42" customFormat="1">
      <c r="A128" s="49"/>
      <c r="B128" s="49" t="s">
        <v>514</v>
      </c>
      <c r="C128" s="51" t="s">
        <v>262</v>
      </c>
      <c r="D128" s="52">
        <v>2</v>
      </c>
      <c r="E128" s="240"/>
      <c r="F128" s="54">
        <f>SUM(D128*E128)</f>
        <v>0</v>
      </c>
      <c r="G128" s="41"/>
    </row>
    <row r="129" spans="1:9" s="42" customFormat="1">
      <c r="A129" s="49"/>
      <c r="B129" s="49"/>
      <c r="C129" s="51"/>
      <c r="D129" s="52"/>
      <c r="E129" s="240"/>
      <c r="F129" s="40"/>
      <c r="G129" s="41"/>
    </row>
    <row r="130" spans="1:9" s="42" customFormat="1" ht="89.25">
      <c r="A130" s="49" t="s">
        <v>275</v>
      </c>
      <c r="B130" s="49" t="s">
        <v>521</v>
      </c>
      <c r="C130" s="51"/>
      <c r="D130" s="52"/>
      <c r="E130" s="240"/>
      <c r="F130" s="40"/>
      <c r="G130" s="41"/>
    </row>
    <row r="131" spans="1:9" s="42" customFormat="1" ht="28.5" customHeight="1">
      <c r="A131" s="45"/>
      <c r="B131" s="46" t="s">
        <v>794</v>
      </c>
      <c r="C131" s="47"/>
      <c r="D131" s="48"/>
      <c r="E131" s="239"/>
      <c r="F131" s="40"/>
      <c r="G131" s="41"/>
    </row>
    <row r="132" spans="1:9" s="42" customFormat="1">
      <c r="A132" s="49"/>
      <c r="B132" s="49" t="s">
        <v>293</v>
      </c>
      <c r="C132" s="51" t="s">
        <v>262</v>
      </c>
      <c r="D132" s="52">
        <v>1</v>
      </c>
      <c r="E132" s="240"/>
      <c r="F132" s="54">
        <f>SUM(D132*E132)</f>
        <v>0</v>
      </c>
      <c r="G132" s="41"/>
    </row>
    <row r="133" spans="1:9" s="42" customFormat="1">
      <c r="A133" s="49"/>
      <c r="B133" s="49" t="s">
        <v>287</v>
      </c>
      <c r="C133" s="51" t="s">
        <v>262</v>
      </c>
      <c r="D133" s="52">
        <v>6</v>
      </c>
      <c r="E133" s="240"/>
      <c r="F133" s="54">
        <f>SUM(D133*E133)</f>
        <v>0</v>
      </c>
      <c r="G133" s="41"/>
    </row>
    <row r="134" spans="1:9" s="42" customFormat="1">
      <c r="A134" s="49"/>
      <c r="B134" s="49" t="s">
        <v>294</v>
      </c>
      <c r="C134" s="51" t="s">
        <v>262</v>
      </c>
      <c r="D134" s="52">
        <v>1</v>
      </c>
      <c r="E134" s="240"/>
      <c r="F134" s="54">
        <f>SUM(D134*E134)</f>
        <v>0</v>
      </c>
      <c r="G134" s="41"/>
    </row>
    <row r="135" spans="1:9" s="42" customFormat="1">
      <c r="A135" s="49"/>
      <c r="B135" s="49"/>
      <c r="C135" s="51"/>
      <c r="D135" s="52"/>
      <c r="E135" s="240"/>
      <c r="F135" s="40"/>
      <c r="G135" s="41"/>
    </row>
    <row r="136" spans="1:9" s="42" customFormat="1" ht="25.5">
      <c r="A136" s="49" t="s">
        <v>277</v>
      </c>
      <c r="B136" s="49" t="s">
        <v>522</v>
      </c>
      <c r="C136" s="51"/>
      <c r="D136" s="52"/>
      <c r="E136" s="240"/>
      <c r="F136" s="40"/>
      <c r="G136" s="41"/>
    </row>
    <row r="137" spans="1:9" s="42" customFormat="1">
      <c r="A137" s="49"/>
      <c r="B137" s="49" t="s">
        <v>287</v>
      </c>
      <c r="C137" s="51" t="s">
        <v>262</v>
      </c>
      <c r="D137" s="52">
        <v>2</v>
      </c>
      <c r="E137" s="240"/>
      <c r="F137" s="54">
        <f>SUM(D137*E137)</f>
        <v>0</v>
      </c>
      <c r="G137" s="41"/>
    </row>
    <row r="138" spans="1:9" s="42" customFormat="1">
      <c r="A138" s="49"/>
      <c r="B138" s="49" t="s">
        <v>288</v>
      </c>
      <c r="C138" s="51" t="s">
        <v>262</v>
      </c>
      <c r="D138" s="52">
        <v>12</v>
      </c>
      <c r="E138" s="240"/>
      <c r="F138" s="54">
        <f>SUM(D138*E138)</f>
        <v>0</v>
      </c>
      <c r="G138" s="41"/>
    </row>
    <row r="139" spans="1:9" s="42" customFormat="1">
      <c r="A139" s="49"/>
      <c r="B139" s="49" t="s">
        <v>514</v>
      </c>
      <c r="C139" s="51" t="s">
        <v>262</v>
      </c>
      <c r="D139" s="52">
        <v>2</v>
      </c>
      <c r="E139" s="240"/>
      <c r="F139" s="54">
        <f>SUM(D139*E139)</f>
        <v>0</v>
      </c>
      <c r="G139" s="41"/>
    </row>
    <row r="140" spans="1:9" s="42" customFormat="1">
      <c r="A140" s="49"/>
      <c r="B140" s="49"/>
      <c r="C140" s="51"/>
      <c r="D140" s="52"/>
      <c r="E140" s="240"/>
      <c r="F140" s="40"/>
      <c r="G140" s="41"/>
    </row>
    <row r="141" spans="1:9" ht="76.5">
      <c r="A141" s="62" t="s">
        <v>278</v>
      </c>
      <c r="B141" s="63" t="s">
        <v>482</v>
      </c>
      <c r="C141" s="64"/>
      <c r="D141" s="65"/>
      <c r="E141" s="235"/>
      <c r="F141" s="66"/>
      <c r="G141" s="66"/>
      <c r="H141" s="67"/>
      <c r="I141" s="68"/>
    </row>
    <row r="142" spans="1:9">
      <c r="A142" s="69"/>
      <c r="B142" s="63"/>
      <c r="C142" s="64"/>
      <c r="D142" s="65"/>
      <c r="E142" s="235"/>
      <c r="F142" s="66"/>
      <c r="G142" s="66"/>
      <c r="H142" s="67"/>
      <c r="I142" s="66"/>
    </row>
    <row r="143" spans="1:9" s="42" customFormat="1">
      <c r="A143" s="49" t="s">
        <v>279</v>
      </c>
      <c r="B143" s="50" t="s">
        <v>299</v>
      </c>
      <c r="C143" s="51"/>
      <c r="D143" s="52"/>
      <c r="E143" s="240"/>
      <c r="F143" s="40"/>
      <c r="G143" s="41"/>
    </row>
    <row r="144" spans="1:9" s="42" customFormat="1">
      <c r="A144" s="49"/>
      <c r="B144" s="50" t="s">
        <v>286</v>
      </c>
      <c r="C144" s="51" t="s">
        <v>262</v>
      </c>
      <c r="D144" s="52">
        <v>1</v>
      </c>
      <c r="E144" s="240"/>
      <c r="F144" s="54">
        <f>SUM(D144*E144)</f>
        <v>0</v>
      </c>
      <c r="G144" s="41"/>
    </row>
    <row r="145" spans="1:7" s="42" customFormat="1">
      <c r="A145" s="49"/>
      <c r="B145" s="50"/>
      <c r="C145" s="51"/>
      <c r="D145" s="52"/>
      <c r="E145" s="240"/>
      <c r="F145" s="40"/>
      <c r="G145" s="41"/>
    </row>
    <row r="146" spans="1:7" s="42" customFormat="1">
      <c r="A146" s="49" t="s">
        <v>280</v>
      </c>
      <c r="B146" s="49" t="s">
        <v>306</v>
      </c>
      <c r="C146" s="51"/>
      <c r="D146" s="52"/>
      <c r="E146" s="240"/>
      <c r="F146" s="40"/>
      <c r="G146" s="41"/>
    </row>
    <row r="147" spans="1:7" s="42" customFormat="1">
      <c r="A147" s="49"/>
      <c r="B147" s="50" t="s">
        <v>286</v>
      </c>
      <c r="C147" s="51" t="s">
        <v>304</v>
      </c>
      <c r="D147" s="52">
        <v>1</v>
      </c>
      <c r="E147" s="240"/>
      <c r="F147" s="54">
        <f>SUM(D147*E147)</f>
        <v>0</v>
      </c>
      <c r="G147" s="41"/>
    </row>
    <row r="148" spans="1:7" s="42" customFormat="1">
      <c r="A148" s="49"/>
      <c r="B148" s="50"/>
      <c r="C148" s="51"/>
      <c r="D148" s="52"/>
      <c r="E148" s="240"/>
      <c r="F148" s="40"/>
      <c r="G148" s="41"/>
    </row>
    <row r="149" spans="1:7" s="42" customFormat="1">
      <c r="A149" s="49"/>
      <c r="B149" s="50"/>
      <c r="C149" s="51"/>
      <c r="D149" s="52"/>
      <c r="E149" s="240"/>
      <c r="F149" s="40"/>
      <c r="G149" s="41"/>
    </row>
    <row r="150" spans="1:7" s="42" customFormat="1">
      <c r="A150" s="43" t="s">
        <v>281</v>
      </c>
      <c r="B150" s="42" t="s">
        <v>355</v>
      </c>
      <c r="C150" s="37"/>
      <c r="D150" s="38"/>
      <c r="E150" s="239"/>
      <c r="F150" s="40"/>
      <c r="G150" s="41"/>
    </row>
    <row r="151" spans="1:7" s="42" customFormat="1">
      <c r="A151" s="70"/>
      <c r="B151" s="41"/>
      <c r="C151" s="44" t="s">
        <v>354</v>
      </c>
      <c r="D151" s="57">
        <v>1</v>
      </c>
      <c r="E151" s="241"/>
      <c r="F151" s="54">
        <f>SUM(D151*E151)</f>
        <v>0</v>
      </c>
      <c r="G151" s="41"/>
    </row>
    <row r="152" spans="1:7" s="42" customFormat="1">
      <c r="A152" s="72"/>
      <c r="B152" s="73"/>
      <c r="C152" s="74"/>
      <c r="D152" s="75"/>
      <c r="E152" s="242"/>
      <c r="F152" s="76"/>
      <c r="G152" s="41"/>
    </row>
    <row r="153" spans="1:7" s="42" customFormat="1">
      <c r="A153" s="49"/>
      <c r="B153" s="50"/>
      <c r="C153" s="51"/>
      <c r="D153" s="52"/>
      <c r="E153" s="240"/>
      <c r="F153" s="40"/>
      <c r="G153" s="41"/>
    </row>
    <row r="154" spans="1:7" s="42" customFormat="1" ht="23.25" customHeight="1">
      <c r="A154" s="49"/>
      <c r="B154" s="50"/>
      <c r="C154" s="51"/>
      <c r="D154" s="52"/>
      <c r="E154" s="240"/>
      <c r="F154" s="40"/>
      <c r="G154" s="41"/>
    </row>
    <row r="155" spans="1:7" s="42" customFormat="1">
      <c r="A155" s="77" t="s">
        <v>263</v>
      </c>
      <c r="B155" s="78" t="s">
        <v>21</v>
      </c>
      <c r="C155" s="51"/>
      <c r="D155" s="52"/>
      <c r="E155" s="239"/>
      <c r="F155" s="40"/>
      <c r="G155" s="41"/>
    </row>
    <row r="156" spans="1:7" s="42" customFormat="1">
      <c r="A156" s="49"/>
      <c r="B156" s="78" t="s">
        <v>25</v>
      </c>
      <c r="C156" s="51"/>
      <c r="D156" s="52"/>
      <c r="E156" s="239"/>
      <c r="F156" s="40"/>
      <c r="G156" s="41"/>
    </row>
    <row r="157" spans="1:7" s="61" customFormat="1">
      <c r="A157" s="79" t="s">
        <v>261</v>
      </c>
      <c r="B157" s="49" t="s">
        <v>22</v>
      </c>
      <c r="C157" s="80"/>
      <c r="D157" s="81"/>
      <c r="E157" s="243"/>
      <c r="F157" s="82"/>
      <c r="G157" s="60"/>
    </row>
    <row r="158" spans="1:7" s="42" customFormat="1">
      <c r="A158" s="43"/>
      <c r="B158" s="83" t="s">
        <v>29</v>
      </c>
      <c r="C158" s="37"/>
      <c r="D158" s="38"/>
      <c r="E158" s="239"/>
      <c r="F158" s="40"/>
      <c r="G158" s="41"/>
    </row>
    <row r="159" spans="1:7" s="42" customFormat="1">
      <c r="A159" s="43"/>
      <c r="B159" s="83" t="s">
        <v>30</v>
      </c>
      <c r="C159" s="37"/>
      <c r="D159" s="38"/>
      <c r="E159" s="239"/>
      <c r="F159" s="40"/>
      <c r="G159" s="41"/>
    </row>
    <row r="160" spans="1:7" s="42" customFormat="1">
      <c r="A160" s="43"/>
      <c r="B160" s="83" t="s">
        <v>23</v>
      </c>
      <c r="C160" s="37"/>
      <c r="D160" s="38"/>
      <c r="E160" s="239"/>
      <c r="F160" s="40"/>
      <c r="G160" s="41"/>
    </row>
    <row r="161" spans="1:7" s="42" customFormat="1">
      <c r="A161" s="43"/>
      <c r="B161" s="83" t="s">
        <v>24</v>
      </c>
      <c r="C161" s="37"/>
      <c r="D161" s="38"/>
      <c r="E161" s="239"/>
      <c r="F161" s="40"/>
      <c r="G161" s="41"/>
    </row>
    <row r="162" spans="1:7" s="42" customFormat="1">
      <c r="A162" s="43"/>
      <c r="B162" s="83" t="s">
        <v>25</v>
      </c>
      <c r="C162" s="37"/>
      <c r="D162" s="38"/>
      <c r="E162" s="239"/>
      <c r="F162" s="40"/>
      <c r="G162" s="41"/>
    </row>
    <row r="163" spans="1:7" s="61" customFormat="1" ht="131.25" customHeight="1">
      <c r="A163" s="43" t="s">
        <v>300</v>
      </c>
      <c r="B163" s="84" t="s">
        <v>765</v>
      </c>
      <c r="C163" s="37"/>
      <c r="D163" s="38"/>
      <c r="E163" s="239"/>
      <c r="F163" s="40"/>
      <c r="G163" s="60"/>
    </row>
    <row r="164" spans="1:7" s="42" customFormat="1">
      <c r="A164" s="43"/>
      <c r="B164" s="83" t="s">
        <v>26</v>
      </c>
      <c r="C164" s="37"/>
      <c r="D164" s="38"/>
      <c r="E164" s="239"/>
      <c r="F164" s="40"/>
      <c r="G164" s="41"/>
    </row>
    <row r="165" spans="1:7" s="42" customFormat="1">
      <c r="A165" s="43"/>
      <c r="B165" s="83" t="s">
        <v>27</v>
      </c>
      <c r="C165" s="37"/>
      <c r="D165" s="38"/>
      <c r="E165" s="239"/>
      <c r="F165" s="40"/>
      <c r="G165" s="41"/>
    </row>
    <row r="166" spans="1:7" s="42" customFormat="1">
      <c r="A166" s="43"/>
      <c r="B166" s="83" t="s">
        <v>31</v>
      </c>
      <c r="C166" s="37"/>
      <c r="D166" s="38"/>
      <c r="E166" s="239"/>
      <c r="F166" s="40"/>
      <c r="G166" s="41"/>
    </row>
    <row r="167" spans="1:7" s="42" customFormat="1">
      <c r="A167" s="43"/>
      <c r="B167" s="83" t="s">
        <v>28</v>
      </c>
      <c r="C167" s="37" t="s">
        <v>262</v>
      </c>
      <c r="D167" s="38">
        <v>1</v>
      </c>
      <c r="E167" s="239"/>
      <c r="F167" s="54">
        <f>SUM(D167*E167)</f>
        <v>0</v>
      </c>
      <c r="G167" s="41"/>
    </row>
    <row r="168" spans="1:7" s="42" customFormat="1" ht="28.5" customHeight="1">
      <c r="A168" s="45"/>
      <c r="B168" s="46" t="s">
        <v>794</v>
      </c>
      <c r="C168" s="47"/>
      <c r="D168" s="48"/>
      <c r="E168" s="239"/>
      <c r="F168" s="40"/>
      <c r="G168" s="41"/>
    </row>
    <row r="169" spans="1:7" s="42" customFormat="1" ht="51">
      <c r="A169" s="43" t="s">
        <v>301</v>
      </c>
      <c r="B169" s="84" t="s">
        <v>32</v>
      </c>
      <c r="C169" s="37"/>
      <c r="D169" s="38"/>
      <c r="E169" s="239"/>
      <c r="F169" s="40"/>
      <c r="G169" s="41"/>
    </row>
    <row r="170" spans="1:7" s="42" customFormat="1">
      <c r="A170" s="43"/>
      <c r="B170" s="83" t="s">
        <v>26</v>
      </c>
      <c r="C170" s="37"/>
      <c r="D170" s="38"/>
      <c r="E170" s="239"/>
      <c r="F170" s="40"/>
      <c r="G170" s="41"/>
    </row>
    <row r="171" spans="1:7" s="42" customFormat="1">
      <c r="A171" s="43"/>
      <c r="B171" s="83" t="s">
        <v>33</v>
      </c>
      <c r="C171" s="37"/>
      <c r="D171" s="38"/>
      <c r="E171" s="239"/>
      <c r="F171" s="40"/>
      <c r="G171" s="41"/>
    </row>
    <row r="172" spans="1:7" s="42" customFormat="1">
      <c r="A172" s="43"/>
      <c r="B172" s="83" t="s">
        <v>34</v>
      </c>
      <c r="C172" s="37" t="s">
        <v>262</v>
      </c>
      <c r="D172" s="38">
        <v>1</v>
      </c>
      <c r="E172" s="239"/>
      <c r="F172" s="54">
        <f>SUM(D172*E172)</f>
        <v>0</v>
      </c>
      <c r="G172" s="41"/>
    </row>
    <row r="173" spans="1:7" s="42" customFormat="1" ht="28.5" customHeight="1">
      <c r="A173" s="45"/>
      <c r="B173" s="46" t="s">
        <v>794</v>
      </c>
      <c r="C173" s="47"/>
      <c r="D173" s="48"/>
      <c r="E173" s="239"/>
      <c r="F173" s="40"/>
      <c r="G173" s="41"/>
    </row>
    <row r="174" spans="1:7" s="42" customFormat="1" ht="25.5">
      <c r="A174" s="43" t="s">
        <v>302</v>
      </c>
      <c r="B174" s="83" t="s">
        <v>35</v>
      </c>
      <c r="C174" s="37"/>
      <c r="D174" s="38"/>
      <c r="E174" s="239"/>
      <c r="F174" s="40"/>
      <c r="G174" s="41"/>
    </row>
    <row r="175" spans="1:7" s="42" customFormat="1">
      <c r="A175" s="43"/>
      <c r="B175" s="83" t="s">
        <v>36</v>
      </c>
      <c r="C175" s="37" t="s">
        <v>262</v>
      </c>
      <c r="D175" s="38">
        <v>1</v>
      </c>
      <c r="E175" s="239"/>
      <c r="F175" s="54">
        <f>SUM(D175*E175)</f>
        <v>0</v>
      </c>
      <c r="G175" s="41"/>
    </row>
    <row r="176" spans="1:7" s="42" customFormat="1">
      <c r="A176" s="43" t="s">
        <v>37</v>
      </c>
      <c r="B176" s="83" t="s">
        <v>38</v>
      </c>
      <c r="C176" s="37" t="s">
        <v>262</v>
      </c>
      <c r="D176" s="38">
        <v>4</v>
      </c>
      <c r="E176" s="239"/>
      <c r="F176" s="54">
        <f>SUM(D176*E176)</f>
        <v>0</v>
      </c>
      <c r="G176" s="41"/>
    </row>
    <row r="177" spans="1:7" s="42" customFormat="1">
      <c r="A177" s="43" t="s">
        <v>40</v>
      </c>
      <c r="B177" s="84" t="s">
        <v>39</v>
      </c>
      <c r="C177" s="37" t="s">
        <v>262</v>
      </c>
      <c r="D177" s="38">
        <v>4</v>
      </c>
      <c r="E177" s="239"/>
      <c r="F177" s="54">
        <f>SUM(D177*E177)</f>
        <v>0</v>
      </c>
      <c r="G177" s="41"/>
    </row>
    <row r="178" spans="1:7" s="42" customFormat="1">
      <c r="A178" s="43" t="s">
        <v>41</v>
      </c>
      <c r="B178" s="83" t="s">
        <v>260</v>
      </c>
      <c r="C178" s="37" t="s">
        <v>262</v>
      </c>
      <c r="D178" s="38">
        <v>1</v>
      </c>
      <c r="E178" s="239"/>
      <c r="F178" s="54">
        <f>SUM(D178*E178)</f>
        <v>0</v>
      </c>
      <c r="G178" s="41"/>
    </row>
    <row r="179" spans="1:7" s="42" customFormat="1">
      <c r="A179" s="43" t="s">
        <v>43</v>
      </c>
      <c r="B179" s="59" t="s">
        <v>42</v>
      </c>
      <c r="C179" s="37"/>
      <c r="D179" s="38"/>
      <c r="E179" s="239"/>
      <c r="F179" s="40"/>
      <c r="G179" s="41"/>
    </row>
    <row r="180" spans="1:7" s="42" customFormat="1">
      <c r="A180" s="43"/>
      <c r="B180" s="59" t="s">
        <v>47</v>
      </c>
      <c r="C180" s="37" t="s">
        <v>262</v>
      </c>
      <c r="D180" s="38">
        <v>2</v>
      </c>
      <c r="E180" s="239"/>
      <c r="F180" s="54">
        <f t="shared" ref="F180:F185" si="4">SUM(D180*E180)</f>
        <v>0</v>
      </c>
      <c r="G180" s="41"/>
    </row>
    <row r="181" spans="1:7" s="42" customFormat="1">
      <c r="A181" s="43"/>
      <c r="B181" s="59" t="s">
        <v>44</v>
      </c>
      <c r="C181" s="37" t="s">
        <v>262</v>
      </c>
      <c r="D181" s="38">
        <v>2</v>
      </c>
      <c r="E181" s="239"/>
      <c r="F181" s="54">
        <f t="shared" si="4"/>
        <v>0</v>
      </c>
      <c r="G181" s="41"/>
    </row>
    <row r="182" spans="1:7" s="42" customFormat="1">
      <c r="A182" s="35"/>
      <c r="B182" s="59" t="s">
        <v>45</v>
      </c>
      <c r="C182" s="37" t="s">
        <v>262</v>
      </c>
      <c r="D182" s="38">
        <v>1</v>
      </c>
      <c r="E182" s="239"/>
      <c r="F182" s="54">
        <f t="shared" si="4"/>
        <v>0</v>
      </c>
      <c r="G182" s="41"/>
    </row>
    <row r="183" spans="1:7" s="42" customFormat="1">
      <c r="A183" s="35"/>
      <c r="B183" s="59" t="s">
        <v>46</v>
      </c>
      <c r="C183" s="37" t="s">
        <v>262</v>
      </c>
      <c r="D183" s="38">
        <v>4</v>
      </c>
      <c r="E183" s="239"/>
      <c r="F183" s="54">
        <f t="shared" si="4"/>
        <v>0</v>
      </c>
      <c r="G183" s="41"/>
    </row>
    <row r="184" spans="1:7" s="42" customFormat="1" ht="25.5">
      <c r="A184" s="43" t="s">
        <v>72</v>
      </c>
      <c r="B184" s="59" t="s">
        <v>48</v>
      </c>
      <c r="C184" s="37" t="s">
        <v>262</v>
      </c>
      <c r="D184" s="38">
        <v>4</v>
      </c>
      <c r="E184" s="239"/>
      <c r="F184" s="54">
        <f t="shared" si="4"/>
        <v>0</v>
      </c>
      <c r="G184" s="41"/>
    </row>
    <row r="185" spans="1:7" s="42" customFormat="1">
      <c r="A185" s="43" t="s">
        <v>74</v>
      </c>
      <c r="B185" s="59" t="s">
        <v>766</v>
      </c>
      <c r="C185" s="37" t="s">
        <v>354</v>
      </c>
      <c r="D185" s="38">
        <v>1</v>
      </c>
      <c r="E185" s="239"/>
      <c r="F185" s="54">
        <f t="shared" si="4"/>
        <v>0</v>
      </c>
      <c r="G185" s="41"/>
    </row>
    <row r="186" spans="1:7" s="42" customFormat="1">
      <c r="A186" s="49"/>
      <c r="B186" s="78" t="s">
        <v>49</v>
      </c>
      <c r="C186" s="51"/>
      <c r="D186" s="52"/>
      <c r="E186" s="239"/>
      <c r="F186" s="40"/>
      <c r="G186" s="41"/>
    </row>
    <row r="187" spans="1:7" s="42" customFormat="1" ht="25.5">
      <c r="A187" s="43" t="s">
        <v>300</v>
      </c>
      <c r="B187" s="59" t="s">
        <v>50</v>
      </c>
      <c r="C187" s="37"/>
      <c r="D187" s="38"/>
      <c r="E187" s="239"/>
      <c r="F187" s="40"/>
      <c r="G187" s="41"/>
    </row>
    <row r="188" spans="1:7" s="42" customFormat="1">
      <c r="A188" s="43"/>
      <c r="B188" s="83" t="s">
        <v>52</v>
      </c>
      <c r="C188" s="37"/>
      <c r="D188" s="38"/>
      <c r="E188" s="239"/>
      <c r="F188" s="40"/>
      <c r="G188" s="41"/>
    </row>
    <row r="189" spans="1:7" s="42" customFormat="1">
      <c r="A189" s="43"/>
      <c r="B189" s="83" t="s">
        <v>53</v>
      </c>
      <c r="C189" s="37"/>
      <c r="D189" s="38"/>
      <c r="E189" s="239"/>
      <c r="F189" s="40"/>
      <c r="G189" s="41"/>
    </row>
    <row r="190" spans="1:7" s="42" customFormat="1" ht="28.5" customHeight="1">
      <c r="A190" s="45"/>
      <c r="B190" s="46" t="s">
        <v>794</v>
      </c>
      <c r="C190" s="47"/>
      <c r="D190" s="48"/>
      <c r="E190" s="239"/>
      <c r="F190" s="40"/>
      <c r="G190" s="41"/>
    </row>
    <row r="191" spans="1:7" s="42" customFormat="1">
      <c r="A191" s="43"/>
      <c r="B191" s="83" t="s">
        <v>51</v>
      </c>
      <c r="C191" s="37" t="s">
        <v>262</v>
      </c>
      <c r="D191" s="38">
        <v>1</v>
      </c>
      <c r="E191" s="239"/>
      <c r="F191" s="54">
        <f>SUM(D191*E191)</f>
        <v>0</v>
      </c>
      <c r="G191" s="41"/>
    </row>
    <row r="192" spans="1:7" s="42" customFormat="1" ht="38.25">
      <c r="A192" s="43" t="s">
        <v>301</v>
      </c>
      <c r="B192" s="59" t="s">
        <v>54</v>
      </c>
      <c r="C192" s="37"/>
      <c r="D192" s="38"/>
      <c r="E192" s="239"/>
      <c r="F192" s="40"/>
      <c r="G192" s="41"/>
    </row>
    <row r="193" spans="1:7" s="42" customFormat="1">
      <c r="A193" s="43" t="s">
        <v>292</v>
      </c>
      <c r="B193" s="84" t="s">
        <v>55</v>
      </c>
      <c r="C193" s="37"/>
      <c r="D193" s="38"/>
      <c r="E193" s="239"/>
      <c r="F193" s="40"/>
      <c r="G193" s="41"/>
    </row>
    <row r="194" spans="1:7" s="42" customFormat="1">
      <c r="A194" s="43"/>
      <c r="B194" s="83" t="s">
        <v>56</v>
      </c>
      <c r="C194" s="37"/>
      <c r="D194" s="38"/>
      <c r="E194" s="239"/>
      <c r="F194" s="40"/>
      <c r="G194" s="41"/>
    </row>
    <row r="195" spans="1:7" s="42" customFormat="1">
      <c r="A195" s="43"/>
      <c r="B195" s="83" t="s">
        <v>57</v>
      </c>
      <c r="C195" s="37"/>
      <c r="D195" s="38"/>
      <c r="E195" s="239"/>
      <c r="F195" s="40"/>
      <c r="G195" s="41"/>
    </row>
    <row r="196" spans="1:7" s="42" customFormat="1">
      <c r="A196" s="43"/>
      <c r="B196" s="83" t="s">
        <v>58</v>
      </c>
      <c r="C196" s="37" t="s">
        <v>262</v>
      </c>
      <c r="D196" s="38">
        <v>1</v>
      </c>
      <c r="E196" s="239"/>
      <c r="F196" s="54">
        <f t="shared" ref="F196:F205" si="5">SUM(D196*E196)</f>
        <v>0</v>
      </c>
      <c r="G196" s="41"/>
    </row>
    <row r="197" spans="1:7" s="42" customFormat="1">
      <c r="A197" s="43" t="s">
        <v>302</v>
      </c>
      <c r="B197" s="83" t="s">
        <v>260</v>
      </c>
      <c r="C197" s="37" t="s">
        <v>262</v>
      </c>
      <c r="D197" s="38">
        <v>1</v>
      </c>
      <c r="E197" s="239"/>
      <c r="F197" s="54">
        <f t="shared" si="5"/>
        <v>0</v>
      </c>
      <c r="G197" s="41"/>
    </row>
    <row r="198" spans="1:7" s="42" customFormat="1" ht="25.5">
      <c r="A198" s="43" t="s">
        <v>37</v>
      </c>
      <c r="B198" s="59" t="s">
        <v>63</v>
      </c>
      <c r="C198" s="37" t="s">
        <v>262</v>
      </c>
      <c r="D198" s="38">
        <v>1</v>
      </c>
      <c r="E198" s="239"/>
      <c r="F198" s="54">
        <f t="shared" si="5"/>
        <v>0</v>
      </c>
      <c r="G198" s="41"/>
    </row>
    <row r="199" spans="1:7" s="42" customFormat="1" ht="28.5" customHeight="1">
      <c r="A199" s="45"/>
      <c r="B199" s="46" t="s">
        <v>794</v>
      </c>
      <c r="C199" s="47"/>
      <c r="D199" s="48"/>
      <c r="E199" s="239"/>
      <c r="F199" s="40"/>
      <c r="G199" s="41"/>
    </row>
    <row r="200" spans="1:7" s="42" customFormat="1" ht="25.5">
      <c r="A200" s="43" t="s">
        <v>40</v>
      </c>
      <c r="B200" s="59" t="s">
        <v>64</v>
      </c>
      <c r="C200" s="37" t="s">
        <v>262</v>
      </c>
      <c r="D200" s="38">
        <v>1</v>
      </c>
      <c r="E200" s="239"/>
      <c r="F200" s="54">
        <f t="shared" si="5"/>
        <v>0</v>
      </c>
      <c r="G200" s="41"/>
    </row>
    <row r="201" spans="1:7" s="42" customFormat="1" ht="28.5" customHeight="1">
      <c r="A201" s="45"/>
      <c r="B201" s="46" t="s">
        <v>794</v>
      </c>
      <c r="C201" s="47"/>
      <c r="D201" s="48"/>
      <c r="E201" s="239"/>
      <c r="F201" s="40"/>
      <c r="G201" s="41"/>
    </row>
    <row r="202" spans="1:7" s="42" customFormat="1">
      <c r="A202" s="43"/>
      <c r="B202" s="83" t="s">
        <v>65</v>
      </c>
      <c r="C202" s="37" t="s">
        <v>262</v>
      </c>
      <c r="D202" s="38">
        <v>1</v>
      </c>
      <c r="E202" s="239"/>
      <c r="F202" s="54">
        <f t="shared" si="5"/>
        <v>0</v>
      </c>
      <c r="G202" s="41"/>
    </row>
    <row r="203" spans="1:7" s="42" customFormat="1">
      <c r="A203" s="43" t="s">
        <v>41</v>
      </c>
      <c r="B203" s="83" t="s">
        <v>66</v>
      </c>
      <c r="C203" s="37"/>
      <c r="D203" s="38"/>
      <c r="E203" s="239"/>
      <c r="F203" s="54">
        <f t="shared" si="5"/>
        <v>0</v>
      </c>
      <c r="G203" s="41"/>
    </row>
    <row r="204" spans="1:7" s="42" customFormat="1">
      <c r="A204" s="43"/>
      <c r="B204" s="59" t="s">
        <v>67</v>
      </c>
      <c r="C204" s="37" t="s">
        <v>262</v>
      </c>
      <c r="D204" s="38">
        <v>2</v>
      </c>
      <c r="E204" s="239"/>
      <c r="F204" s="54">
        <f t="shared" si="5"/>
        <v>0</v>
      </c>
      <c r="G204" s="41"/>
    </row>
    <row r="205" spans="1:7" s="42" customFormat="1">
      <c r="A205" s="43"/>
      <c r="B205" s="59" t="s">
        <v>68</v>
      </c>
      <c r="C205" s="37" t="s">
        <v>262</v>
      </c>
      <c r="D205" s="38">
        <v>8</v>
      </c>
      <c r="E205" s="239"/>
      <c r="F205" s="54">
        <f t="shared" si="5"/>
        <v>0</v>
      </c>
      <c r="G205" s="41"/>
    </row>
    <row r="206" spans="1:7" s="42" customFormat="1" ht="25.5">
      <c r="A206" s="43" t="s">
        <v>43</v>
      </c>
      <c r="B206" s="59" t="s">
        <v>69</v>
      </c>
      <c r="C206" s="37"/>
      <c r="D206" s="38"/>
      <c r="E206" s="239"/>
      <c r="F206" s="40"/>
      <c r="G206" s="41"/>
    </row>
    <row r="207" spans="1:7" s="42" customFormat="1">
      <c r="A207" s="43"/>
      <c r="B207" s="59" t="s">
        <v>70</v>
      </c>
      <c r="C207" s="37" t="s">
        <v>262</v>
      </c>
      <c r="D207" s="38">
        <v>2</v>
      </c>
      <c r="E207" s="239"/>
      <c r="F207" s="54">
        <f t="shared" ref="F207:F212" si="6">SUM(D207*E207)</f>
        <v>0</v>
      </c>
      <c r="G207" s="41"/>
    </row>
    <row r="208" spans="1:7" s="42" customFormat="1">
      <c r="A208" s="43"/>
      <c r="B208" s="59" t="s">
        <v>71</v>
      </c>
      <c r="C208" s="37" t="s">
        <v>262</v>
      </c>
      <c r="D208" s="38">
        <v>2</v>
      </c>
      <c r="E208" s="239"/>
      <c r="F208" s="54">
        <f t="shared" si="6"/>
        <v>0</v>
      </c>
      <c r="G208" s="41"/>
    </row>
    <row r="209" spans="1:7" s="42" customFormat="1">
      <c r="A209" s="43" t="s">
        <v>72</v>
      </c>
      <c r="B209" s="59" t="s">
        <v>73</v>
      </c>
      <c r="C209" s="37" t="s">
        <v>262</v>
      </c>
      <c r="D209" s="38">
        <v>6</v>
      </c>
      <c r="E209" s="239"/>
      <c r="F209" s="54">
        <f t="shared" si="6"/>
        <v>0</v>
      </c>
      <c r="G209" s="41"/>
    </row>
    <row r="210" spans="1:7" s="42" customFormat="1">
      <c r="A210" s="43" t="s">
        <v>74</v>
      </c>
      <c r="B210" s="83" t="s">
        <v>75</v>
      </c>
      <c r="C210" s="37" t="s">
        <v>262</v>
      </c>
      <c r="D210" s="38">
        <v>8</v>
      </c>
      <c r="E210" s="239"/>
      <c r="F210" s="54">
        <f t="shared" si="6"/>
        <v>0</v>
      </c>
      <c r="G210" s="41"/>
    </row>
    <row r="211" spans="1:7" s="42" customFormat="1">
      <c r="A211" s="43" t="s">
        <v>77</v>
      </c>
      <c r="B211" s="84" t="s">
        <v>76</v>
      </c>
      <c r="C211" s="37" t="s">
        <v>262</v>
      </c>
      <c r="D211" s="38">
        <v>7</v>
      </c>
      <c r="E211" s="239"/>
      <c r="F211" s="54">
        <f t="shared" si="6"/>
        <v>0</v>
      </c>
      <c r="G211" s="41"/>
    </row>
    <row r="212" spans="1:7" s="42" customFormat="1">
      <c r="A212" s="43" t="s">
        <v>78</v>
      </c>
      <c r="B212" s="83" t="s">
        <v>259</v>
      </c>
      <c r="C212" s="37" t="s">
        <v>262</v>
      </c>
      <c r="D212" s="38">
        <v>1</v>
      </c>
      <c r="E212" s="239"/>
      <c r="F212" s="54">
        <f t="shared" si="6"/>
        <v>0</v>
      </c>
      <c r="G212" s="41"/>
    </row>
    <row r="213" spans="1:7" s="39" customFormat="1" ht="216.75">
      <c r="A213" s="43" t="s">
        <v>79</v>
      </c>
      <c r="B213" s="85" t="s">
        <v>80</v>
      </c>
      <c r="C213" s="37"/>
      <c r="D213" s="38"/>
      <c r="E213" s="239"/>
      <c r="F213" s="40"/>
      <c r="G213" s="71"/>
    </row>
    <row r="214" spans="1:7" s="42" customFormat="1">
      <c r="A214" s="43"/>
      <c r="B214" s="59" t="s">
        <v>258</v>
      </c>
      <c r="C214" s="37" t="s">
        <v>262</v>
      </c>
      <c r="D214" s="38">
        <v>1</v>
      </c>
      <c r="E214" s="239"/>
      <c r="F214" s="54">
        <f>SUM(D214*E214)</f>
        <v>0</v>
      </c>
      <c r="G214" s="41"/>
    </row>
    <row r="215" spans="1:7" s="42" customFormat="1" ht="28.5" customHeight="1">
      <c r="A215" s="45"/>
      <c r="B215" s="46" t="s">
        <v>794</v>
      </c>
      <c r="C215" s="47"/>
      <c r="D215" s="48"/>
      <c r="E215" s="239"/>
      <c r="F215" s="40"/>
      <c r="G215" s="41"/>
    </row>
    <row r="216" spans="1:7" s="42" customFormat="1">
      <c r="A216" s="43" t="s">
        <v>81</v>
      </c>
      <c r="B216" s="59" t="s">
        <v>82</v>
      </c>
      <c r="C216" s="37"/>
      <c r="D216" s="38"/>
      <c r="E216" s="239"/>
      <c r="F216" s="40"/>
      <c r="G216" s="41"/>
    </row>
    <row r="217" spans="1:7" s="42" customFormat="1" ht="25.5">
      <c r="A217" s="43"/>
      <c r="B217" s="59" t="s">
        <v>83</v>
      </c>
      <c r="C217" s="37"/>
      <c r="D217" s="38"/>
      <c r="E217" s="239"/>
      <c r="F217" s="40"/>
      <c r="G217" s="41"/>
    </row>
    <row r="218" spans="1:7" s="42" customFormat="1">
      <c r="A218" s="43"/>
      <c r="B218" s="59" t="s">
        <v>514</v>
      </c>
      <c r="C218" s="37" t="s">
        <v>284</v>
      </c>
      <c r="D218" s="38">
        <v>18</v>
      </c>
      <c r="E218" s="239"/>
      <c r="F218" s="54">
        <f>SUM(D218*E218)</f>
        <v>0</v>
      </c>
      <c r="G218" s="41"/>
    </row>
    <row r="219" spans="1:7" s="42" customFormat="1">
      <c r="A219" s="43"/>
      <c r="B219" s="59" t="s">
        <v>288</v>
      </c>
      <c r="C219" s="37" t="s">
        <v>284</v>
      </c>
      <c r="D219" s="38">
        <v>12</v>
      </c>
      <c r="E219" s="239"/>
      <c r="F219" s="54">
        <f>SUM(D219*E219)</f>
        <v>0</v>
      </c>
      <c r="G219" s="41"/>
    </row>
    <row r="220" spans="1:7" s="42" customFormat="1" ht="63.75">
      <c r="A220" s="43"/>
      <c r="B220" s="84" t="s">
        <v>84</v>
      </c>
      <c r="C220" s="86"/>
      <c r="D220" s="87"/>
      <c r="E220" s="239"/>
      <c r="F220" s="40"/>
      <c r="G220" s="41"/>
    </row>
    <row r="221" spans="1:7" s="42" customFormat="1">
      <c r="A221" s="43"/>
      <c r="B221" s="84" t="s">
        <v>514</v>
      </c>
      <c r="C221" s="88" t="s">
        <v>284</v>
      </c>
      <c r="D221" s="87">
        <v>12</v>
      </c>
      <c r="E221" s="239"/>
      <c r="F221" s="54">
        <f>SUM(D221*E221)</f>
        <v>0</v>
      </c>
      <c r="G221" s="41"/>
    </row>
    <row r="222" spans="1:7" s="42" customFormat="1">
      <c r="A222" s="43"/>
      <c r="B222" s="84" t="s">
        <v>9</v>
      </c>
      <c r="C222" s="88" t="s">
        <v>284</v>
      </c>
      <c r="D222" s="87">
        <v>24</v>
      </c>
      <c r="E222" s="239"/>
      <c r="F222" s="54">
        <f>SUM(D222*E222)</f>
        <v>0</v>
      </c>
      <c r="G222" s="41"/>
    </row>
    <row r="223" spans="1:7" s="42" customFormat="1" ht="25.5">
      <c r="A223" s="43" t="s">
        <v>87</v>
      </c>
      <c r="B223" s="84" t="s">
        <v>86</v>
      </c>
      <c r="C223" s="88" t="s">
        <v>262</v>
      </c>
      <c r="D223" s="87">
        <v>8</v>
      </c>
      <c r="E223" s="244"/>
      <c r="F223" s="54">
        <f>SUM(D223*E223)</f>
        <v>0</v>
      </c>
      <c r="G223" s="41"/>
    </row>
    <row r="224" spans="1:7" s="42" customFormat="1" ht="38.25">
      <c r="A224" s="43" t="s">
        <v>88</v>
      </c>
      <c r="B224" s="59" t="s">
        <v>54</v>
      </c>
      <c r="C224" s="37"/>
      <c r="D224" s="38"/>
      <c r="E224" s="239"/>
      <c r="F224" s="40"/>
      <c r="G224" s="41"/>
    </row>
    <row r="225" spans="1:7" s="42" customFormat="1">
      <c r="A225" s="43" t="s">
        <v>292</v>
      </c>
      <c r="B225" s="84" t="s">
        <v>59</v>
      </c>
      <c r="C225" s="37"/>
      <c r="D225" s="38"/>
      <c r="E225" s="239"/>
      <c r="F225" s="40"/>
      <c r="G225" s="41"/>
    </row>
    <row r="226" spans="1:7" s="42" customFormat="1">
      <c r="A226" s="43"/>
      <c r="B226" s="83" t="s">
        <v>60</v>
      </c>
      <c r="C226" s="37"/>
      <c r="D226" s="38"/>
      <c r="E226" s="239"/>
      <c r="F226" s="40"/>
      <c r="G226" s="41"/>
    </row>
    <row r="227" spans="1:7" s="42" customFormat="1">
      <c r="A227" s="43"/>
      <c r="B227" s="83" t="s">
        <v>61</v>
      </c>
      <c r="C227" s="37"/>
      <c r="D227" s="38"/>
      <c r="E227" s="239"/>
      <c r="F227" s="40"/>
      <c r="G227" s="41"/>
    </row>
    <row r="228" spans="1:7" s="42" customFormat="1">
      <c r="A228" s="43"/>
      <c r="B228" s="83" t="s">
        <v>62</v>
      </c>
      <c r="C228" s="37" t="s">
        <v>262</v>
      </c>
      <c r="D228" s="38">
        <v>1</v>
      </c>
      <c r="E228" s="239"/>
      <c r="F228" s="54">
        <f>SUM(D228*E228)</f>
        <v>0</v>
      </c>
      <c r="G228" s="41"/>
    </row>
    <row r="229" spans="1:7" s="42" customFormat="1">
      <c r="A229" s="43" t="s">
        <v>89</v>
      </c>
      <c r="B229" s="59" t="s">
        <v>90</v>
      </c>
      <c r="C229" s="37"/>
      <c r="D229" s="38"/>
      <c r="E229" s="239"/>
      <c r="F229" s="40"/>
      <c r="G229" s="41"/>
    </row>
    <row r="230" spans="1:7" s="42" customFormat="1">
      <c r="A230" s="43" t="s">
        <v>292</v>
      </c>
      <c r="B230" s="84" t="s">
        <v>91</v>
      </c>
      <c r="C230" s="37"/>
      <c r="D230" s="38"/>
      <c r="E230" s="239"/>
      <c r="F230" s="40"/>
      <c r="G230" s="41"/>
    </row>
    <row r="231" spans="1:7" s="42" customFormat="1">
      <c r="A231" s="43"/>
      <c r="B231" s="83" t="s">
        <v>92</v>
      </c>
      <c r="C231" s="37"/>
      <c r="D231" s="38"/>
      <c r="E231" s="239"/>
      <c r="F231" s="40"/>
      <c r="G231" s="41"/>
    </row>
    <row r="232" spans="1:7" s="42" customFormat="1">
      <c r="A232" s="43"/>
      <c r="B232" s="83" t="s">
        <v>93</v>
      </c>
      <c r="C232" s="37" t="s">
        <v>262</v>
      </c>
      <c r="D232" s="38">
        <v>1</v>
      </c>
      <c r="E232" s="239"/>
      <c r="F232" s="54">
        <f>SUM(D232*E232)</f>
        <v>0</v>
      </c>
      <c r="G232" s="41"/>
    </row>
    <row r="233" spans="1:7" s="42" customFormat="1">
      <c r="A233" s="43" t="s">
        <v>94</v>
      </c>
      <c r="B233" s="59" t="s">
        <v>95</v>
      </c>
      <c r="C233" s="37"/>
      <c r="D233" s="38"/>
      <c r="E233" s="239"/>
      <c r="F233" s="40"/>
      <c r="G233" s="41"/>
    </row>
    <row r="234" spans="1:7" s="42" customFormat="1">
      <c r="A234" s="43" t="s">
        <v>292</v>
      </c>
      <c r="B234" s="84" t="s">
        <v>71</v>
      </c>
      <c r="C234" s="37" t="s">
        <v>262</v>
      </c>
      <c r="D234" s="38">
        <v>1</v>
      </c>
      <c r="E234" s="239"/>
      <c r="F234" s="54">
        <f>SUM(D234*E234)</f>
        <v>0</v>
      </c>
      <c r="G234" s="41"/>
    </row>
    <row r="235" spans="1:7" s="61" customFormat="1" ht="111" customHeight="1">
      <c r="A235" s="43" t="s">
        <v>96</v>
      </c>
      <c r="B235" s="84" t="s">
        <v>767</v>
      </c>
      <c r="C235" s="37"/>
      <c r="D235" s="38"/>
      <c r="E235" s="239"/>
      <c r="F235" s="40"/>
      <c r="G235" s="60"/>
    </row>
    <row r="236" spans="1:7" s="42" customFormat="1">
      <c r="A236" s="89" t="s">
        <v>292</v>
      </c>
      <c r="B236" s="83" t="s">
        <v>97</v>
      </c>
      <c r="C236" s="37"/>
      <c r="D236" s="38"/>
      <c r="E236" s="239"/>
      <c r="F236" s="40"/>
      <c r="G236" s="41"/>
    </row>
    <row r="237" spans="1:7" s="42" customFormat="1">
      <c r="A237" s="43"/>
      <c r="B237" s="83" t="s">
        <v>98</v>
      </c>
      <c r="C237" s="37"/>
      <c r="D237" s="38"/>
      <c r="E237" s="239"/>
      <c r="F237" s="40"/>
      <c r="G237" s="41"/>
    </row>
    <row r="238" spans="1:7" s="42" customFormat="1">
      <c r="A238" s="43"/>
      <c r="B238" s="83" t="s">
        <v>99</v>
      </c>
      <c r="C238" s="37" t="s">
        <v>262</v>
      </c>
      <c r="D238" s="38">
        <v>1</v>
      </c>
      <c r="E238" s="239"/>
      <c r="F238" s="54">
        <f>SUM(D238*E238)</f>
        <v>0</v>
      </c>
      <c r="G238" s="41"/>
    </row>
    <row r="239" spans="1:7" s="42" customFormat="1">
      <c r="A239" s="89" t="s">
        <v>292</v>
      </c>
      <c r="B239" s="83" t="s">
        <v>97</v>
      </c>
      <c r="C239" s="37"/>
      <c r="D239" s="38"/>
      <c r="E239" s="239"/>
      <c r="F239" s="40"/>
      <c r="G239" s="41"/>
    </row>
    <row r="240" spans="1:7" s="42" customFormat="1">
      <c r="A240" s="43"/>
      <c r="B240" s="83" t="s">
        <v>100</v>
      </c>
      <c r="C240" s="37"/>
      <c r="D240" s="38"/>
      <c r="E240" s="239"/>
      <c r="F240" s="40"/>
      <c r="G240" s="41"/>
    </row>
    <row r="241" spans="1:7" s="42" customFormat="1" ht="28.5" customHeight="1">
      <c r="A241" s="45"/>
      <c r="B241" s="46" t="s">
        <v>794</v>
      </c>
      <c r="C241" s="47"/>
      <c r="D241" s="48"/>
      <c r="E241" s="239"/>
      <c r="F241" s="40"/>
      <c r="G241" s="41"/>
    </row>
    <row r="242" spans="1:7" s="42" customFormat="1">
      <c r="A242" s="43"/>
      <c r="B242" s="83" t="s">
        <v>101</v>
      </c>
      <c r="C242" s="37" t="s">
        <v>262</v>
      </c>
      <c r="D242" s="38">
        <v>1</v>
      </c>
      <c r="E242" s="239"/>
      <c r="F242" s="54">
        <f>SUM(D242*E242)</f>
        <v>0</v>
      </c>
      <c r="G242" s="41"/>
    </row>
    <row r="243" spans="1:7" s="42" customFormat="1" ht="76.5">
      <c r="A243" s="43" t="s">
        <v>103</v>
      </c>
      <c r="B243" s="50" t="s">
        <v>102</v>
      </c>
      <c r="C243" s="80"/>
      <c r="D243" s="81"/>
      <c r="E243" s="239"/>
      <c r="F243" s="40"/>
      <c r="G243" s="41"/>
    </row>
    <row r="244" spans="1:7" s="42" customFormat="1" ht="28.5" customHeight="1">
      <c r="A244" s="45"/>
      <c r="B244" s="46" t="s">
        <v>794</v>
      </c>
      <c r="C244" s="47"/>
      <c r="D244" s="48"/>
      <c r="E244" s="239"/>
      <c r="F244" s="40"/>
      <c r="G244" s="41"/>
    </row>
    <row r="245" spans="1:7" s="42" customFormat="1">
      <c r="A245" s="43"/>
      <c r="B245" s="50" t="s">
        <v>514</v>
      </c>
      <c r="C245" s="80" t="s">
        <v>262</v>
      </c>
      <c r="D245" s="81">
        <v>1</v>
      </c>
      <c r="E245" s="244"/>
      <c r="F245" s="54">
        <f>SUM(D245*E245)</f>
        <v>0</v>
      </c>
      <c r="G245" s="41"/>
    </row>
    <row r="246" spans="1:7" s="42" customFormat="1">
      <c r="A246" s="43"/>
      <c r="B246" s="50" t="s">
        <v>9</v>
      </c>
      <c r="C246" s="80" t="s">
        <v>262</v>
      </c>
      <c r="D246" s="81">
        <v>1</v>
      </c>
      <c r="E246" s="244"/>
      <c r="F246" s="54">
        <f>SUM(D246*E246)</f>
        <v>0</v>
      </c>
      <c r="G246" s="41"/>
    </row>
    <row r="247" spans="1:7" s="61" customFormat="1" ht="38.25">
      <c r="A247" s="43" t="s">
        <v>104</v>
      </c>
      <c r="B247" s="49" t="s">
        <v>105</v>
      </c>
      <c r="C247" s="90" t="s">
        <v>262</v>
      </c>
      <c r="D247" s="91">
        <v>2</v>
      </c>
      <c r="E247" s="239"/>
      <c r="F247" s="54">
        <f>SUM(D247*E247)</f>
        <v>0</v>
      </c>
      <c r="G247" s="60"/>
    </row>
    <row r="248" spans="1:7" s="42" customFormat="1" ht="51">
      <c r="A248" s="43" t="s">
        <v>106</v>
      </c>
      <c r="B248" s="50" t="s">
        <v>107</v>
      </c>
      <c r="C248" s="90"/>
      <c r="D248" s="91"/>
      <c r="E248" s="239"/>
      <c r="F248" s="40"/>
      <c r="G248" s="41"/>
    </row>
    <row r="249" spans="1:7" s="42" customFormat="1" ht="28.5" customHeight="1">
      <c r="A249" s="45"/>
      <c r="B249" s="46" t="s">
        <v>794</v>
      </c>
      <c r="C249" s="47"/>
      <c r="D249" s="48"/>
      <c r="E249" s="239"/>
      <c r="F249" s="40"/>
      <c r="G249" s="41"/>
    </row>
    <row r="250" spans="1:7" s="42" customFormat="1">
      <c r="A250" s="43"/>
      <c r="B250" s="50" t="s">
        <v>9</v>
      </c>
      <c r="C250" s="90" t="s">
        <v>284</v>
      </c>
      <c r="D250" s="91">
        <v>24</v>
      </c>
      <c r="E250" s="239"/>
      <c r="F250" s="54">
        <f>SUM(D250*E250)</f>
        <v>0</v>
      </c>
      <c r="G250" s="41"/>
    </row>
    <row r="251" spans="1:7" s="42" customFormat="1">
      <c r="A251" s="43"/>
      <c r="B251" s="50" t="s">
        <v>514</v>
      </c>
      <c r="C251" s="90" t="s">
        <v>284</v>
      </c>
      <c r="D251" s="91">
        <v>30</v>
      </c>
      <c r="E251" s="239"/>
      <c r="F251" s="54">
        <f>SUM(D251*E251)</f>
        <v>0</v>
      </c>
      <c r="G251" s="41"/>
    </row>
    <row r="252" spans="1:7" s="42" customFormat="1">
      <c r="A252" s="43"/>
      <c r="B252" s="50" t="s">
        <v>288</v>
      </c>
      <c r="C252" s="90" t="s">
        <v>284</v>
      </c>
      <c r="D252" s="91">
        <v>12</v>
      </c>
      <c r="E252" s="239"/>
      <c r="F252" s="54">
        <f>SUM(D252*E252)</f>
        <v>0</v>
      </c>
      <c r="G252" s="41"/>
    </row>
    <row r="253" spans="1:7" s="42" customFormat="1" ht="25.5">
      <c r="A253" s="92" t="s">
        <v>782</v>
      </c>
      <c r="B253" s="93" t="s">
        <v>786</v>
      </c>
      <c r="C253" s="86"/>
      <c r="D253" s="87"/>
      <c r="E253" s="239"/>
      <c r="F253" s="40"/>
      <c r="G253" s="41"/>
    </row>
    <row r="254" spans="1:7" s="42" customFormat="1">
      <c r="A254" s="92"/>
      <c r="B254" s="93" t="s">
        <v>190</v>
      </c>
      <c r="C254" s="86"/>
      <c r="D254" s="87"/>
      <c r="E254" s="239"/>
      <c r="F254" s="40"/>
      <c r="G254" s="41"/>
    </row>
    <row r="255" spans="1:7" s="42" customFormat="1">
      <c r="A255" s="92"/>
      <c r="B255" s="93" t="s">
        <v>783</v>
      </c>
      <c r="C255" s="88" t="s">
        <v>262</v>
      </c>
      <c r="D255" s="87">
        <v>1</v>
      </c>
      <c r="E255" s="239"/>
      <c r="F255" s="54">
        <f>SUM(D255*E255)</f>
        <v>0</v>
      </c>
      <c r="G255" s="41"/>
    </row>
    <row r="256" spans="1:7" s="42" customFormat="1">
      <c r="A256" s="92"/>
      <c r="B256" s="93"/>
      <c r="C256" s="87"/>
      <c r="D256" s="87"/>
      <c r="E256" s="239"/>
      <c r="F256" s="40"/>
      <c r="G256" s="41"/>
    </row>
    <row r="257" spans="1:7" s="42" customFormat="1">
      <c r="A257" s="94"/>
      <c r="B257" s="73"/>
      <c r="C257" s="95"/>
      <c r="D257" s="96"/>
      <c r="E257" s="245"/>
      <c r="F257" s="76"/>
      <c r="G257" s="41"/>
    </row>
    <row r="258" spans="1:7" s="42" customFormat="1">
      <c r="A258" s="43"/>
      <c r="B258" s="59"/>
      <c r="C258" s="37"/>
      <c r="D258" s="38"/>
      <c r="E258" s="239"/>
      <c r="F258" s="40"/>
      <c r="G258" s="41"/>
    </row>
    <row r="259" spans="1:7" s="42" customFormat="1">
      <c r="A259" s="49"/>
      <c r="B259" s="78" t="s">
        <v>108</v>
      </c>
      <c r="C259" s="51"/>
      <c r="D259" s="52"/>
      <c r="E259" s="239"/>
      <c r="F259" s="40"/>
      <c r="G259" s="41"/>
    </row>
    <row r="260" spans="1:7" s="42" customFormat="1" ht="25.5">
      <c r="A260" s="43" t="s">
        <v>261</v>
      </c>
      <c r="B260" s="93" t="s">
        <v>128</v>
      </c>
      <c r="C260" s="86"/>
      <c r="D260" s="87"/>
      <c r="E260" s="239"/>
      <c r="F260" s="40"/>
      <c r="G260" s="41"/>
    </row>
    <row r="261" spans="1:7" s="42" customFormat="1">
      <c r="A261" s="43"/>
      <c r="B261" s="93" t="s">
        <v>71</v>
      </c>
      <c r="C261" s="86" t="s">
        <v>262</v>
      </c>
      <c r="D261" s="87">
        <v>8</v>
      </c>
      <c r="E261" s="239"/>
      <c r="F261" s="54">
        <f>SUM(D261*E261)</f>
        <v>0</v>
      </c>
      <c r="G261" s="41"/>
    </row>
    <row r="262" spans="1:7" s="42" customFormat="1">
      <c r="A262" s="43"/>
      <c r="B262" s="93" t="s">
        <v>109</v>
      </c>
      <c r="C262" s="86" t="s">
        <v>262</v>
      </c>
      <c r="D262" s="87">
        <v>2</v>
      </c>
      <c r="E262" s="239"/>
      <c r="F262" s="54">
        <f>SUM(D262*E262)</f>
        <v>0</v>
      </c>
      <c r="G262" s="41"/>
    </row>
    <row r="263" spans="1:7" s="42" customFormat="1">
      <c r="A263" s="43"/>
      <c r="B263" s="93"/>
      <c r="C263" s="86"/>
      <c r="D263" s="87"/>
      <c r="E263" s="239"/>
      <c r="F263" s="40"/>
      <c r="G263" s="41"/>
    </row>
    <row r="264" spans="1:7" s="42" customFormat="1" ht="25.5">
      <c r="A264" s="43" t="s">
        <v>263</v>
      </c>
      <c r="B264" s="93" t="s">
        <v>110</v>
      </c>
      <c r="C264" s="86"/>
      <c r="D264" s="87"/>
      <c r="E264" s="239"/>
      <c r="F264" s="40"/>
      <c r="G264" s="41"/>
    </row>
    <row r="265" spans="1:7" s="42" customFormat="1">
      <c r="A265" s="43"/>
      <c r="B265" s="93" t="s">
        <v>111</v>
      </c>
      <c r="C265" s="86" t="s">
        <v>262</v>
      </c>
      <c r="D265" s="87">
        <v>1</v>
      </c>
      <c r="E265" s="239"/>
      <c r="F265" s="54">
        <f>SUM(D265*E265)</f>
        <v>0</v>
      </c>
      <c r="G265" s="41"/>
    </row>
    <row r="266" spans="1:7" s="42" customFormat="1" ht="28.5" customHeight="1">
      <c r="A266" s="45"/>
      <c r="B266" s="46" t="s">
        <v>794</v>
      </c>
      <c r="C266" s="47"/>
      <c r="D266" s="48"/>
      <c r="E266" s="239"/>
      <c r="F266" s="40"/>
      <c r="G266" s="41"/>
    </row>
    <row r="267" spans="1:7" s="42" customFormat="1">
      <c r="A267" s="43"/>
      <c r="B267" s="93"/>
      <c r="C267" s="86"/>
      <c r="D267" s="87"/>
      <c r="E267" s="239"/>
      <c r="F267" s="40"/>
      <c r="G267" s="41"/>
    </row>
    <row r="268" spans="1:7" s="42" customFormat="1" ht="25.5">
      <c r="A268" s="43" t="s">
        <v>264</v>
      </c>
      <c r="B268" s="93" t="s">
        <v>112</v>
      </c>
      <c r="C268" s="86" t="s">
        <v>262</v>
      </c>
      <c r="D268" s="87">
        <v>2</v>
      </c>
      <c r="E268" s="239"/>
      <c r="F268" s="54">
        <f>SUM(D268*E268)</f>
        <v>0</v>
      </c>
      <c r="G268" s="41"/>
    </row>
    <row r="269" spans="1:7" s="42" customFormat="1">
      <c r="A269" s="43"/>
      <c r="B269" s="93"/>
      <c r="C269" s="87"/>
      <c r="D269" s="87"/>
      <c r="E269" s="239"/>
      <c r="F269" s="40"/>
      <c r="G269" s="41"/>
    </row>
    <row r="270" spans="1:7" s="42" customFormat="1" ht="25.5">
      <c r="A270" s="43" t="s">
        <v>265</v>
      </c>
      <c r="B270" s="93" t="s">
        <v>113</v>
      </c>
      <c r="C270" s="86" t="s">
        <v>262</v>
      </c>
      <c r="D270" s="87">
        <v>2</v>
      </c>
      <c r="E270" s="239"/>
      <c r="F270" s="54">
        <f>SUM(D270*E270)</f>
        <v>0</v>
      </c>
      <c r="G270" s="41"/>
    </row>
    <row r="271" spans="1:7" s="42" customFormat="1">
      <c r="A271" s="43"/>
      <c r="B271" s="93"/>
      <c r="C271" s="86"/>
      <c r="D271" s="87"/>
      <c r="E271" s="239"/>
      <c r="F271" s="40"/>
      <c r="G271" s="41"/>
    </row>
    <row r="272" spans="1:7" s="42" customFormat="1" ht="25.5">
      <c r="A272" s="43" t="s">
        <v>266</v>
      </c>
      <c r="B272" s="83" t="s">
        <v>129</v>
      </c>
      <c r="C272" s="86" t="s">
        <v>262</v>
      </c>
      <c r="D272" s="87">
        <v>2</v>
      </c>
      <c r="E272" s="239"/>
      <c r="F272" s="54">
        <f>SUM(D272*E272)</f>
        <v>0</v>
      </c>
      <c r="G272" s="41"/>
    </row>
    <row r="273" spans="1:7" s="42" customFormat="1">
      <c r="A273" s="43"/>
      <c r="B273" s="83"/>
      <c r="C273" s="86"/>
      <c r="D273" s="87"/>
      <c r="E273" s="239"/>
      <c r="F273" s="40"/>
      <c r="G273" s="41"/>
    </row>
    <row r="274" spans="1:7" s="42" customFormat="1" ht="25.5">
      <c r="A274" s="43" t="s">
        <v>267</v>
      </c>
      <c r="B274" s="93" t="s">
        <v>114</v>
      </c>
      <c r="C274" s="86"/>
      <c r="D274" s="87"/>
      <c r="E274" s="239"/>
      <c r="F274" s="40"/>
      <c r="G274" s="41"/>
    </row>
    <row r="275" spans="1:7" s="42" customFormat="1">
      <c r="A275" s="43"/>
      <c r="B275" s="93" t="s">
        <v>9</v>
      </c>
      <c r="C275" s="86" t="s">
        <v>284</v>
      </c>
      <c r="D275" s="87">
        <v>60</v>
      </c>
      <c r="E275" s="239"/>
      <c r="F275" s="54">
        <f>SUM(D275*E275)</f>
        <v>0</v>
      </c>
      <c r="G275" s="41"/>
    </row>
    <row r="276" spans="1:7" s="42" customFormat="1">
      <c r="A276" s="43"/>
      <c r="B276" s="93"/>
      <c r="C276" s="87"/>
      <c r="D276" s="87"/>
      <c r="E276" s="239"/>
      <c r="F276" s="40"/>
      <c r="G276" s="41"/>
    </row>
    <row r="277" spans="1:7" s="42" customFormat="1" ht="25.5">
      <c r="A277" s="43" t="s">
        <v>268</v>
      </c>
      <c r="B277" s="93" t="s">
        <v>115</v>
      </c>
      <c r="C277" s="86" t="s">
        <v>276</v>
      </c>
      <c r="D277" s="87">
        <v>8</v>
      </c>
      <c r="E277" s="239"/>
      <c r="F277" s="54">
        <f>SUM(D277*E277)</f>
        <v>0</v>
      </c>
      <c r="G277" s="41"/>
    </row>
    <row r="278" spans="1:7" s="42" customFormat="1">
      <c r="A278" s="43"/>
      <c r="B278" s="93"/>
      <c r="C278" s="86"/>
      <c r="D278" s="87"/>
      <c r="E278" s="239"/>
      <c r="F278" s="40"/>
      <c r="G278" s="41"/>
    </row>
    <row r="279" spans="1:7" s="42" customFormat="1" ht="25.5">
      <c r="A279" s="43" t="s">
        <v>269</v>
      </c>
      <c r="B279" s="93" t="s">
        <v>116</v>
      </c>
      <c r="C279" s="86" t="s">
        <v>276</v>
      </c>
      <c r="D279" s="87">
        <v>5</v>
      </c>
      <c r="E279" s="239"/>
      <c r="F279" s="54">
        <f>SUM(D279*E279)</f>
        <v>0</v>
      </c>
      <c r="G279" s="41"/>
    </row>
    <row r="280" spans="1:7" s="42" customFormat="1">
      <c r="A280" s="43"/>
      <c r="B280" s="93"/>
      <c r="C280" s="86"/>
      <c r="D280" s="87"/>
      <c r="E280" s="239"/>
      <c r="F280" s="40"/>
      <c r="G280" s="41"/>
    </row>
    <row r="281" spans="1:7" s="42" customFormat="1" ht="25.5">
      <c r="A281" s="43" t="s">
        <v>270</v>
      </c>
      <c r="B281" s="93" t="s">
        <v>117</v>
      </c>
      <c r="C281" s="86"/>
      <c r="D281" s="87"/>
      <c r="E281" s="239"/>
      <c r="F281" s="40"/>
      <c r="G281" s="41"/>
    </row>
    <row r="282" spans="1:7" s="42" customFormat="1">
      <c r="A282" s="43"/>
      <c r="B282" s="93" t="s">
        <v>118</v>
      </c>
      <c r="C282" s="86" t="s">
        <v>276</v>
      </c>
      <c r="D282" s="87">
        <v>4</v>
      </c>
      <c r="E282" s="239"/>
      <c r="F282" s="54">
        <f>SUM(D282*E282)</f>
        <v>0</v>
      </c>
      <c r="G282" s="41"/>
    </row>
    <row r="283" spans="1:7" s="42" customFormat="1">
      <c r="A283" s="43"/>
      <c r="B283" s="93" t="s">
        <v>130</v>
      </c>
      <c r="C283" s="86" t="s">
        <v>284</v>
      </c>
      <c r="D283" s="87">
        <v>60</v>
      </c>
      <c r="E283" s="239"/>
      <c r="F283" s="54">
        <f>SUM(D283*E283)</f>
        <v>0</v>
      </c>
      <c r="G283" s="41"/>
    </row>
    <row r="284" spans="1:7" s="42" customFormat="1">
      <c r="A284" s="43"/>
      <c r="B284" s="93"/>
      <c r="C284" s="86"/>
      <c r="D284" s="87"/>
      <c r="E284" s="239"/>
      <c r="F284" s="40"/>
      <c r="G284" s="41"/>
    </row>
    <row r="285" spans="1:7" s="42" customFormat="1">
      <c r="A285" s="43" t="s">
        <v>271</v>
      </c>
      <c r="B285" s="93" t="s">
        <v>131</v>
      </c>
      <c r="C285" s="86"/>
      <c r="D285" s="87"/>
      <c r="E285" s="239"/>
      <c r="F285" s="40"/>
      <c r="G285" s="41"/>
    </row>
    <row r="286" spans="1:7" s="42" customFormat="1">
      <c r="A286" s="43"/>
      <c r="B286" s="93" t="s">
        <v>132</v>
      </c>
      <c r="C286" s="86"/>
      <c r="D286" s="87"/>
      <c r="E286" s="239"/>
      <c r="F286" s="40"/>
      <c r="G286" s="41"/>
    </row>
    <row r="287" spans="1:7" s="42" customFormat="1">
      <c r="A287" s="43"/>
      <c r="B287" s="93" t="s">
        <v>133</v>
      </c>
      <c r="C287" s="86"/>
      <c r="D287" s="87"/>
      <c r="E287" s="239"/>
      <c r="F287" s="40"/>
      <c r="G287" s="41"/>
    </row>
    <row r="288" spans="1:7" s="42" customFormat="1">
      <c r="A288" s="43"/>
      <c r="B288" s="93" t="s">
        <v>134</v>
      </c>
      <c r="C288" s="86"/>
      <c r="D288" s="87"/>
      <c r="E288" s="239"/>
      <c r="F288" s="40"/>
      <c r="G288" s="41"/>
    </row>
    <row r="289" spans="1:7" s="42" customFormat="1">
      <c r="A289" s="43"/>
      <c r="B289" s="93" t="s">
        <v>119</v>
      </c>
      <c r="C289" s="86"/>
      <c r="D289" s="87"/>
      <c r="E289" s="239"/>
      <c r="F289" s="40"/>
      <c r="G289" s="41"/>
    </row>
    <row r="290" spans="1:7" s="42" customFormat="1">
      <c r="A290" s="43"/>
      <c r="B290" s="93" t="s">
        <v>252</v>
      </c>
      <c r="C290" s="86"/>
      <c r="D290" s="87"/>
      <c r="E290" s="239"/>
      <c r="F290" s="40"/>
      <c r="G290" s="41"/>
    </row>
    <row r="291" spans="1:7" s="42" customFormat="1">
      <c r="A291" s="43"/>
      <c r="B291" s="93" t="s">
        <v>120</v>
      </c>
      <c r="C291" s="86"/>
      <c r="D291" s="87"/>
      <c r="E291" s="239"/>
      <c r="F291" s="40"/>
      <c r="G291" s="41"/>
    </row>
    <row r="292" spans="1:7" s="42" customFormat="1">
      <c r="A292" s="43"/>
      <c r="B292" s="93" t="s">
        <v>135</v>
      </c>
      <c r="C292" s="86"/>
      <c r="D292" s="87"/>
      <c r="E292" s="239"/>
      <c r="F292" s="40"/>
      <c r="G292" s="41"/>
    </row>
    <row r="293" spans="1:7" s="42" customFormat="1">
      <c r="A293" s="43"/>
      <c r="B293" s="93" t="s">
        <v>121</v>
      </c>
      <c r="C293" s="86"/>
      <c r="D293" s="87"/>
      <c r="E293" s="239"/>
      <c r="F293" s="40"/>
      <c r="G293" s="41"/>
    </row>
    <row r="294" spans="1:7" s="42" customFormat="1">
      <c r="A294" s="43"/>
      <c r="B294" s="93" t="s">
        <v>136</v>
      </c>
      <c r="C294" s="86"/>
      <c r="D294" s="87"/>
      <c r="E294" s="239"/>
      <c r="F294" s="40"/>
      <c r="G294" s="41"/>
    </row>
    <row r="295" spans="1:7" s="42" customFormat="1">
      <c r="A295" s="43"/>
      <c r="B295" s="93" t="s">
        <v>137</v>
      </c>
      <c r="C295" s="86"/>
      <c r="D295" s="87"/>
      <c r="E295" s="239"/>
      <c r="F295" s="40"/>
      <c r="G295" s="41"/>
    </row>
    <row r="296" spans="1:7" s="42" customFormat="1">
      <c r="A296" s="43"/>
      <c r="B296" s="93" t="s">
        <v>122</v>
      </c>
      <c r="C296" s="86"/>
      <c r="D296" s="87"/>
      <c r="E296" s="239"/>
      <c r="F296" s="40"/>
      <c r="G296" s="41"/>
    </row>
    <row r="297" spans="1:7" s="42" customFormat="1">
      <c r="A297" s="43"/>
      <c r="B297" s="93" t="s">
        <v>123</v>
      </c>
      <c r="C297" s="86" t="s">
        <v>262</v>
      </c>
      <c r="D297" s="87">
        <v>1</v>
      </c>
      <c r="E297" s="239"/>
      <c r="F297" s="54">
        <f>SUM(D297*E297)</f>
        <v>0</v>
      </c>
      <c r="G297" s="41"/>
    </row>
    <row r="298" spans="1:7" s="42" customFormat="1">
      <c r="A298" s="43"/>
      <c r="B298" s="93"/>
      <c r="C298" s="86"/>
      <c r="D298" s="87"/>
      <c r="E298" s="239"/>
      <c r="F298" s="40"/>
      <c r="G298" s="41"/>
    </row>
    <row r="299" spans="1:7" s="61" customFormat="1" ht="25.5">
      <c r="A299" s="43" t="s">
        <v>272</v>
      </c>
      <c r="B299" s="83" t="s">
        <v>197</v>
      </c>
      <c r="C299" s="86"/>
      <c r="D299" s="87"/>
      <c r="E299" s="239"/>
      <c r="F299" s="40"/>
      <c r="G299" s="60"/>
    </row>
    <row r="300" spans="1:7" s="42" customFormat="1" ht="28.5" customHeight="1">
      <c r="A300" s="45"/>
      <c r="B300" s="46" t="s">
        <v>794</v>
      </c>
      <c r="C300" s="47"/>
      <c r="D300" s="48"/>
      <c r="E300" s="239"/>
      <c r="F300" s="40"/>
      <c r="G300" s="41"/>
    </row>
    <row r="301" spans="1:7" s="42" customFormat="1">
      <c r="A301" s="43"/>
      <c r="B301" s="93" t="s">
        <v>9</v>
      </c>
      <c r="C301" s="86" t="s">
        <v>262</v>
      </c>
      <c r="D301" s="87">
        <v>2</v>
      </c>
      <c r="E301" s="239"/>
      <c r="F301" s="54">
        <f>SUM(D301*E301)</f>
        <v>0</v>
      </c>
      <c r="G301" s="41"/>
    </row>
    <row r="302" spans="1:7" s="42" customFormat="1">
      <c r="A302" s="43"/>
      <c r="B302" s="93"/>
      <c r="C302" s="86"/>
      <c r="D302" s="87"/>
      <c r="E302" s="239"/>
      <c r="F302" s="40"/>
      <c r="G302" s="41"/>
    </row>
    <row r="303" spans="1:7" s="42" customFormat="1">
      <c r="A303" s="43" t="s">
        <v>273</v>
      </c>
      <c r="B303" s="93" t="s">
        <v>124</v>
      </c>
      <c r="C303" s="86"/>
      <c r="D303" s="87"/>
      <c r="E303" s="239"/>
      <c r="F303" s="40"/>
      <c r="G303" s="41"/>
    </row>
    <row r="304" spans="1:7" s="42" customFormat="1">
      <c r="A304" s="43"/>
      <c r="B304" s="93" t="s">
        <v>9</v>
      </c>
      <c r="C304" s="86" t="s">
        <v>262</v>
      </c>
      <c r="D304" s="87">
        <v>2</v>
      </c>
      <c r="E304" s="239"/>
      <c r="F304" s="54">
        <f>SUM(D304*E304)</f>
        <v>0</v>
      </c>
      <c r="G304" s="41"/>
    </row>
    <row r="305" spans="1:7" s="42" customFormat="1">
      <c r="A305" s="43"/>
      <c r="B305" s="93"/>
      <c r="C305" s="86"/>
      <c r="D305" s="87"/>
      <c r="E305" s="239"/>
      <c r="F305" s="40"/>
      <c r="G305" s="41"/>
    </row>
    <row r="306" spans="1:7" s="42" customFormat="1" ht="25.5">
      <c r="A306" s="43" t="s">
        <v>274</v>
      </c>
      <c r="B306" s="93" t="s">
        <v>138</v>
      </c>
      <c r="C306" s="86"/>
      <c r="D306" s="87"/>
      <c r="E306" s="239"/>
      <c r="F306" s="40"/>
      <c r="G306" s="41"/>
    </row>
    <row r="307" spans="1:7" s="42" customFormat="1">
      <c r="A307" s="43"/>
      <c r="B307" s="93" t="s">
        <v>286</v>
      </c>
      <c r="C307" s="86" t="s">
        <v>262</v>
      </c>
      <c r="D307" s="87">
        <v>1</v>
      </c>
      <c r="E307" s="239"/>
      <c r="F307" s="54">
        <f>SUM(D307*E307)</f>
        <v>0</v>
      </c>
      <c r="G307" s="41"/>
    </row>
    <row r="308" spans="1:7" s="42" customFormat="1">
      <c r="A308" s="43"/>
      <c r="B308" s="93"/>
      <c r="C308" s="86"/>
      <c r="D308" s="87"/>
      <c r="E308" s="239"/>
      <c r="F308" s="40"/>
      <c r="G308" s="41"/>
    </row>
    <row r="309" spans="1:7" s="42" customFormat="1" ht="25.5">
      <c r="A309" s="43" t="s">
        <v>275</v>
      </c>
      <c r="B309" s="59" t="s">
        <v>247</v>
      </c>
      <c r="C309" s="37"/>
      <c r="D309" s="38"/>
      <c r="E309" s="239"/>
      <c r="F309" s="40"/>
      <c r="G309" s="41"/>
    </row>
    <row r="310" spans="1:7" s="42" customFormat="1">
      <c r="A310" s="43"/>
      <c r="B310" s="83" t="s">
        <v>245</v>
      </c>
      <c r="C310" s="37"/>
      <c r="D310" s="38"/>
      <c r="E310" s="239"/>
      <c r="F310" s="40"/>
      <c r="G310" s="41"/>
    </row>
    <row r="311" spans="1:7" s="42" customFormat="1">
      <c r="A311" s="43"/>
      <c r="B311" s="83" t="s">
        <v>246</v>
      </c>
      <c r="C311" s="37"/>
      <c r="D311" s="38"/>
      <c r="E311" s="239"/>
      <c r="F311" s="40"/>
      <c r="G311" s="41"/>
    </row>
    <row r="312" spans="1:7" s="42" customFormat="1">
      <c r="A312" s="43"/>
      <c r="B312" s="83" t="s">
        <v>255</v>
      </c>
      <c r="C312" s="37"/>
      <c r="D312" s="38"/>
      <c r="E312" s="239"/>
      <c r="F312" s="40"/>
      <c r="G312" s="41"/>
    </row>
    <row r="313" spans="1:7" s="42" customFormat="1">
      <c r="A313" s="43"/>
      <c r="B313" s="83" t="s">
        <v>256</v>
      </c>
      <c r="C313" s="37" t="s">
        <v>262</v>
      </c>
      <c r="D313" s="38">
        <v>1</v>
      </c>
      <c r="E313" s="239"/>
      <c r="F313" s="54">
        <f>SUM(D313*E313)</f>
        <v>0</v>
      </c>
      <c r="G313" s="41"/>
    </row>
    <row r="314" spans="1:7" s="42" customFormat="1">
      <c r="A314" s="43"/>
      <c r="B314" s="83"/>
      <c r="C314" s="37"/>
      <c r="D314" s="38"/>
      <c r="E314" s="239"/>
      <c r="F314" s="40"/>
      <c r="G314" s="41"/>
    </row>
    <row r="315" spans="1:7" s="42" customFormat="1" ht="25.5">
      <c r="A315" s="43" t="s">
        <v>277</v>
      </c>
      <c r="B315" s="93" t="s">
        <v>257</v>
      </c>
      <c r="C315" s="86" t="s">
        <v>248</v>
      </c>
      <c r="D315" s="87">
        <v>90</v>
      </c>
      <c r="E315" s="239"/>
      <c r="F315" s="54">
        <f>SUM(D315*E315)</f>
        <v>0</v>
      </c>
      <c r="G315" s="41"/>
    </row>
    <row r="316" spans="1:7" s="42" customFormat="1">
      <c r="A316" s="43"/>
      <c r="B316" s="93"/>
      <c r="C316" s="86"/>
      <c r="D316" s="87"/>
      <c r="E316" s="239"/>
      <c r="F316" s="40"/>
      <c r="G316" s="41"/>
    </row>
    <row r="317" spans="1:7" s="42" customFormat="1">
      <c r="A317" s="92" t="s">
        <v>278</v>
      </c>
      <c r="B317" s="83" t="s">
        <v>249</v>
      </c>
      <c r="C317" s="86"/>
      <c r="D317" s="87"/>
      <c r="E317" s="239"/>
      <c r="F317" s="40"/>
      <c r="G317" s="41"/>
    </row>
    <row r="318" spans="1:7" s="42" customFormat="1">
      <c r="A318" s="92"/>
      <c r="B318" s="83" t="s">
        <v>250</v>
      </c>
      <c r="C318" s="86" t="s">
        <v>262</v>
      </c>
      <c r="D318" s="87">
        <v>1</v>
      </c>
      <c r="E318" s="239"/>
      <c r="F318" s="54">
        <f>SUM(D318*E318)</f>
        <v>0</v>
      </c>
      <c r="G318" s="41"/>
    </row>
    <row r="319" spans="1:7" s="42" customFormat="1">
      <c r="A319" s="92"/>
      <c r="B319" s="83"/>
      <c r="C319" s="87"/>
      <c r="D319" s="87"/>
      <c r="E319" s="239"/>
      <c r="F319" s="40"/>
      <c r="G319" s="41"/>
    </row>
    <row r="320" spans="1:7" s="42" customFormat="1" ht="25.5">
      <c r="A320" s="43" t="s">
        <v>279</v>
      </c>
      <c r="B320" s="59" t="s">
        <v>251</v>
      </c>
      <c r="C320" s="37"/>
      <c r="D320" s="38"/>
      <c r="E320" s="239"/>
      <c r="F320" s="40"/>
      <c r="G320" s="41"/>
    </row>
    <row r="321" spans="1:7" s="42" customFormat="1">
      <c r="A321" s="43"/>
      <c r="B321" s="84" t="s">
        <v>55</v>
      </c>
      <c r="C321" s="37"/>
      <c r="D321" s="38"/>
      <c r="E321" s="239"/>
      <c r="F321" s="40"/>
      <c r="G321" s="41"/>
    </row>
    <row r="322" spans="1:7" s="42" customFormat="1">
      <c r="A322" s="43"/>
      <c r="B322" s="83" t="s">
        <v>253</v>
      </c>
      <c r="C322" s="37"/>
      <c r="D322" s="38"/>
      <c r="E322" s="239"/>
      <c r="F322" s="40"/>
      <c r="G322" s="41"/>
    </row>
    <row r="323" spans="1:7" s="42" customFormat="1">
      <c r="A323" s="43"/>
      <c r="B323" s="83" t="s">
        <v>254</v>
      </c>
      <c r="C323" s="37"/>
      <c r="D323" s="38"/>
      <c r="E323" s="239"/>
      <c r="F323" s="40"/>
      <c r="G323" s="41"/>
    </row>
    <row r="324" spans="1:7" s="42" customFormat="1">
      <c r="A324" s="43"/>
      <c r="B324" s="83" t="s">
        <v>58</v>
      </c>
      <c r="C324" s="37" t="s">
        <v>262</v>
      </c>
      <c r="D324" s="38">
        <v>1</v>
      </c>
      <c r="E324" s="239"/>
      <c r="F324" s="54">
        <f>SUM(D324*E324)</f>
        <v>0</v>
      </c>
      <c r="G324" s="41"/>
    </row>
    <row r="325" spans="1:7" s="42" customFormat="1">
      <c r="A325" s="43"/>
      <c r="B325" s="83"/>
      <c r="C325" s="37"/>
      <c r="D325" s="38"/>
      <c r="E325" s="239"/>
      <c r="F325" s="40"/>
      <c r="G325" s="41"/>
    </row>
    <row r="326" spans="1:7" s="42" customFormat="1">
      <c r="A326" s="43" t="s">
        <v>280</v>
      </c>
      <c r="B326" s="93" t="s">
        <v>125</v>
      </c>
      <c r="C326" s="88" t="s">
        <v>304</v>
      </c>
      <c r="D326" s="87">
        <v>1</v>
      </c>
      <c r="E326" s="239"/>
      <c r="F326" s="54">
        <f>SUM(D326*E326)</f>
        <v>0</v>
      </c>
      <c r="G326" s="41"/>
    </row>
    <row r="327" spans="1:7" s="42" customFormat="1">
      <c r="A327" s="43"/>
      <c r="B327" s="93"/>
      <c r="C327" s="88"/>
      <c r="D327" s="87"/>
      <c r="E327" s="239"/>
      <c r="F327" s="40"/>
      <c r="G327" s="41"/>
    </row>
    <row r="328" spans="1:7" s="42" customFormat="1">
      <c r="A328" s="43" t="s">
        <v>281</v>
      </c>
      <c r="B328" s="93" t="s">
        <v>126</v>
      </c>
      <c r="C328" s="88" t="s">
        <v>262</v>
      </c>
      <c r="D328" s="87">
        <v>1</v>
      </c>
      <c r="E328" s="239"/>
      <c r="F328" s="54">
        <f>SUM(D328*E328)</f>
        <v>0</v>
      </c>
      <c r="G328" s="41"/>
    </row>
    <row r="329" spans="1:7" s="42" customFormat="1">
      <c r="A329" s="43"/>
      <c r="B329" s="93"/>
      <c r="C329" s="88"/>
      <c r="D329" s="87"/>
      <c r="E329" s="239"/>
      <c r="F329" s="40"/>
      <c r="G329" s="41"/>
    </row>
    <row r="330" spans="1:7" s="42" customFormat="1">
      <c r="A330" s="43" t="s">
        <v>282</v>
      </c>
      <c r="B330" s="93" t="s">
        <v>139</v>
      </c>
      <c r="C330" s="88" t="s">
        <v>262</v>
      </c>
      <c r="D330" s="87">
        <v>10</v>
      </c>
      <c r="E330" s="239"/>
      <c r="F330" s="54">
        <f>SUM(D330*E330)</f>
        <v>0</v>
      </c>
      <c r="G330" s="41"/>
    </row>
    <row r="331" spans="1:7" s="42" customFormat="1">
      <c r="A331" s="43"/>
      <c r="B331" s="93"/>
      <c r="C331" s="88"/>
      <c r="D331" s="87"/>
      <c r="E331" s="239"/>
      <c r="F331" s="40"/>
      <c r="G331" s="41"/>
    </row>
    <row r="332" spans="1:7" s="42" customFormat="1">
      <c r="A332" s="43" t="s">
        <v>757</v>
      </c>
      <c r="B332" s="93" t="s">
        <v>140</v>
      </c>
      <c r="C332" s="88" t="s">
        <v>262</v>
      </c>
      <c r="D332" s="87">
        <v>1</v>
      </c>
      <c r="E332" s="239"/>
      <c r="F332" s="54">
        <f>SUM(D332*E332)</f>
        <v>0</v>
      </c>
      <c r="G332" s="41"/>
    </row>
    <row r="333" spans="1:7" s="42" customFormat="1">
      <c r="A333" s="43"/>
      <c r="B333" s="93"/>
      <c r="C333" s="86"/>
      <c r="D333" s="87"/>
      <c r="E333" s="239"/>
      <c r="F333" s="40"/>
      <c r="G333" s="41"/>
    </row>
    <row r="334" spans="1:7" s="42" customFormat="1">
      <c r="A334" s="43"/>
      <c r="B334" s="97"/>
      <c r="C334" s="98"/>
      <c r="D334" s="99"/>
      <c r="E334" s="239"/>
      <c r="F334" s="40"/>
      <c r="G334" s="41"/>
    </row>
    <row r="335" spans="1:7" s="42" customFormat="1">
      <c r="A335" s="94" t="s">
        <v>760</v>
      </c>
      <c r="B335" s="100" t="s">
        <v>127</v>
      </c>
      <c r="C335" s="101" t="s">
        <v>283</v>
      </c>
      <c r="D335" s="102">
        <v>3</v>
      </c>
      <c r="E335" s="245"/>
      <c r="F335" s="103">
        <f>SUM(D335*E335)</f>
        <v>0</v>
      </c>
      <c r="G335" s="41"/>
    </row>
    <row r="336" spans="1:7" s="42" customFormat="1">
      <c r="A336" s="43"/>
      <c r="B336" s="93"/>
      <c r="C336" s="86"/>
      <c r="D336" s="87"/>
      <c r="E336" s="239"/>
      <c r="F336" s="40"/>
      <c r="G336" s="41"/>
    </row>
    <row r="337" spans="1:7" s="42" customFormat="1">
      <c r="A337" s="77" t="s">
        <v>264</v>
      </c>
      <c r="B337" s="78" t="s">
        <v>228</v>
      </c>
      <c r="C337" s="51"/>
      <c r="D337" s="52"/>
      <c r="E337" s="239"/>
      <c r="F337" s="40"/>
      <c r="G337" s="41"/>
    </row>
    <row r="338" spans="1:7" s="42" customFormat="1">
      <c r="A338" s="49"/>
      <c r="B338" s="78" t="s">
        <v>25</v>
      </c>
      <c r="C338" s="51"/>
      <c r="D338" s="52"/>
      <c r="E338" s="239"/>
      <c r="F338" s="40"/>
      <c r="G338" s="41"/>
    </row>
    <row r="339" spans="1:7" s="42" customFormat="1" ht="109.5" customHeight="1">
      <c r="A339" s="92" t="s">
        <v>261</v>
      </c>
      <c r="B339" s="84" t="s">
        <v>768</v>
      </c>
      <c r="C339" s="86"/>
      <c r="D339" s="87"/>
      <c r="E339" s="239"/>
      <c r="F339" s="40"/>
      <c r="G339" s="41"/>
    </row>
    <row r="340" spans="1:7" s="42" customFormat="1" ht="28.5" customHeight="1">
      <c r="A340" s="45"/>
      <c r="B340" s="46" t="s">
        <v>794</v>
      </c>
      <c r="C340" s="47"/>
      <c r="D340" s="48"/>
      <c r="E340" s="239"/>
      <c r="F340" s="40"/>
      <c r="G340" s="41"/>
    </row>
    <row r="341" spans="1:7" s="42" customFormat="1">
      <c r="A341" s="92"/>
      <c r="B341" s="83" t="s">
        <v>178</v>
      </c>
      <c r="C341" s="86"/>
      <c r="D341" s="87"/>
      <c r="E341" s="239"/>
      <c r="F341" s="40"/>
      <c r="G341" s="41"/>
    </row>
    <row r="342" spans="1:7" s="42" customFormat="1">
      <c r="A342" s="92"/>
      <c r="B342" s="83" t="s">
        <v>98</v>
      </c>
      <c r="C342" s="86"/>
      <c r="D342" s="87"/>
      <c r="E342" s="239"/>
      <c r="F342" s="40"/>
      <c r="G342" s="41"/>
    </row>
    <row r="343" spans="1:7" s="42" customFormat="1">
      <c r="A343" s="92"/>
      <c r="B343" s="83" t="s">
        <v>179</v>
      </c>
      <c r="C343" s="86"/>
      <c r="D343" s="87"/>
      <c r="E343" s="239"/>
      <c r="F343" s="40"/>
      <c r="G343" s="41"/>
    </row>
    <row r="344" spans="1:7" s="42" customFormat="1">
      <c r="A344" s="92"/>
      <c r="B344" s="83" t="s">
        <v>141</v>
      </c>
      <c r="C344" s="86" t="s">
        <v>262</v>
      </c>
      <c r="D344" s="87">
        <v>1</v>
      </c>
      <c r="E344" s="239"/>
      <c r="F344" s="54">
        <f>SUM(D344*E344)</f>
        <v>0</v>
      </c>
      <c r="G344" s="41"/>
    </row>
    <row r="345" spans="1:7" s="42" customFormat="1">
      <c r="A345" s="92"/>
      <c r="B345" s="83"/>
      <c r="C345" s="86"/>
      <c r="D345" s="87"/>
      <c r="E345" s="239"/>
      <c r="F345" s="40"/>
      <c r="G345" s="41"/>
    </row>
    <row r="346" spans="1:7" s="42" customFormat="1" ht="38.25">
      <c r="A346" s="92" t="s">
        <v>263</v>
      </c>
      <c r="B346" s="84" t="s">
        <v>142</v>
      </c>
      <c r="C346" s="86"/>
      <c r="D346" s="87"/>
      <c r="E346" s="239"/>
      <c r="F346" s="40"/>
      <c r="G346" s="41"/>
    </row>
    <row r="347" spans="1:7" s="42" customFormat="1" ht="28.5" customHeight="1">
      <c r="A347" s="45"/>
      <c r="B347" s="46" t="s">
        <v>794</v>
      </c>
      <c r="C347" s="47"/>
      <c r="D347" s="48"/>
      <c r="E347" s="239"/>
      <c r="F347" s="40"/>
      <c r="G347" s="41"/>
    </row>
    <row r="348" spans="1:7" s="42" customFormat="1">
      <c r="A348" s="92"/>
      <c r="B348" s="83" t="s">
        <v>180</v>
      </c>
      <c r="C348" s="86"/>
      <c r="D348" s="87"/>
      <c r="E348" s="239"/>
      <c r="F348" s="40"/>
      <c r="G348" s="41"/>
    </row>
    <row r="349" spans="1:7" s="42" customFormat="1">
      <c r="A349" s="92"/>
      <c r="B349" s="83" t="s">
        <v>181</v>
      </c>
      <c r="C349" s="86"/>
      <c r="D349" s="87"/>
      <c r="E349" s="239"/>
      <c r="F349" s="40"/>
      <c r="G349" s="41"/>
    </row>
    <row r="350" spans="1:7" s="42" customFormat="1">
      <c r="A350" s="92"/>
      <c r="B350" s="83" t="s">
        <v>182</v>
      </c>
      <c r="C350" s="86" t="s">
        <v>262</v>
      </c>
      <c r="D350" s="87">
        <v>1</v>
      </c>
      <c r="E350" s="239"/>
      <c r="F350" s="54">
        <f>SUM(D350*E350)</f>
        <v>0</v>
      </c>
      <c r="G350" s="41"/>
    </row>
    <row r="351" spans="1:7" s="42" customFormat="1">
      <c r="A351" s="92"/>
      <c r="B351" s="83"/>
      <c r="C351" s="86"/>
      <c r="D351" s="87"/>
      <c r="E351" s="239"/>
      <c r="F351" s="40"/>
      <c r="G351" s="41"/>
    </row>
    <row r="352" spans="1:7" s="42" customFormat="1" ht="25.5">
      <c r="A352" s="92" t="s">
        <v>264</v>
      </c>
      <c r="B352" s="83" t="s">
        <v>143</v>
      </c>
      <c r="C352" s="86"/>
      <c r="D352" s="87"/>
      <c r="E352" s="239"/>
      <c r="F352" s="40"/>
      <c r="G352" s="41"/>
    </row>
    <row r="353" spans="1:7" s="42" customFormat="1">
      <c r="A353" s="92"/>
      <c r="B353" s="83" t="s">
        <v>183</v>
      </c>
      <c r="C353" s="86" t="s">
        <v>262</v>
      </c>
      <c r="D353" s="87">
        <v>1</v>
      </c>
      <c r="E353" s="239"/>
      <c r="F353" s="54">
        <f>SUM(D353*E353)</f>
        <v>0</v>
      </c>
      <c r="G353" s="41"/>
    </row>
    <row r="354" spans="1:7" s="42" customFormat="1">
      <c r="A354" s="92"/>
      <c r="B354" s="83"/>
      <c r="C354" s="87"/>
      <c r="D354" s="87"/>
      <c r="E354" s="239"/>
      <c r="F354" s="40"/>
      <c r="G354" s="41"/>
    </row>
    <row r="355" spans="1:7" s="42" customFormat="1" ht="25.5">
      <c r="A355" s="104" t="s">
        <v>265</v>
      </c>
      <c r="B355" s="93" t="s">
        <v>144</v>
      </c>
      <c r="C355" s="86"/>
      <c r="D355" s="87"/>
      <c r="E355" s="239"/>
      <c r="F355" s="40"/>
      <c r="G355" s="41"/>
    </row>
    <row r="356" spans="1:7" s="42" customFormat="1">
      <c r="A356" s="104"/>
      <c r="B356" s="93" t="s">
        <v>185</v>
      </c>
      <c r="C356" s="86"/>
      <c r="D356" s="87"/>
      <c r="E356" s="239"/>
      <c r="F356" s="40"/>
      <c r="G356" s="41"/>
    </row>
    <row r="357" spans="1:7" s="42" customFormat="1">
      <c r="A357" s="104"/>
      <c r="B357" s="93" t="s">
        <v>145</v>
      </c>
      <c r="C357" s="86"/>
      <c r="D357" s="87"/>
      <c r="E357" s="239"/>
      <c r="F357" s="40"/>
      <c r="G357" s="41"/>
    </row>
    <row r="358" spans="1:7" s="42" customFormat="1">
      <c r="A358" s="104"/>
      <c r="B358" s="93" t="s">
        <v>184</v>
      </c>
      <c r="C358" s="87"/>
      <c r="D358" s="87"/>
      <c r="E358" s="239"/>
      <c r="F358" s="40"/>
      <c r="G358" s="41"/>
    </row>
    <row r="359" spans="1:7" s="42" customFormat="1">
      <c r="A359" s="104"/>
      <c r="B359" s="93" t="s">
        <v>286</v>
      </c>
      <c r="C359" s="86" t="s">
        <v>262</v>
      </c>
      <c r="D359" s="87">
        <v>1</v>
      </c>
      <c r="E359" s="239"/>
      <c r="F359" s="54">
        <f>SUM(D359*E359)</f>
        <v>0</v>
      </c>
      <c r="G359" s="41"/>
    </row>
    <row r="360" spans="1:7" s="42" customFormat="1">
      <c r="A360" s="92"/>
      <c r="B360" s="83"/>
      <c r="C360" s="86"/>
      <c r="D360" s="87"/>
      <c r="E360" s="239"/>
      <c r="F360" s="40"/>
      <c r="G360" s="41"/>
    </row>
    <row r="361" spans="1:7" s="42" customFormat="1" ht="25.5">
      <c r="A361" s="92" t="s">
        <v>266</v>
      </c>
      <c r="B361" s="83" t="s">
        <v>146</v>
      </c>
      <c r="C361" s="86"/>
      <c r="D361" s="87"/>
      <c r="E361" s="239"/>
      <c r="F361" s="40"/>
      <c r="G361" s="41"/>
    </row>
    <row r="362" spans="1:7" s="42" customFormat="1">
      <c r="A362" s="92"/>
      <c r="B362" s="83" t="s">
        <v>183</v>
      </c>
      <c r="C362" s="86" t="s">
        <v>262</v>
      </c>
      <c r="D362" s="87">
        <v>1</v>
      </c>
      <c r="E362" s="239"/>
      <c r="F362" s="54">
        <f>SUM(D362*E362)</f>
        <v>0</v>
      </c>
      <c r="G362" s="41"/>
    </row>
    <row r="363" spans="1:7" s="42" customFormat="1">
      <c r="A363" s="92"/>
      <c r="B363" s="83"/>
      <c r="C363" s="87"/>
      <c r="D363" s="87"/>
      <c r="E363" s="239"/>
      <c r="F363" s="40"/>
      <c r="G363" s="41"/>
    </row>
    <row r="364" spans="1:7" s="42" customFormat="1" ht="25.5">
      <c r="A364" s="92" t="s">
        <v>267</v>
      </c>
      <c r="B364" s="83" t="s">
        <v>147</v>
      </c>
      <c r="C364" s="86"/>
      <c r="D364" s="87"/>
      <c r="E364" s="239"/>
      <c r="F364" s="40"/>
      <c r="G364" s="41"/>
    </row>
    <row r="365" spans="1:7" s="42" customFormat="1">
      <c r="A365" s="92"/>
      <c r="B365" s="83" t="s">
        <v>183</v>
      </c>
      <c r="C365" s="86" t="s">
        <v>262</v>
      </c>
      <c r="D365" s="87">
        <v>2</v>
      </c>
      <c r="E365" s="239"/>
      <c r="F365" s="54">
        <f>SUM(D365*E365)</f>
        <v>0</v>
      </c>
      <c r="G365" s="41"/>
    </row>
    <row r="366" spans="1:7" s="42" customFormat="1">
      <c r="A366" s="92"/>
      <c r="B366" s="83" t="s">
        <v>186</v>
      </c>
      <c r="C366" s="86" t="s">
        <v>262</v>
      </c>
      <c r="D366" s="87">
        <v>2</v>
      </c>
      <c r="E366" s="239"/>
      <c r="F366" s="54">
        <f>SUM(D366*E366)</f>
        <v>0</v>
      </c>
      <c r="G366" s="41"/>
    </row>
    <row r="367" spans="1:7" s="42" customFormat="1">
      <c r="A367" s="92"/>
      <c r="B367" s="83"/>
      <c r="C367" s="87"/>
      <c r="D367" s="87"/>
      <c r="E367" s="239"/>
      <c r="F367" s="40"/>
      <c r="G367" s="41"/>
    </row>
    <row r="368" spans="1:7" s="42" customFormat="1" ht="25.5">
      <c r="A368" s="92" t="s">
        <v>268</v>
      </c>
      <c r="B368" s="93" t="s">
        <v>148</v>
      </c>
      <c r="C368" s="86" t="s">
        <v>262</v>
      </c>
      <c r="D368" s="87">
        <v>2</v>
      </c>
      <c r="E368" s="239"/>
      <c r="F368" s="54">
        <f>SUM(D368*E368)</f>
        <v>0</v>
      </c>
      <c r="G368" s="41"/>
    </row>
    <row r="369" spans="1:7" s="42" customFormat="1">
      <c r="A369" s="88"/>
      <c r="B369" s="93"/>
      <c r="C369" s="86"/>
      <c r="D369" s="87"/>
      <c r="E369" s="239"/>
      <c r="F369" s="40"/>
      <c r="G369" s="41"/>
    </row>
    <row r="370" spans="1:7" s="42" customFormat="1" ht="25.5">
      <c r="A370" s="92" t="s">
        <v>269</v>
      </c>
      <c r="B370" s="105" t="s">
        <v>149</v>
      </c>
      <c r="C370" s="86" t="s">
        <v>262</v>
      </c>
      <c r="D370" s="87">
        <v>2</v>
      </c>
      <c r="E370" s="239"/>
      <c r="F370" s="54">
        <f>SUM(D370*E370)</f>
        <v>0</v>
      </c>
      <c r="G370" s="41"/>
    </row>
    <row r="371" spans="1:7" s="42" customFormat="1">
      <c r="A371" s="88"/>
      <c r="B371" s="93"/>
      <c r="C371" s="86"/>
      <c r="D371" s="87"/>
      <c r="E371" s="239"/>
      <c r="F371" s="40"/>
      <c r="G371" s="41"/>
    </row>
    <row r="372" spans="1:7" s="42" customFormat="1">
      <c r="A372" s="92" t="s">
        <v>270</v>
      </c>
      <c r="B372" s="83" t="s">
        <v>260</v>
      </c>
      <c r="C372" s="86" t="s">
        <v>262</v>
      </c>
      <c r="D372" s="87">
        <v>2</v>
      </c>
      <c r="E372" s="239"/>
      <c r="F372" s="54">
        <f>SUM(D372*E372)</f>
        <v>0</v>
      </c>
      <c r="G372" s="41"/>
    </row>
    <row r="373" spans="1:7" s="42" customFormat="1">
      <c r="A373" s="92"/>
      <c r="B373" s="93"/>
      <c r="C373" s="87"/>
      <c r="D373" s="87"/>
      <c r="E373" s="239"/>
      <c r="F373" s="40"/>
      <c r="G373" s="41"/>
    </row>
    <row r="374" spans="1:7" s="42" customFormat="1" ht="38.25">
      <c r="A374" s="92" t="s">
        <v>271</v>
      </c>
      <c r="B374" s="93" t="s">
        <v>150</v>
      </c>
      <c r="C374" s="86"/>
      <c r="D374" s="87"/>
      <c r="E374" s="239"/>
      <c r="F374" s="40"/>
      <c r="G374" s="41"/>
    </row>
    <row r="375" spans="1:7" s="42" customFormat="1">
      <c r="A375" s="92"/>
      <c r="B375" s="93" t="s">
        <v>151</v>
      </c>
      <c r="C375" s="86" t="s">
        <v>262</v>
      </c>
      <c r="D375" s="87">
        <v>2</v>
      </c>
      <c r="E375" s="239"/>
      <c r="F375" s="54">
        <f>SUM(D375*E375)</f>
        <v>0</v>
      </c>
      <c r="G375" s="41"/>
    </row>
    <row r="376" spans="1:7" s="42" customFormat="1">
      <c r="A376" s="92"/>
      <c r="B376" s="93"/>
      <c r="C376" s="87"/>
      <c r="D376" s="87"/>
      <c r="E376" s="239"/>
      <c r="F376" s="40"/>
      <c r="G376" s="41"/>
    </row>
    <row r="377" spans="1:7" s="42" customFormat="1" ht="25.5">
      <c r="A377" s="92" t="s">
        <v>272</v>
      </c>
      <c r="B377" s="93" t="s">
        <v>152</v>
      </c>
      <c r="C377" s="86"/>
      <c r="D377" s="87"/>
      <c r="E377" s="239"/>
      <c r="F377" s="40"/>
      <c r="G377" s="41"/>
    </row>
    <row r="378" spans="1:7" s="42" customFormat="1">
      <c r="A378" s="92"/>
      <c r="B378" s="93" t="s">
        <v>85</v>
      </c>
      <c r="C378" s="86" t="s">
        <v>284</v>
      </c>
      <c r="D378" s="87">
        <v>12</v>
      </c>
      <c r="E378" s="239"/>
      <c r="F378" s="54">
        <f>SUM(D378*E378)</f>
        <v>0</v>
      </c>
      <c r="G378" s="41"/>
    </row>
    <row r="379" spans="1:7" s="42" customFormat="1">
      <c r="A379" s="92"/>
      <c r="B379" s="93"/>
      <c r="C379" s="87"/>
      <c r="D379" s="87"/>
      <c r="E379" s="239"/>
      <c r="F379" s="40"/>
      <c r="G379" s="41"/>
    </row>
    <row r="380" spans="1:7" s="61" customFormat="1" ht="63.75">
      <c r="A380" s="49" t="s">
        <v>273</v>
      </c>
      <c r="B380" s="49" t="s">
        <v>466</v>
      </c>
      <c r="C380" s="51"/>
      <c r="D380" s="52"/>
      <c r="E380" s="238"/>
      <c r="F380" s="54"/>
      <c r="G380" s="60"/>
    </row>
    <row r="381" spans="1:7" s="42" customFormat="1">
      <c r="A381" s="49"/>
      <c r="B381" s="50" t="s">
        <v>518</v>
      </c>
      <c r="C381" s="51" t="s">
        <v>284</v>
      </c>
      <c r="D381" s="52">
        <v>12</v>
      </c>
      <c r="E381" s="238"/>
      <c r="F381" s="54">
        <f>SUM(D381*E381)</f>
        <v>0</v>
      </c>
      <c r="G381" s="41"/>
    </row>
    <row r="382" spans="1:7" s="42" customFormat="1">
      <c r="A382" s="92"/>
      <c r="B382" s="93"/>
      <c r="C382" s="86"/>
      <c r="D382" s="87"/>
      <c r="E382" s="239"/>
      <c r="F382" s="40"/>
      <c r="G382" s="41"/>
    </row>
    <row r="383" spans="1:7" s="42" customFormat="1">
      <c r="A383" s="92"/>
      <c r="B383" s="106" t="s">
        <v>153</v>
      </c>
      <c r="C383" s="86"/>
      <c r="D383" s="87"/>
      <c r="E383" s="239"/>
      <c r="F383" s="40"/>
      <c r="G383" s="41"/>
    </row>
    <row r="384" spans="1:7" s="42" customFormat="1">
      <c r="A384" s="92"/>
      <c r="B384" s="93"/>
      <c r="C384" s="86"/>
      <c r="D384" s="87"/>
      <c r="E384" s="239"/>
      <c r="F384" s="40"/>
      <c r="G384" s="41"/>
    </row>
    <row r="385" spans="1:7" s="42" customFormat="1" ht="25.5">
      <c r="A385" s="92" t="s">
        <v>261</v>
      </c>
      <c r="B385" s="93" t="s">
        <v>154</v>
      </c>
      <c r="C385" s="86"/>
      <c r="D385" s="87"/>
      <c r="E385" s="239"/>
      <c r="F385" s="40"/>
      <c r="G385" s="41"/>
    </row>
    <row r="386" spans="1:7" s="42" customFormat="1">
      <c r="A386" s="92"/>
      <c r="B386" s="93" t="s">
        <v>187</v>
      </c>
      <c r="C386" s="86"/>
      <c r="D386" s="87"/>
      <c r="E386" s="239"/>
      <c r="F386" s="40"/>
      <c r="G386" s="41"/>
    </row>
    <row r="387" spans="1:7" s="42" customFormat="1">
      <c r="A387" s="92"/>
      <c r="B387" s="93" t="s">
        <v>188</v>
      </c>
      <c r="C387" s="86"/>
      <c r="D387" s="87"/>
      <c r="E387" s="239"/>
      <c r="F387" s="40"/>
      <c r="G387" s="41"/>
    </row>
    <row r="388" spans="1:7" s="42" customFormat="1">
      <c r="A388" s="92"/>
      <c r="B388" s="93" t="s">
        <v>155</v>
      </c>
      <c r="C388" s="86"/>
      <c r="D388" s="87"/>
      <c r="E388" s="239"/>
      <c r="F388" s="40"/>
      <c r="G388" s="41"/>
    </row>
    <row r="389" spans="1:7" s="42" customFormat="1">
      <c r="A389" s="92"/>
      <c r="B389" s="93" t="s">
        <v>189</v>
      </c>
      <c r="C389" s="86" t="s">
        <v>262</v>
      </c>
      <c r="D389" s="87">
        <v>1</v>
      </c>
      <c r="E389" s="239"/>
      <c r="F389" s="54">
        <f>SUM(D389*E389)</f>
        <v>0</v>
      </c>
      <c r="G389" s="41"/>
    </row>
    <row r="390" spans="1:7" s="42" customFormat="1">
      <c r="A390" s="92"/>
      <c r="B390" s="93"/>
      <c r="C390" s="86"/>
      <c r="D390" s="87"/>
      <c r="E390" s="239"/>
      <c r="F390" s="40"/>
      <c r="G390" s="41"/>
    </row>
    <row r="391" spans="1:7" s="42" customFormat="1">
      <c r="A391" s="92" t="s">
        <v>263</v>
      </c>
      <c r="B391" s="83" t="s">
        <v>260</v>
      </c>
      <c r="C391" s="86" t="s">
        <v>262</v>
      </c>
      <c r="D391" s="87">
        <v>2</v>
      </c>
      <c r="E391" s="239"/>
      <c r="F391" s="54">
        <f>SUM(D391*E391)</f>
        <v>0</v>
      </c>
      <c r="G391" s="41"/>
    </row>
    <row r="392" spans="1:7" s="42" customFormat="1">
      <c r="A392" s="92"/>
      <c r="B392" s="83"/>
      <c r="C392" s="86"/>
      <c r="D392" s="87"/>
      <c r="E392" s="239"/>
      <c r="F392" s="40"/>
      <c r="G392" s="41"/>
    </row>
    <row r="393" spans="1:7" s="42" customFormat="1" ht="25.5">
      <c r="A393" s="92" t="s">
        <v>264</v>
      </c>
      <c r="B393" s="93" t="s">
        <v>194</v>
      </c>
      <c r="C393" s="86"/>
      <c r="D393" s="87"/>
      <c r="E393" s="239"/>
      <c r="F393" s="40"/>
      <c r="G393" s="41"/>
    </row>
    <row r="394" spans="1:7" s="42" customFormat="1">
      <c r="A394" s="92"/>
      <c r="B394" s="93" t="s">
        <v>156</v>
      </c>
      <c r="C394" s="86" t="s">
        <v>262</v>
      </c>
      <c r="D394" s="87">
        <v>1</v>
      </c>
      <c r="E394" s="239"/>
      <c r="F394" s="54">
        <f>SUM(D394*E394)</f>
        <v>0</v>
      </c>
      <c r="G394" s="41"/>
    </row>
    <row r="395" spans="1:7" s="42" customFormat="1" ht="28.5" customHeight="1">
      <c r="A395" s="45"/>
      <c r="B395" s="46" t="s">
        <v>794</v>
      </c>
      <c r="C395" s="47"/>
      <c r="D395" s="48"/>
      <c r="E395" s="239"/>
      <c r="F395" s="40"/>
      <c r="G395" s="41"/>
    </row>
    <row r="396" spans="1:7" s="42" customFormat="1">
      <c r="A396" s="92"/>
      <c r="B396" s="93"/>
      <c r="C396" s="86"/>
      <c r="D396" s="87"/>
      <c r="E396" s="239"/>
      <c r="F396" s="40"/>
      <c r="G396" s="41"/>
    </row>
    <row r="397" spans="1:7" s="42" customFormat="1" ht="38.25">
      <c r="A397" s="92" t="s">
        <v>265</v>
      </c>
      <c r="B397" s="93" t="s">
        <v>157</v>
      </c>
      <c r="C397" s="86"/>
      <c r="D397" s="87"/>
      <c r="E397" s="239"/>
      <c r="F397" s="40"/>
      <c r="G397" s="41"/>
    </row>
    <row r="398" spans="1:7" s="42" customFormat="1">
      <c r="A398" s="92"/>
      <c r="B398" s="93" t="s">
        <v>190</v>
      </c>
      <c r="C398" s="86"/>
      <c r="D398" s="87"/>
      <c r="E398" s="239"/>
      <c r="F398" s="40"/>
      <c r="G398" s="41"/>
    </row>
    <row r="399" spans="1:7" s="42" customFormat="1">
      <c r="A399" s="92"/>
      <c r="B399" s="93" t="s">
        <v>158</v>
      </c>
      <c r="C399" s="86" t="s">
        <v>262</v>
      </c>
      <c r="D399" s="87">
        <v>1</v>
      </c>
      <c r="E399" s="239"/>
      <c r="F399" s="54">
        <f>SUM(D399*E399)</f>
        <v>0</v>
      </c>
      <c r="G399" s="41"/>
    </row>
    <row r="400" spans="1:7" s="42" customFormat="1">
      <c r="A400" s="92"/>
      <c r="B400" s="93"/>
      <c r="C400" s="87"/>
      <c r="D400" s="87"/>
      <c r="E400" s="239"/>
      <c r="F400" s="40"/>
      <c r="G400" s="41"/>
    </row>
    <row r="401" spans="1:7" s="42" customFormat="1">
      <c r="A401" s="92" t="s">
        <v>266</v>
      </c>
      <c r="B401" s="93" t="s">
        <v>159</v>
      </c>
      <c r="C401" s="86"/>
      <c r="D401" s="87"/>
      <c r="E401" s="239"/>
      <c r="F401" s="40"/>
      <c r="G401" s="41"/>
    </row>
    <row r="402" spans="1:7" s="42" customFormat="1">
      <c r="A402" s="92"/>
      <c r="B402" s="93" t="s">
        <v>160</v>
      </c>
      <c r="C402" s="86"/>
      <c r="D402" s="87"/>
      <c r="E402" s="239"/>
      <c r="F402" s="40"/>
      <c r="G402" s="41"/>
    </row>
    <row r="403" spans="1:7" s="42" customFormat="1" ht="51">
      <c r="A403" s="88"/>
      <c r="B403" s="105" t="s">
        <v>161</v>
      </c>
      <c r="C403" s="86" t="s">
        <v>262</v>
      </c>
      <c r="D403" s="87">
        <v>1</v>
      </c>
      <c r="E403" s="239"/>
      <c r="F403" s="54">
        <f>SUM(D403*E403)</f>
        <v>0</v>
      </c>
      <c r="G403" s="41"/>
    </row>
    <row r="404" spans="1:7" s="42" customFormat="1" ht="28.5" customHeight="1">
      <c r="A404" s="45"/>
      <c r="B404" s="46" t="s">
        <v>794</v>
      </c>
      <c r="C404" s="47"/>
      <c r="D404" s="48"/>
      <c r="E404" s="239"/>
      <c r="F404" s="40"/>
      <c r="G404" s="41"/>
    </row>
    <row r="405" spans="1:7" s="42" customFormat="1">
      <c r="A405" s="92"/>
      <c r="B405" s="93"/>
      <c r="C405" s="87"/>
      <c r="D405" s="87"/>
      <c r="E405" s="239"/>
      <c r="F405" s="40"/>
      <c r="G405" s="41"/>
    </row>
    <row r="406" spans="1:7" s="42" customFormat="1" ht="25.5">
      <c r="A406" s="92" t="s">
        <v>267</v>
      </c>
      <c r="B406" s="93" t="s">
        <v>162</v>
      </c>
      <c r="C406" s="86"/>
      <c r="D406" s="87"/>
      <c r="E406" s="239"/>
      <c r="F406" s="40"/>
      <c r="G406" s="41"/>
    </row>
    <row r="407" spans="1:7" s="42" customFormat="1">
      <c r="A407" s="92"/>
      <c r="B407" s="93" t="s">
        <v>191</v>
      </c>
      <c r="C407" s="86"/>
      <c r="D407" s="87"/>
      <c r="E407" s="239"/>
      <c r="F407" s="40"/>
      <c r="G407" s="41"/>
    </row>
    <row r="408" spans="1:7" s="42" customFormat="1">
      <c r="A408" s="92"/>
      <c r="B408" s="93" t="s">
        <v>163</v>
      </c>
      <c r="C408" s="86" t="s">
        <v>262</v>
      </c>
      <c r="D408" s="87">
        <v>1</v>
      </c>
      <c r="E408" s="239"/>
      <c r="F408" s="54">
        <f>SUM(D408*E408)</f>
        <v>0</v>
      </c>
      <c r="G408" s="41"/>
    </row>
    <row r="409" spans="1:7" s="42" customFormat="1">
      <c r="A409" s="92"/>
      <c r="B409" s="93"/>
      <c r="C409" s="87"/>
      <c r="D409" s="87"/>
      <c r="E409" s="239"/>
      <c r="F409" s="40"/>
      <c r="G409" s="41"/>
    </row>
    <row r="410" spans="1:7" s="42" customFormat="1" ht="25.5">
      <c r="A410" s="92" t="s">
        <v>268</v>
      </c>
      <c r="B410" s="93" t="s">
        <v>164</v>
      </c>
      <c r="C410" s="86"/>
      <c r="D410" s="87"/>
      <c r="E410" s="239"/>
      <c r="F410" s="40"/>
      <c r="G410" s="41"/>
    </row>
    <row r="411" spans="1:7" s="42" customFormat="1">
      <c r="A411" s="92"/>
      <c r="B411" s="93" t="s">
        <v>192</v>
      </c>
      <c r="C411" s="86" t="s">
        <v>262</v>
      </c>
      <c r="D411" s="87">
        <v>2</v>
      </c>
      <c r="E411" s="239"/>
      <c r="F411" s="54">
        <f>SUM(D411*E411)</f>
        <v>0</v>
      </c>
      <c r="G411" s="41"/>
    </row>
    <row r="412" spans="1:7" s="42" customFormat="1">
      <c r="A412" s="92"/>
      <c r="B412" s="93" t="s">
        <v>193</v>
      </c>
      <c r="C412" s="86" t="s">
        <v>262</v>
      </c>
      <c r="D412" s="87">
        <v>2</v>
      </c>
      <c r="E412" s="239"/>
      <c r="F412" s="54">
        <f>SUM(D412*E412)</f>
        <v>0</v>
      </c>
      <c r="G412" s="41"/>
    </row>
    <row r="413" spans="1:7" s="42" customFormat="1">
      <c r="A413" s="92"/>
      <c r="B413" s="93" t="s">
        <v>165</v>
      </c>
      <c r="C413" s="86" t="s">
        <v>262</v>
      </c>
      <c r="D413" s="87">
        <v>3</v>
      </c>
      <c r="E413" s="239"/>
      <c r="F413" s="54">
        <f>SUM(D413*E413)</f>
        <v>0</v>
      </c>
      <c r="G413" s="41"/>
    </row>
    <row r="414" spans="1:7" s="42" customFormat="1">
      <c r="A414" s="92"/>
      <c r="B414" s="93"/>
      <c r="C414" s="86"/>
      <c r="D414" s="87"/>
      <c r="E414" s="239"/>
      <c r="F414" s="40"/>
      <c r="G414" s="41"/>
    </row>
    <row r="415" spans="1:7" s="42" customFormat="1" ht="25.5">
      <c r="A415" s="92" t="s">
        <v>269</v>
      </c>
      <c r="B415" s="93" t="s">
        <v>166</v>
      </c>
      <c r="C415" s="86"/>
      <c r="D415" s="87"/>
      <c r="E415" s="239"/>
      <c r="F415" s="40"/>
      <c r="G415" s="41"/>
    </row>
    <row r="416" spans="1:7" s="42" customFormat="1">
      <c r="A416" s="92"/>
      <c r="B416" s="93" t="s">
        <v>192</v>
      </c>
      <c r="C416" s="86" t="s">
        <v>262</v>
      </c>
      <c r="D416" s="87">
        <v>1</v>
      </c>
      <c r="E416" s="239"/>
      <c r="F416" s="54">
        <f>SUM(D416*E416)</f>
        <v>0</v>
      </c>
      <c r="G416" s="41"/>
    </row>
    <row r="417" spans="1:7" s="42" customFormat="1">
      <c r="A417" s="92"/>
      <c r="B417" s="93" t="s">
        <v>193</v>
      </c>
      <c r="C417" s="86" t="s">
        <v>262</v>
      </c>
      <c r="D417" s="87">
        <v>1</v>
      </c>
      <c r="E417" s="239"/>
      <c r="F417" s="54">
        <f>SUM(D417*E417)</f>
        <v>0</v>
      </c>
      <c r="G417" s="41"/>
    </row>
    <row r="418" spans="1:7" s="42" customFormat="1">
      <c r="A418" s="92"/>
      <c r="B418" s="93"/>
      <c r="C418" s="86"/>
      <c r="D418" s="87"/>
      <c r="E418" s="239"/>
      <c r="F418" s="40"/>
      <c r="G418" s="41"/>
    </row>
    <row r="419" spans="1:7" s="42" customFormat="1" ht="25.5">
      <c r="A419" s="92" t="s">
        <v>270</v>
      </c>
      <c r="B419" s="83" t="s">
        <v>112</v>
      </c>
      <c r="C419" s="86" t="s">
        <v>262</v>
      </c>
      <c r="D419" s="87">
        <v>3</v>
      </c>
      <c r="E419" s="239"/>
      <c r="F419" s="54">
        <f>SUM(D419*E419)</f>
        <v>0</v>
      </c>
      <c r="G419" s="41"/>
    </row>
    <row r="420" spans="1:7" s="42" customFormat="1">
      <c r="A420" s="92"/>
      <c r="B420" s="83"/>
      <c r="C420" s="86"/>
      <c r="D420" s="87"/>
      <c r="E420" s="239"/>
      <c r="F420" s="40"/>
      <c r="G420" s="41"/>
    </row>
    <row r="421" spans="1:7" s="42" customFormat="1" ht="25.5">
      <c r="A421" s="92" t="s">
        <v>271</v>
      </c>
      <c r="B421" s="84" t="s">
        <v>167</v>
      </c>
      <c r="C421" s="86" t="s">
        <v>262</v>
      </c>
      <c r="D421" s="87">
        <v>2</v>
      </c>
      <c r="E421" s="239"/>
      <c r="F421" s="54">
        <f>SUM(D421*E421)</f>
        <v>0</v>
      </c>
      <c r="G421" s="41"/>
    </row>
    <row r="422" spans="1:7" s="42" customFormat="1">
      <c r="A422" s="92"/>
      <c r="B422" s="93"/>
      <c r="C422" s="87"/>
      <c r="D422" s="87"/>
      <c r="E422" s="239"/>
      <c r="F422" s="40"/>
      <c r="G422" s="41"/>
    </row>
    <row r="423" spans="1:7" s="42" customFormat="1" ht="25.5">
      <c r="A423" s="92" t="s">
        <v>272</v>
      </c>
      <c r="B423" s="93" t="s">
        <v>168</v>
      </c>
      <c r="C423" s="86"/>
      <c r="D423" s="87"/>
      <c r="E423" s="239"/>
      <c r="F423" s="40"/>
      <c r="G423" s="41"/>
    </row>
    <row r="424" spans="1:7" s="42" customFormat="1" ht="63.75">
      <c r="A424" s="79"/>
      <c r="B424" s="107" t="s">
        <v>336</v>
      </c>
      <c r="C424" s="90"/>
      <c r="D424" s="91"/>
      <c r="E424" s="239"/>
      <c r="F424" s="40"/>
      <c r="G424" s="41"/>
    </row>
    <row r="425" spans="1:7" s="42" customFormat="1">
      <c r="A425" s="92"/>
      <c r="B425" s="93" t="s">
        <v>195</v>
      </c>
      <c r="C425" s="86" t="s">
        <v>284</v>
      </c>
      <c r="D425" s="87">
        <v>24</v>
      </c>
      <c r="E425" s="239"/>
      <c r="F425" s="54">
        <f>SUM(D425*E425)</f>
        <v>0</v>
      </c>
      <c r="G425" s="41"/>
    </row>
    <row r="426" spans="1:7" s="42" customFormat="1">
      <c r="A426" s="92"/>
      <c r="B426" s="93" t="s">
        <v>196</v>
      </c>
      <c r="C426" s="86" t="s">
        <v>284</v>
      </c>
      <c r="D426" s="87">
        <v>18</v>
      </c>
      <c r="E426" s="239"/>
      <c r="F426" s="54">
        <f>SUM(D426*E426)</f>
        <v>0</v>
      </c>
      <c r="G426" s="41"/>
    </row>
    <row r="427" spans="1:7" s="42" customFormat="1">
      <c r="A427" s="92"/>
      <c r="B427" s="93"/>
      <c r="C427" s="86"/>
      <c r="D427" s="87"/>
      <c r="E427" s="239"/>
      <c r="F427" s="40"/>
      <c r="G427" s="41"/>
    </row>
    <row r="428" spans="1:7" s="42" customFormat="1" ht="25.5">
      <c r="A428" s="92" t="s">
        <v>273</v>
      </c>
      <c r="B428" s="93" t="s">
        <v>169</v>
      </c>
      <c r="C428" s="86" t="s">
        <v>276</v>
      </c>
      <c r="D428" s="87">
        <v>3</v>
      </c>
      <c r="E428" s="239"/>
      <c r="F428" s="54">
        <f>SUM(D428*E428)</f>
        <v>0</v>
      </c>
      <c r="G428" s="41"/>
    </row>
    <row r="429" spans="1:7" s="42" customFormat="1">
      <c r="A429" s="92"/>
      <c r="B429" s="83"/>
      <c r="C429" s="86"/>
      <c r="D429" s="87"/>
      <c r="E429" s="239"/>
      <c r="F429" s="40"/>
      <c r="G429" s="41"/>
    </row>
    <row r="430" spans="1:7" s="61" customFormat="1" ht="25.5">
      <c r="A430" s="92" t="s">
        <v>274</v>
      </c>
      <c r="B430" s="84" t="s">
        <v>170</v>
      </c>
      <c r="C430" s="86" t="s">
        <v>304</v>
      </c>
      <c r="D430" s="87">
        <v>1</v>
      </c>
      <c r="E430" s="239"/>
      <c r="F430" s="54">
        <f>SUM(D430*E430)</f>
        <v>0</v>
      </c>
      <c r="G430" s="60"/>
    </row>
    <row r="431" spans="1:7" s="42" customFormat="1">
      <c r="A431" s="92"/>
      <c r="B431" s="93"/>
      <c r="C431" s="87"/>
      <c r="D431" s="87"/>
      <c r="E431" s="239"/>
      <c r="F431" s="40"/>
      <c r="G431" s="41"/>
    </row>
    <row r="432" spans="1:7" s="42" customFormat="1" ht="25.5">
      <c r="A432" s="92" t="s">
        <v>275</v>
      </c>
      <c r="B432" s="83" t="s">
        <v>171</v>
      </c>
      <c r="C432" s="86" t="s">
        <v>276</v>
      </c>
      <c r="D432" s="87">
        <v>1</v>
      </c>
      <c r="E432" s="239"/>
      <c r="F432" s="54">
        <f>SUM(D432*E432)</f>
        <v>0</v>
      </c>
      <c r="G432" s="41"/>
    </row>
    <row r="433" spans="1:7" s="42" customFormat="1">
      <c r="A433" s="92"/>
      <c r="B433" s="93"/>
      <c r="C433" s="86"/>
      <c r="D433" s="87"/>
      <c r="E433" s="239"/>
      <c r="F433" s="40"/>
      <c r="G433" s="41"/>
    </row>
    <row r="434" spans="1:7" s="42" customFormat="1">
      <c r="A434" s="92" t="s">
        <v>277</v>
      </c>
      <c r="B434" s="93" t="s">
        <v>172</v>
      </c>
      <c r="C434" s="86" t="s">
        <v>304</v>
      </c>
      <c r="D434" s="87">
        <v>1</v>
      </c>
      <c r="E434" s="239"/>
      <c r="F434" s="54">
        <f>SUM(D434*E434)</f>
        <v>0</v>
      </c>
      <c r="G434" s="41"/>
    </row>
    <row r="435" spans="1:7" s="42" customFormat="1">
      <c r="A435" s="92"/>
      <c r="B435" s="93"/>
      <c r="C435" s="86"/>
      <c r="D435" s="87"/>
      <c r="E435" s="239"/>
      <c r="F435" s="40"/>
      <c r="G435" s="41"/>
    </row>
    <row r="436" spans="1:7" s="42" customFormat="1">
      <c r="A436" s="92" t="s">
        <v>278</v>
      </c>
      <c r="B436" s="93" t="s">
        <v>173</v>
      </c>
      <c r="C436" s="86" t="s">
        <v>304</v>
      </c>
      <c r="D436" s="87">
        <v>1</v>
      </c>
      <c r="E436" s="239"/>
      <c r="F436" s="54">
        <f>SUM(D436*E436)</f>
        <v>0</v>
      </c>
      <c r="G436" s="41"/>
    </row>
    <row r="437" spans="1:7" s="42" customFormat="1">
      <c r="A437" s="92"/>
      <c r="B437" s="93"/>
      <c r="C437" s="86"/>
      <c r="D437" s="87"/>
      <c r="E437" s="239"/>
      <c r="F437" s="40"/>
      <c r="G437" s="41"/>
    </row>
    <row r="438" spans="1:7" s="42" customFormat="1" ht="25.5">
      <c r="A438" s="92" t="s">
        <v>279</v>
      </c>
      <c r="B438" s="93" t="s">
        <v>174</v>
      </c>
      <c r="C438" s="86" t="s">
        <v>285</v>
      </c>
      <c r="D438" s="87">
        <v>60</v>
      </c>
      <c r="E438" s="239"/>
      <c r="F438" s="54">
        <f>SUM(D438*E438)</f>
        <v>0</v>
      </c>
      <c r="G438" s="41"/>
    </row>
    <row r="439" spans="1:7" s="42" customFormat="1">
      <c r="A439" s="92"/>
      <c r="B439" s="93"/>
      <c r="C439" s="86"/>
      <c r="D439" s="87"/>
      <c r="E439" s="239"/>
      <c r="F439" s="40"/>
      <c r="G439" s="41"/>
    </row>
    <row r="440" spans="1:7" s="42" customFormat="1">
      <c r="A440" s="92" t="s">
        <v>280</v>
      </c>
      <c r="B440" s="93" t="s">
        <v>126</v>
      </c>
      <c r="C440" s="86" t="s">
        <v>262</v>
      </c>
      <c r="D440" s="87">
        <v>1</v>
      </c>
      <c r="E440" s="239"/>
      <c r="F440" s="54">
        <f>SUM(D440*E440)</f>
        <v>0</v>
      </c>
      <c r="G440" s="41"/>
    </row>
    <row r="441" spans="1:7" s="42" customFormat="1">
      <c r="A441" s="92"/>
      <c r="B441" s="93"/>
      <c r="C441" s="86"/>
      <c r="D441" s="87"/>
      <c r="E441" s="239"/>
      <c r="F441" s="40"/>
      <c r="G441" s="41"/>
    </row>
    <row r="442" spans="1:7" s="42" customFormat="1">
      <c r="A442" s="92" t="s">
        <v>281</v>
      </c>
      <c r="B442" s="93" t="s">
        <v>175</v>
      </c>
      <c r="C442" s="86" t="s">
        <v>262</v>
      </c>
      <c r="D442" s="87">
        <v>10</v>
      </c>
      <c r="E442" s="239"/>
      <c r="F442" s="54">
        <f>SUM(D442*E442)</f>
        <v>0</v>
      </c>
      <c r="G442" s="41"/>
    </row>
    <row r="443" spans="1:7" s="42" customFormat="1">
      <c r="A443" s="92"/>
      <c r="B443" s="93"/>
      <c r="C443" s="86"/>
      <c r="D443" s="87"/>
      <c r="E443" s="239"/>
      <c r="F443" s="40"/>
      <c r="G443" s="41"/>
    </row>
    <row r="444" spans="1:7" s="42" customFormat="1" ht="25.5">
      <c r="A444" s="92" t="s">
        <v>282</v>
      </c>
      <c r="B444" s="93" t="s">
        <v>176</v>
      </c>
      <c r="C444" s="86" t="s">
        <v>262</v>
      </c>
      <c r="D444" s="87">
        <v>1</v>
      </c>
      <c r="E444" s="239"/>
      <c r="F444" s="54">
        <f>SUM(D444*E444)</f>
        <v>0</v>
      </c>
      <c r="G444" s="41"/>
    </row>
    <row r="445" spans="1:7" s="42" customFormat="1">
      <c r="A445" s="92"/>
      <c r="B445" s="93"/>
      <c r="C445" s="86"/>
      <c r="D445" s="87"/>
      <c r="E445" s="239"/>
      <c r="F445" s="40"/>
      <c r="G445" s="41"/>
    </row>
    <row r="446" spans="1:7" s="42" customFormat="1" ht="130.5" customHeight="1">
      <c r="A446" s="92" t="s">
        <v>757</v>
      </c>
      <c r="B446" s="108" t="s">
        <v>322</v>
      </c>
      <c r="C446" s="86" t="s">
        <v>177</v>
      </c>
      <c r="D446" s="87">
        <v>1</v>
      </c>
      <c r="E446" s="239"/>
      <c r="F446" s="54">
        <f>SUM(D446*E446)</f>
        <v>0</v>
      </c>
      <c r="G446" s="41"/>
    </row>
    <row r="447" spans="1:7" s="42" customFormat="1">
      <c r="A447" s="92"/>
      <c r="B447" s="108" t="s">
        <v>258</v>
      </c>
      <c r="C447" s="86"/>
      <c r="D447" s="87"/>
      <c r="E447" s="239"/>
      <c r="F447" s="40"/>
      <c r="G447" s="41"/>
    </row>
    <row r="448" spans="1:7" s="42" customFormat="1" ht="28.5" customHeight="1">
      <c r="A448" s="45"/>
      <c r="B448" s="46" t="s">
        <v>794</v>
      </c>
      <c r="C448" s="47"/>
      <c r="D448" s="48"/>
      <c r="E448" s="239"/>
      <c r="F448" s="40"/>
      <c r="G448" s="41"/>
    </row>
    <row r="449" spans="1:7" s="42" customFormat="1">
      <c r="A449" s="92" t="s">
        <v>760</v>
      </c>
      <c r="B449" s="93" t="s">
        <v>127</v>
      </c>
      <c r="C449" s="86" t="s">
        <v>283</v>
      </c>
      <c r="D449" s="87">
        <v>3</v>
      </c>
      <c r="E449" s="239"/>
      <c r="F449" s="54">
        <f>SUM(D449*E449)</f>
        <v>0</v>
      </c>
      <c r="G449" s="41"/>
    </row>
    <row r="450" spans="1:7" s="42" customFormat="1">
      <c r="A450" s="109"/>
      <c r="B450" s="100"/>
      <c r="C450" s="110"/>
      <c r="D450" s="102"/>
      <c r="E450" s="245"/>
      <c r="F450" s="76"/>
      <c r="G450" s="41"/>
    </row>
    <row r="451" spans="1:7" s="117" customFormat="1">
      <c r="A451" s="111"/>
      <c r="B451" s="112"/>
      <c r="C451" s="113"/>
      <c r="D451" s="114"/>
      <c r="E451" s="246"/>
      <c r="F451" s="115"/>
      <c r="G451" s="116"/>
    </row>
    <row r="452" spans="1:7" s="124" customFormat="1" ht="25.5">
      <c r="A452" s="118" t="s">
        <v>265</v>
      </c>
      <c r="B452" s="119" t="s">
        <v>769</v>
      </c>
      <c r="C452" s="120"/>
      <c r="D452" s="121"/>
      <c r="E452" s="247"/>
      <c r="F452" s="122"/>
      <c r="G452" s="123"/>
    </row>
    <row r="453" spans="1:7" s="42" customFormat="1" ht="116.25" customHeight="1">
      <c r="A453" s="92"/>
      <c r="B453" s="93" t="s">
        <v>511</v>
      </c>
      <c r="C453" s="86" t="s">
        <v>354</v>
      </c>
      <c r="D453" s="87">
        <v>1</v>
      </c>
      <c r="E453" s="239"/>
      <c r="F453" s="54">
        <f>SUM(D453*E453)</f>
        <v>0</v>
      </c>
      <c r="G453" s="41"/>
    </row>
    <row r="454" spans="1:7" s="42" customFormat="1" ht="51.75" customHeight="1">
      <c r="A454" s="92"/>
      <c r="B454" s="93" t="s">
        <v>512</v>
      </c>
      <c r="C454" s="86"/>
      <c r="D454" s="87"/>
      <c r="E454" s="239"/>
      <c r="F454" s="40"/>
      <c r="G454" s="41"/>
    </row>
    <row r="455" spans="1:7" s="42" customFormat="1">
      <c r="A455" s="35"/>
      <c r="B455" s="59"/>
      <c r="C455" s="37"/>
      <c r="D455" s="38"/>
      <c r="E455" s="239"/>
      <c r="F455" s="40"/>
      <c r="G455" s="41"/>
    </row>
    <row r="456" spans="1:7" s="61" customFormat="1">
      <c r="A456" s="35" t="s">
        <v>266</v>
      </c>
      <c r="B456" s="125" t="s">
        <v>526</v>
      </c>
      <c r="C456" s="37"/>
      <c r="D456" s="38"/>
      <c r="E456" s="239"/>
      <c r="F456" s="40"/>
      <c r="G456" s="60"/>
    </row>
    <row r="457" spans="1:7" s="61" customFormat="1" ht="114.75">
      <c r="A457" s="79" t="s">
        <v>261</v>
      </c>
      <c r="B457" s="49" t="s">
        <v>420</v>
      </c>
      <c r="C457" s="80"/>
      <c r="D457" s="81"/>
      <c r="E457" s="243"/>
      <c r="F457" s="82"/>
      <c r="G457" s="60"/>
    </row>
    <row r="458" spans="1:7" s="42" customFormat="1" ht="15" customHeight="1">
      <c r="A458" s="79"/>
      <c r="B458" s="50" t="s">
        <v>366</v>
      </c>
      <c r="C458" s="80"/>
      <c r="D458" s="81"/>
      <c r="E458" s="243"/>
      <c r="F458" s="82"/>
      <c r="G458" s="41"/>
    </row>
    <row r="459" spans="1:7" s="42" customFormat="1" ht="28.5" customHeight="1">
      <c r="A459" s="45"/>
      <c r="B459" s="46" t="s">
        <v>794</v>
      </c>
      <c r="C459" s="47"/>
      <c r="D459" s="48"/>
      <c r="E459" s="239"/>
      <c r="F459" s="40"/>
      <c r="G459" s="41"/>
    </row>
    <row r="460" spans="1:7" s="42" customFormat="1" ht="15" customHeight="1">
      <c r="A460" s="79"/>
      <c r="B460" s="50" t="s">
        <v>357</v>
      </c>
      <c r="C460" s="80"/>
      <c r="D460" s="81"/>
      <c r="E460" s="243"/>
      <c r="F460" s="82"/>
      <c r="G460" s="41"/>
    </row>
    <row r="461" spans="1:7" s="42" customFormat="1" ht="15" customHeight="1">
      <c r="A461" s="79"/>
      <c r="B461" s="126" t="s">
        <v>527</v>
      </c>
      <c r="C461" s="80"/>
      <c r="D461" s="81"/>
      <c r="E461" s="243"/>
      <c r="F461" s="82"/>
      <c r="G461" s="41"/>
    </row>
    <row r="462" spans="1:7" s="42" customFormat="1" ht="15" customHeight="1">
      <c r="A462" s="79"/>
      <c r="B462" s="50" t="s">
        <v>528</v>
      </c>
      <c r="C462" s="80"/>
      <c r="D462" s="81"/>
      <c r="E462" s="243"/>
      <c r="F462" s="82"/>
      <c r="G462" s="41"/>
    </row>
    <row r="463" spans="1:7" s="42" customFormat="1" ht="15" customHeight="1">
      <c r="A463" s="79"/>
      <c r="B463" s="50" t="s">
        <v>529</v>
      </c>
      <c r="C463" s="80"/>
      <c r="D463" s="81"/>
      <c r="E463" s="243"/>
      <c r="F463" s="82"/>
      <c r="G463" s="41"/>
    </row>
    <row r="464" spans="1:7" s="42" customFormat="1" ht="15" customHeight="1">
      <c r="A464" s="79"/>
      <c r="B464" s="126" t="s">
        <v>421</v>
      </c>
      <c r="C464" s="80"/>
      <c r="D464" s="81"/>
      <c r="E464" s="243"/>
      <c r="F464" s="82"/>
      <c r="G464" s="41"/>
    </row>
    <row r="465" spans="1:7" s="42" customFormat="1" ht="15" customHeight="1">
      <c r="A465" s="79"/>
      <c r="B465" s="50" t="s">
        <v>530</v>
      </c>
      <c r="C465" s="80"/>
      <c r="D465" s="81"/>
      <c r="E465" s="243"/>
      <c r="F465" s="82"/>
      <c r="G465" s="41"/>
    </row>
    <row r="466" spans="1:7" s="42" customFormat="1" ht="15" customHeight="1">
      <c r="A466" s="79"/>
      <c r="B466" s="50" t="s">
        <v>531</v>
      </c>
      <c r="C466" s="80"/>
      <c r="D466" s="81"/>
      <c r="E466" s="243"/>
      <c r="F466" s="82"/>
      <c r="G466" s="41"/>
    </row>
    <row r="467" spans="1:7" s="42" customFormat="1" ht="15" customHeight="1">
      <c r="A467" s="79"/>
      <c r="B467" s="126" t="s">
        <v>532</v>
      </c>
      <c r="C467" s="80"/>
      <c r="D467" s="81"/>
      <c r="E467" s="243"/>
      <c r="F467" s="82"/>
      <c r="G467" s="41"/>
    </row>
    <row r="468" spans="1:7" s="42" customFormat="1" ht="15" customHeight="1">
      <c r="A468" s="79"/>
      <c r="B468" s="50" t="s">
        <v>533</v>
      </c>
      <c r="C468" s="80"/>
      <c r="D468" s="81"/>
      <c r="E468" s="243"/>
      <c r="F468" s="82"/>
      <c r="G468" s="41"/>
    </row>
    <row r="469" spans="1:7" s="42" customFormat="1" ht="15" customHeight="1">
      <c r="A469" s="79"/>
      <c r="B469" s="50" t="s">
        <v>534</v>
      </c>
      <c r="C469" s="80"/>
      <c r="D469" s="81"/>
      <c r="E469" s="243"/>
      <c r="F469" s="82"/>
      <c r="G469" s="41"/>
    </row>
    <row r="470" spans="1:7" s="42" customFormat="1" ht="15" customHeight="1">
      <c r="A470" s="79"/>
      <c r="B470" s="126" t="s">
        <v>535</v>
      </c>
      <c r="C470" s="80"/>
      <c r="D470" s="81"/>
      <c r="E470" s="243"/>
      <c r="F470" s="82"/>
      <c r="G470" s="41"/>
    </row>
    <row r="471" spans="1:7" s="42" customFormat="1" ht="15" customHeight="1">
      <c r="A471" s="79"/>
      <c r="B471" s="50" t="s">
        <v>536</v>
      </c>
      <c r="C471" s="80"/>
      <c r="D471" s="81"/>
      <c r="E471" s="243"/>
      <c r="F471" s="82"/>
      <c r="G471" s="41"/>
    </row>
    <row r="472" spans="1:7" s="42" customFormat="1" ht="15" customHeight="1">
      <c r="A472" s="79"/>
      <c r="B472" s="50" t="s">
        <v>537</v>
      </c>
      <c r="C472" s="80"/>
      <c r="D472" s="81"/>
      <c r="E472" s="243"/>
      <c r="F472" s="82"/>
      <c r="G472" s="41"/>
    </row>
    <row r="473" spans="1:7" s="42" customFormat="1" ht="15" customHeight="1">
      <c r="A473" s="79"/>
      <c r="B473" s="50" t="s">
        <v>367</v>
      </c>
      <c r="C473" s="80"/>
      <c r="D473" s="81"/>
      <c r="E473" s="243"/>
      <c r="F473" s="82"/>
      <c r="G473" s="41"/>
    </row>
    <row r="474" spans="1:7" s="61" customFormat="1" ht="45" customHeight="1">
      <c r="A474" s="79"/>
      <c r="B474" s="127" t="s">
        <v>538</v>
      </c>
      <c r="C474" s="80"/>
      <c r="D474" s="81"/>
      <c r="E474" s="243"/>
      <c r="F474" s="82"/>
      <c r="G474" s="60"/>
    </row>
    <row r="475" spans="1:7" s="61" customFormat="1" ht="30" customHeight="1">
      <c r="A475" s="79"/>
      <c r="B475" s="127" t="s">
        <v>419</v>
      </c>
      <c r="C475" s="80"/>
      <c r="D475" s="81"/>
      <c r="E475" s="243"/>
      <c r="F475" s="82"/>
      <c r="G475" s="60"/>
    </row>
    <row r="476" spans="1:7" s="61" customFormat="1" ht="30" customHeight="1">
      <c r="A476" s="79"/>
      <c r="B476" s="127" t="s">
        <v>481</v>
      </c>
      <c r="C476" s="80"/>
      <c r="D476" s="81"/>
      <c r="E476" s="243"/>
      <c r="F476" s="82"/>
      <c r="G476" s="60"/>
    </row>
    <row r="477" spans="1:7" s="42" customFormat="1">
      <c r="A477" s="79"/>
      <c r="B477" s="50" t="s">
        <v>368</v>
      </c>
      <c r="C477" s="80" t="s">
        <v>262</v>
      </c>
      <c r="D477" s="81">
        <v>1</v>
      </c>
      <c r="E477" s="248"/>
      <c r="F477" s="54">
        <f>SUM(D477*E477)</f>
        <v>0</v>
      </c>
      <c r="G477" s="41"/>
    </row>
    <row r="478" spans="1:7" s="42" customFormat="1">
      <c r="A478" s="79"/>
      <c r="B478" s="50"/>
      <c r="C478" s="80"/>
      <c r="D478" s="81"/>
      <c r="E478" s="248"/>
      <c r="F478" s="14"/>
      <c r="G478" s="41"/>
    </row>
    <row r="479" spans="1:7" s="61" customFormat="1" ht="114.75">
      <c r="A479" s="79" t="s">
        <v>263</v>
      </c>
      <c r="B479" s="49" t="s">
        <v>420</v>
      </c>
      <c r="C479" s="80"/>
      <c r="D479" s="81"/>
      <c r="E479" s="243"/>
      <c r="F479" s="82"/>
      <c r="G479" s="60"/>
    </row>
    <row r="480" spans="1:7" s="42" customFormat="1" ht="15" customHeight="1">
      <c r="A480" s="79"/>
      <c r="B480" s="50" t="s">
        <v>366</v>
      </c>
      <c r="C480" s="80"/>
      <c r="D480" s="81"/>
      <c r="E480" s="243"/>
      <c r="F480" s="82"/>
      <c r="G480" s="41"/>
    </row>
    <row r="481" spans="1:7" s="42" customFormat="1" ht="28.5" customHeight="1">
      <c r="A481" s="45"/>
      <c r="B481" s="46" t="s">
        <v>794</v>
      </c>
      <c r="C481" s="47"/>
      <c r="D481" s="48"/>
      <c r="E481" s="239"/>
      <c r="F481" s="40"/>
      <c r="G481" s="41"/>
    </row>
    <row r="482" spans="1:7" s="42" customFormat="1" ht="15" customHeight="1">
      <c r="A482" s="79"/>
      <c r="B482" s="50" t="s">
        <v>357</v>
      </c>
      <c r="C482" s="80"/>
      <c r="D482" s="81"/>
      <c r="E482" s="243"/>
      <c r="F482" s="82"/>
      <c r="G482" s="41"/>
    </row>
    <row r="483" spans="1:7" s="42" customFormat="1" ht="15" customHeight="1">
      <c r="A483" s="79"/>
      <c r="B483" s="126" t="s">
        <v>527</v>
      </c>
      <c r="C483" s="80"/>
      <c r="D483" s="81"/>
      <c r="E483" s="243"/>
      <c r="F483" s="82"/>
      <c r="G483" s="41"/>
    </row>
    <row r="484" spans="1:7" s="42" customFormat="1" ht="15" customHeight="1">
      <c r="A484" s="79"/>
      <c r="B484" s="50" t="s">
        <v>528</v>
      </c>
      <c r="C484" s="80"/>
      <c r="D484" s="81"/>
      <c r="E484" s="243"/>
      <c r="F484" s="82"/>
      <c r="G484" s="41"/>
    </row>
    <row r="485" spans="1:7" s="42" customFormat="1" ht="15" customHeight="1">
      <c r="A485" s="79"/>
      <c r="B485" s="50" t="s">
        <v>529</v>
      </c>
      <c r="C485" s="80"/>
      <c r="D485" s="81"/>
      <c r="E485" s="243"/>
      <c r="F485" s="82"/>
      <c r="G485" s="41"/>
    </row>
    <row r="486" spans="1:7" s="42" customFormat="1" ht="15" customHeight="1">
      <c r="A486" s="79"/>
      <c r="B486" s="126" t="s">
        <v>539</v>
      </c>
      <c r="C486" s="80"/>
      <c r="D486" s="81"/>
      <c r="E486" s="243"/>
      <c r="F486" s="82"/>
      <c r="G486" s="41"/>
    </row>
    <row r="487" spans="1:7" s="42" customFormat="1" ht="15" customHeight="1">
      <c r="A487" s="79"/>
      <c r="B487" s="50" t="s">
        <v>540</v>
      </c>
      <c r="C487" s="80"/>
      <c r="D487" s="81"/>
      <c r="E487" s="243"/>
      <c r="F487" s="82"/>
      <c r="G487" s="41"/>
    </row>
    <row r="488" spans="1:7" s="42" customFormat="1" ht="15" customHeight="1">
      <c r="A488" s="79"/>
      <c r="B488" s="50" t="s">
        <v>541</v>
      </c>
      <c r="C488" s="80"/>
      <c r="D488" s="81"/>
      <c r="E488" s="243"/>
      <c r="F488" s="82"/>
      <c r="G488" s="41"/>
    </row>
    <row r="489" spans="1:7" s="42" customFormat="1" ht="15" customHeight="1">
      <c r="A489" s="79"/>
      <c r="B489" s="126" t="s">
        <v>422</v>
      </c>
      <c r="C489" s="80"/>
      <c r="D489" s="81"/>
      <c r="E489" s="243"/>
      <c r="F489" s="82"/>
      <c r="G489" s="41"/>
    </row>
    <row r="490" spans="1:7" s="42" customFormat="1" ht="15" customHeight="1">
      <c r="A490" s="79"/>
      <c r="B490" s="50" t="s">
        <v>536</v>
      </c>
      <c r="C490" s="80"/>
      <c r="D490" s="81"/>
      <c r="E490" s="243"/>
      <c r="F490" s="82"/>
      <c r="G490" s="41"/>
    </row>
    <row r="491" spans="1:7" s="42" customFormat="1" ht="15" customHeight="1">
      <c r="A491" s="79"/>
      <c r="B491" s="50" t="s">
        <v>537</v>
      </c>
      <c r="C491" s="80"/>
      <c r="D491" s="81"/>
      <c r="E491" s="243"/>
      <c r="F491" s="82"/>
      <c r="G491" s="41"/>
    </row>
    <row r="492" spans="1:7" s="42" customFormat="1" ht="15" customHeight="1">
      <c r="A492" s="79"/>
      <c r="B492" s="50" t="s">
        <v>367</v>
      </c>
      <c r="C492" s="80"/>
      <c r="D492" s="81"/>
      <c r="E492" s="243"/>
      <c r="F492" s="82"/>
      <c r="G492" s="41"/>
    </row>
    <row r="493" spans="1:7" s="61" customFormat="1" ht="45" customHeight="1">
      <c r="A493" s="79"/>
      <c r="B493" s="127" t="s">
        <v>423</v>
      </c>
      <c r="C493" s="80"/>
      <c r="D493" s="81"/>
      <c r="E493" s="243"/>
      <c r="F493" s="82"/>
      <c r="G493" s="60"/>
    </row>
    <row r="494" spans="1:7" s="61" customFormat="1" ht="30" customHeight="1">
      <c r="A494" s="79"/>
      <c r="B494" s="127" t="s">
        <v>419</v>
      </c>
      <c r="C494" s="80"/>
      <c r="D494" s="81"/>
      <c r="E494" s="243"/>
      <c r="F494" s="82"/>
      <c r="G494" s="60"/>
    </row>
    <row r="495" spans="1:7" s="61" customFormat="1" ht="30" customHeight="1">
      <c r="A495" s="79"/>
      <c r="B495" s="127" t="s">
        <v>481</v>
      </c>
      <c r="C495" s="80"/>
      <c r="D495" s="81"/>
      <c r="E495" s="243"/>
      <c r="F495" s="82"/>
      <c r="G495" s="60"/>
    </row>
    <row r="496" spans="1:7" s="42" customFormat="1">
      <c r="A496" s="79"/>
      <c r="B496" s="50" t="s">
        <v>368</v>
      </c>
      <c r="C496" s="80" t="s">
        <v>262</v>
      </c>
      <c r="D496" s="81">
        <v>2</v>
      </c>
      <c r="E496" s="248"/>
      <c r="F496" s="54">
        <f>SUM(D496*E496)</f>
        <v>0</v>
      </c>
      <c r="G496" s="41"/>
    </row>
    <row r="497" spans="1:7" s="42" customFormat="1">
      <c r="A497" s="79"/>
      <c r="B497" s="50"/>
      <c r="C497" s="80"/>
      <c r="D497" s="81"/>
      <c r="E497" s="248"/>
      <c r="F497" s="14"/>
      <c r="G497" s="41"/>
    </row>
    <row r="498" spans="1:7" s="61" customFormat="1" ht="114.75">
      <c r="A498" s="79" t="s">
        <v>264</v>
      </c>
      <c r="B498" s="49" t="s">
        <v>420</v>
      </c>
      <c r="C498" s="80"/>
      <c r="D498" s="81"/>
      <c r="E498" s="243"/>
      <c r="F498" s="82"/>
      <c r="G498" s="60"/>
    </row>
    <row r="499" spans="1:7" s="42" customFormat="1" ht="15" customHeight="1">
      <c r="A499" s="79"/>
      <c r="B499" s="50" t="s">
        <v>366</v>
      </c>
      <c r="C499" s="80"/>
      <c r="D499" s="81"/>
      <c r="E499" s="243"/>
      <c r="F499" s="82"/>
      <c r="G499" s="41"/>
    </row>
    <row r="500" spans="1:7" s="42" customFormat="1" ht="28.5" customHeight="1">
      <c r="A500" s="45"/>
      <c r="B500" s="46" t="s">
        <v>794</v>
      </c>
      <c r="C500" s="47"/>
      <c r="D500" s="48"/>
      <c r="E500" s="239"/>
      <c r="F500" s="40"/>
      <c r="G500" s="41"/>
    </row>
    <row r="501" spans="1:7" s="42" customFormat="1" ht="15" customHeight="1">
      <c r="A501" s="79"/>
      <c r="B501" s="50" t="s">
        <v>357</v>
      </c>
      <c r="C501" s="80"/>
      <c r="D501" s="81"/>
      <c r="E501" s="243"/>
      <c r="F501" s="82"/>
      <c r="G501" s="41"/>
    </row>
    <row r="502" spans="1:7" s="42" customFormat="1" ht="15" customHeight="1">
      <c r="A502" s="79"/>
      <c r="B502" s="126" t="s">
        <v>527</v>
      </c>
      <c r="C502" s="80"/>
      <c r="D502" s="81"/>
      <c r="E502" s="243"/>
      <c r="F502" s="82"/>
      <c r="G502" s="41"/>
    </row>
    <row r="503" spans="1:7" s="42" customFormat="1" ht="15" customHeight="1">
      <c r="A503" s="79"/>
      <c r="B503" s="50" t="s">
        <v>528</v>
      </c>
      <c r="C503" s="80"/>
      <c r="D503" s="81"/>
      <c r="E503" s="243"/>
      <c r="F503" s="82"/>
      <c r="G503" s="41"/>
    </row>
    <row r="504" spans="1:7" s="42" customFormat="1" ht="15" customHeight="1">
      <c r="A504" s="79"/>
      <c r="B504" s="50" t="s">
        <v>529</v>
      </c>
      <c r="C504" s="80"/>
      <c r="D504" s="81"/>
      <c r="E504" s="243"/>
      <c r="F504" s="82"/>
      <c r="G504" s="41"/>
    </row>
    <row r="505" spans="1:7" s="42" customFormat="1" ht="15" customHeight="1">
      <c r="A505" s="79"/>
      <c r="B505" s="126" t="s">
        <v>542</v>
      </c>
      <c r="C505" s="80"/>
      <c r="D505" s="81"/>
      <c r="E505" s="243"/>
      <c r="F505" s="82"/>
      <c r="G505" s="41"/>
    </row>
    <row r="506" spans="1:7" s="42" customFormat="1" ht="15" customHeight="1">
      <c r="A506" s="79"/>
      <c r="B506" s="50" t="s">
        <v>543</v>
      </c>
      <c r="C506" s="80"/>
      <c r="D506" s="81"/>
      <c r="E506" s="243"/>
      <c r="F506" s="82"/>
      <c r="G506" s="41"/>
    </row>
    <row r="507" spans="1:7" s="42" customFormat="1" ht="15" customHeight="1">
      <c r="A507" s="79"/>
      <c r="B507" s="50" t="s">
        <v>544</v>
      </c>
      <c r="C507" s="80"/>
      <c r="D507" s="81"/>
      <c r="E507" s="243"/>
      <c r="F507" s="82"/>
      <c r="G507" s="41"/>
    </row>
    <row r="508" spans="1:7" s="42" customFormat="1" ht="15" customHeight="1">
      <c r="A508" s="79"/>
      <c r="B508" s="126" t="s">
        <v>422</v>
      </c>
      <c r="C508" s="80"/>
      <c r="D508" s="81"/>
      <c r="E508" s="243"/>
      <c r="F508" s="82"/>
      <c r="G508" s="41"/>
    </row>
    <row r="509" spans="1:7" s="42" customFormat="1" ht="15" customHeight="1">
      <c r="A509" s="79"/>
      <c r="B509" s="50" t="s">
        <v>536</v>
      </c>
      <c r="C509" s="80"/>
      <c r="D509" s="81"/>
      <c r="E509" s="243"/>
      <c r="F509" s="82"/>
      <c r="G509" s="41"/>
    </row>
    <row r="510" spans="1:7" s="42" customFormat="1" ht="15" customHeight="1">
      <c r="A510" s="79"/>
      <c r="B510" s="50" t="s">
        <v>537</v>
      </c>
      <c r="C510" s="80"/>
      <c r="D510" s="81"/>
      <c r="E510" s="243"/>
      <c r="F510" s="82"/>
      <c r="G510" s="41"/>
    </row>
    <row r="511" spans="1:7" s="42" customFormat="1" ht="15" customHeight="1">
      <c r="A511" s="79"/>
      <c r="B511" s="50" t="s">
        <v>367</v>
      </c>
      <c r="C511" s="80"/>
      <c r="D511" s="81"/>
      <c r="E511" s="243"/>
      <c r="F511" s="82"/>
      <c r="G511" s="41"/>
    </row>
    <row r="512" spans="1:7" s="61" customFormat="1" ht="45" customHeight="1">
      <c r="A512" s="79"/>
      <c r="B512" s="127" t="s">
        <v>423</v>
      </c>
      <c r="C512" s="80"/>
      <c r="D512" s="81"/>
      <c r="E512" s="243"/>
      <c r="F512" s="82"/>
      <c r="G512" s="60"/>
    </row>
    <row r="513" spans="1:7" s="61" customFormat="1" ht="30" customHeight="1">
      <c r="A513" s="79"/>
      <c r="B513" s="127" t="s">
        <v>419</v>
      </c>
      <c r="C513" s="80"/>
      <c r="D513" s="81"/>
      <c r="E513" s="243"/>
      <c r="F513" s="82"/>
      <c r="G513" s="60"/>
    </row>
    <row r="514" spans="1:7" s="61" customFormat="1" ht="30" customHeight="1">
      <c r="A514" s="79"/>
      <c r="B514" s="127" t="s">
        <v>481</v>
      </c>
      <c r="C514" s="80"/>
      <c r="D514" s="81"/>
      <c r="E514" s="243"/>
      <c r="F514" s="82"/>
      <c r="G514" s="60"/>
    </row>
    <row r="515" spans="1:7" s="42" customFormat="1">
      <c r="A515" s="79"/>
      <c r="B515" s="50" t="s">
        <v>368</v>
      </c>
      <c r="C515" s="80" t="s">
        <v>262</v>
      </c>
      <c r="D515" s="81">
        <v>2</v>
      </c>
      <c r="E515" s="248"/>
      <c r="F515" s="54">
        <f>SUM(D515*E515)</f>
        <v>0</v>
      </c>
      <c r="G515" s="41"/>
    </row>
    <row r="516" spans="1:7" s="42" customFormat="1">
      <c r="A516" s="79"/>
      <c r="B516" s="50"/>
      <c r="C516" s="80"/>
      <c r="D516" s="81"/>
      <c r="E516" s="248"/>
      <c r="F516" s="14"/>
      <c r="G516" s="41"/>
    </row>
    <row r="517" spans="1:7" s="61" customFormat="1" ht="114.75">
      <c r="A517" s="79" t="s">
        <v>265</v>
      </c>
      <c r="B517" s="49" t="s">
        <v>420</v>
      </c>
      <c r="C517" s="80"/>
      <c r="D517" s="81"/>
      <c r="E517" s="243"/>
      <c r="F517" s="82"/>
      <c r="G517" s="60"/>
    </row>
    <row r="518" spans="1:7" s="42" customFormat="1" ht="15" customHeight="1">
      <c r="A518" s="79"/>
      <c r="B518" s="50" t="s">
        <v>366</v>
      </c>
      <c r="C518" s="80"/>
      <c r="D518" s="81"/>
      <c r="E518" s="243"/>
      <c r="F518" s="82"/>
      <c r="G518" s="41"/>
    </row>
    <row r="519" spans="1:7" s="42" customFormat="1" ht="28.5" customHeight="1">
      <c r="A519" s="45"/>
      <c r="B519" s="46" t="s">
        <v>794</v>
      </c>
      <c r="C519" s="47"/>
      <c r="D519" s="48"/>
      <c r="E519" s="239"/>
      <c r="F519" s="40"/>
      <c r="G519" s="41"/>
    </row>
    <row r="520" spans="1:7" s="42" customFormat="1" ht="15" customHeight="1">
      <c r="A520" s="79"/>
      <c r="B520" s="50" t="s">
        <v>357</v>
      </c>
      <c r="C520" s="80"/>
      <c r="D520" s="81"/>
      <c r="E520" s="243"/>
      <c r="F520" s="82"/>
      <c r="G520" s="41"/>
    </row>
    <row r="521" spans="1:7" s="42" customFormat="1" ht="15" customHeight="1">
      <c r="A521" s="79"/>
      <c r="B521" s="126" t="s">
        <v>527</v>
      </c>
      <c r="C521" s="80"/>
      <c r="D521" s="81"/>
      <c r="E521" s="243"/>
      <c r="F521" s="82"/>
      <c r="G521" s="41"/>
    </row>
    <row r="522" spans="1:7" s="42" customFormat="1" ht="15" customHeight="1">
      <c r="A522" s="79"/>
      <c r="B522" s="50" t="s">
        <v>528</v>
      </c>
      <c r="C522" s="80"/>
      <c r="D522" s="81"/>
      <c r="E522" s="243"/>
      <c r="F522" s="82"/>
      <c r="G522" s="41"/>
    </row>
    <row r="523" spans="1:7" s="42" customFormat="1" ht="15" customHeight="1">
      <c r="A523" s="79"/>
      <c r="B523" s="50" t="s">
        <v>529</v>
      </c>
      <c r="C523" s="80"/>
      <c r="D523" s="81"/>
      <c r="E523" s="243"/>
      <c r="F523" s="82"/>
      <c r="G523" s="41"/>
    </row>
    <row r="524" spans="1:7" s="42" customFormat="1" ht="15" customHeight="1">
      <c r="A524" s="79"/>
      <c r="B524" s="126" t="s">
        <v>545</v>
      </c>
      <c r="C524" s="80"/>
      <c r="D524" s="81"/>
      <c r="E524" s="243"/>
      <c r="F524" s="82"/>
      <c r="G524" s="41"/>
    </row>
    <row r="525" spans="1:7" s="42" customFormat="1" ht="15" customHeight="1">
      <c r="A525" s="79"/>
      <c r="B525" s="50" t="s">
        <v>546</v>
      </c>
      <c r="C525" s="80"/>
      <c r="D525" s="81"/>
      <c r="E525" s="243"/>
      <c r="F525" s="82"/>
      <c r="G525" s="41"/>
    </row>
    <row r="526" spans="1:7" s="42" customFormat="1" ht="15" customHeight="1">
      <c r="A526" s="79"/>
      <c r="B526" s="50" t="s">
        <v>541</v>
      </c>
      <c r="C526" s="80"/>
      <c r="D526" s="81"/>
      <c r="E526" s="243"/>
      <c r="F526" s="82"/>
      <c r="G526" s="41"/>
    </row>
    <row r="527" spans="1:7" s="42" customFormat="1" ht="15" customHeight="1">
      <c r="A527" s="79"/>
      <c r="B527" s="126" t="s">
        <v>422</v>
      </c>
      <c r="C527" s="80"/>
      <c r="D527" s="81"/>
      <c r="E527" s="243"/>
      <c r="F527" s="82"/>
      <c r="G527" s="41"/>
    </row>
    <row r="528" spans="1:7" s="42" customFormat="1" ht="15" customHeight="1">
      <c r="A528" s="79"/>
      <c r="B528" s="50" t="s">
        <v>536</v>
      </c>
      <c r="C528" s="80"/>
      <c r="D528" s="81"/>
      <c r="E528" s="243"/>
      <c r="F528" s="82"/>
      <c r="G528" s="41"/>
    </row>
    <row r="529" spans="1:7" s="42" customFormat="1" ht="15" customHeight="1">
      <c r="A529" s="79"/>
      <c r="B529" s="50" t="s">
        <v>537</v>
      </c>
      <c r="C529" s="80"/>
      <c r="D529" s="81"/>
      <c r="E529" s="243"/>
      <c r="F529" s="82"/>
      <c r="G529" s="41"/>
    </row>
    <row r="530" spans="1:7" s="42" customFormat="1" ht="15" customHeight="1">
      <c r="A530" s="79"/>
      <c r="B530" s="50" t="s">
        <v>367</v>
      </c>
      <c r="C530" s="80"/>
      <c r="D530" s="81"/>
      <c r="E530" s="243"/>
      <c r="F530" s="82"/>
      <c r="G530" s="41"/>
    </row>
    <row r="531" spans="1:7" s="61" customFormat="1" ht="45" customHeight="1">
      <c r="A531" s="79"/>
      <c r="B531" s="127" t="s">
        <v>547</v>
      </c>
      <c r="C531" s="80"/>
      <c r="D531" s="81"/>
      <c r="E531" s="243"/>
      <c r="F531" s="82"/>
      <c r="G531" s="60"/>
    </row>
    <row r="532" spans="1:7" s="61" customFormat="1" ht="30" customHeight="1">
      <c r="A532" s="79"/>
      <c r="B532" s="127" t="s">
        <v>419</v>
      </c>
      <c r="C532" s="80"/>
      <c r="D532" s="81"/>
      <c r="E532" s="243"/>
      <c r="F532" s="82"/>
      <c r="G532" s="60"/>
    </row>
    <row r="533" spans="1:7" s="61" customFormat="1" ht="30" customHeight="1">
      <c r="A533" s="79"/>
      <c r="B533" s="127" t="s">
        <v>481</v>
      </c>
      <c r="C533" s="80"/>
      <c r="D533" s="81"/>
      <c r="E533" s="243"/>
      <c r="F533" s="82"/>
      <c r="G533" s="60"/>
    </row>
    <row r="534" spans="1:7" s="42" customFormat="1">
      <c r="A534" s="79"/>
      <c r="B534" s="50" t="s">
        <v>368</v>
      </c>
      <c r="C534" s="80" t="s">
        <v>262</v>
      </c>
      <c r="D534" s="81">
        <v>1</v>
      </c>
      <c r="E534" s="248"/>
      <c r="F534" s="54">
        <f>SUM(D534*E534)</f>
        <v>0</v>
      </c>
      <c r="G534" s="41"/>
    </row>
    <row r="535" spans="1:7" s="42" customFormat="1">
      <c r="A535" s="79"/>
      <c r="B535" s="50"/>
      <c r="C535" s="80"/>
      <c r="D535" s="81"/>
      <c r="E535" s="248"/>
      <c r="F535" s="14"/>
      <c r="G535" s="41"/>
    </row>
    <row r="536" spans="1:7" s="42" customFormat="1">
      <c r="A536" s="49" t="s">
        <v>266</v>
      </c>
      <c r="B536" s="49" t="s">
        <v>424</v>
      </c>
      <c r="C536" s="51"/>
      <c r="D536" s="52"/>
      <c r="E536" s="238"/>
      <c r="F536" s="54"/>
      <c r="G536" s="41"/>
    </row>
    <row r="537" spans="1:7" s="42" customFormat="1">
      <c r="A537" s="49"/>
      <c r="B537" s="50"/>
      <c r="C537" s="51" t="s">
        <v>354</v>
      </c>
      <c r="D537" s="52">
        <v>1</v>
      </c>
      <c r="E537" s="238"/>
      <c r="F537" s="54">
        <f>SUM(D537*E537)</f>
        <v>0</v>
      </c>
      <c r="G537" s="41"/>
    </row>
    <row r="538" spans="1:7" s="42" customFormat="1">
      <c r="A538" s="49"/>
      <c r="B538" s="50"/>
      <c r="C538" s="51"/>
      <c r="D538" s="52"/>
      <c r="E538" s="241"/>
      <c r="F538" s="40"/>
      <c r="G538" s="41"/>
    </row>
    <row r="539" spans="1:7" s="42" customFormat="1">
      <c r="A539" s="49" t="s">
        <v>267</v>
      </c>
      <c r="B539" s="49" t="s">
        <v>306</v>
      </c>
      <c r="C539" s="51"/>
      <c r="D539" s="52"/>
      <c r="E539" s="240"/>
      <c r="F539" s="40"/>
      <c r="G539" s="41"/>
    </row>
    <row r="540" spans="1:7" s="42" customFormat="1">
      <c r="A540" s="49"/>
      <c r="B540" s="50" t="s">
        <v>286</v>
      </c>
      <c r="C540" s="51" t="s">
        <v>304</v>
      </c>
      <c r="D540" s="52">
        <v>1</v>
      </c>
      <c r="E540" s="240"/>
      <c r="F540" s="54">
        <f>SUM(D540*E540)</f>
        <v>0</v>
      </c>
      <c r="G540" s="41"/>
    </row>
    <row r="541" spans="1:7" s="42" customFormat="1">
      <c r="A541" s="49"/>
      <c r="B541" s="50"/>
      <c r="C541" s="51"/>
      <c r="D541" s="52"/>
      <c r="E541" s="240"/>
      <c r="F541" s="40"/>
      <c r="G541" s="41"/>
    </row>
    <row r="542" spans="1:7" s="42" customFormat="1">
      <c r="A542" s="49"/>
      <c r="B542" s="50"/>
      <c r="C542" s="51"/>
      <c r="D542" s="52"/>
      <c r="E542" s="240"/>
      <c r="F542" s="40"/>
      <c r="G542" s="41"/>
    </row>
    <row r="543" spans="1:7" s="42" customFormat="1">
      <c r="A543" s="43" t="s">
        <v>268</v>
      </c>
      <c r="B543" s="42" t="s">
        <v>355</v>
      </c>
      <c r="C543" s="37"/>
      <c r="D543" s="38"/>
      <c r="E543" s="239"/>
      <c r="F543" s="40"/>
      <c r="G543" s="41"/>
    </row>
    <row r="544" spans="1:7" s="42" customFormat="1">
      <c r="A544" s="70"/>
      <c r="B544" s="41"/>
      <c r="C544" s="44" t="s">
        <v>354</v>
      </c>
      <c r="D544" s="57">
        <v>1</v>
      </c>
      <c r="E544" s="241"/>
      <c r="F544" s="54">
        <f>SUM(D544*E544)</f>
        <v>0</v>
      </c>
      <c r="G544" s="41"/>
    </row>
    <row r="545" spans="1:7" s="42" customFormat="1">
      <c r="A545" s="72"/>
      <c r="B545" s="73"/>
      <c r="C545" s="74"/>
      <c r="D545" s="75"/>
      <c r="E545" s="242"/>
      <c r="F545" s="76"/>
      <c r="G545" s="41"/>
    </row>
    <row r="546" spans="1:7" s="129" customFormat="1">
      <c r="A546" s="49"/>
      <c r="B546" s="128"/>
      <c r="C546" s="51"/>
      <c r="D546" s="52"/>
      <c r="E546" s="239"/>
      <c r="F546" s="40"/>
      <c r="G546" s="41"/>
    </row>
    <row r="547" spans="1:7" s="129" customFormat="1" ht="14.25">
      <c r="A547" s="22" t="s">
        <v>352</v>
      </c>
      <c r="B547" s="16" t="s">
        <v>308</v>
      </c>
      <c r="C547" s="17"/>
      <c r="D547" s="18"/>
      <c r="E547" s="241"/>
      <c r="F547" s="40"/>
      <c r="G547" s="41"/>
    </row>
    <row r="548" spans="1:7" s="129" customFormat="1">
      <c r="A548" s="35"/>
      <c r="B548" s="124"/>
      <c r="C548" s="37"/>
      <c r="D548" s="38"/>
      <c r="E548" s="241"/>
      <c r="F548" s="40"/>
      <c r="G548" s="41"/>
    </row>
    <row r="549" spans="1:7" s="129" customFormat="1">
      <c r="A549" s="35" t="s">
        <v>261</v>
      </c>
      <c r="B549" s="36" t="s">
        <v>548</v>
      </c>
      <c r="C549" s="37"/>
      <c r="D549" s="38"/>
      <c r="E549" s="239"/>
      <c r="F549" s="40"/>
      <c r="G549" s="41"/>
    </row>
    <row r="550" spans="1:7" s="129" customFormat="1">
      <c r="A550" s="35"/>
      <c r="B550" s="124"/>
      <c r="C550" s="37"/>
      <c r="D550" s="38"/>
      <c r="E550" s="249"/>
      <c r="F550" s="130"/>
      <c r="G550" s="41"/>
    </row>
    <row r="551" spans="1:7" ht="16.5" customHeight="1">
      <c r="A551" s="131" t="s">
        <v>261</v>
      </c>
      <c r="B551" s="2" t="s">
        <v>387</v>
      </c>
      <c r="E551" s="250"/>
    </row>
    <row r="552" spans="1:7" ht="16.5" customHeight="1">
      <c r="B552" s="2" t="s">
        <v>549</v>
      </c>
      <c r="E552" s="250"/>
    </row>
    <row r="553" spans="1:7" s="42" customFormat="1" ht="228.75" customHeight="1">
      <c r="A553" s="49"/>
      <c r="B553" s="55" t="s">
        <v>446</v>
      </c>
      <c r="C553" s="51"/>
      <c r="D553" s="52"/>
      <c r="E553" s="251"/>
      <c r="F553" s="14"/>
      <c r="G553" s="41"/>
    </row>
    <row r="554" spans="1:7" s="42" customFormat="1" ht="28.5" customHeight="1">
      <c r="A554" s="45"/>
      <c r="B554" s="46" t="s">
        <v>794</v>
      </c>
      <c r="C554" s="47"/>
      <c r="D554" s="48"/>
      <c r="E554" s="239"/>
      <c r="F554" s="40"/>
      <c r="G554" s="41"/>
    </row>
    <row r="555" spans="1:7" s="42" customFormat="1" ht="15" customHeight="1">
      <c r="A555" s="49"/>
      <c r="B555" s="132" t="s">
        <v>388</v>
      </c>
      <c r="C555" s="44"/>
      <c r="D555" s="57"/>
      <c r="E555" s="252"/>
      <c r="F555" s="14"/>
      <c r="G555" s="41"/>
    </row>
    <row r="556" spans="1:7" s="42" customFormat="1" ht="15" customHeight="1">
      <c r="A556" s="127" t="s">
        <v>292</v>
      </c>
      <c r="B556" s="133" t="s">
        <v>389</v>
      </c>
      <c r="C556" s="44"/>
      <c r="D556" s="57"/>
      <c r="E556" s="252"/>
      <c r="F556" s="14"/>
      <c r="G556" s="41"/>
    </row>
    <row r="557" spans="1:7" s="42" customFormat="1" ht="15" customHeight="1">
      <c r="A557" s="127" t="s">
        <v>292</v>
      </c>
      <c r="B557" s="133" t="s">
        <v>390</v>
      </c>
      <c r="C557" s="44"/>
      <c r="D557" s="57"/>
      <c r="E557" s="252"/>
      <c r="F557" s="14"/>
      <c r="G557" s="41"/>
    </row>
    <row r="558" spans="1:7" s="42" customFormat="1" ht="15" customHeight="1">
      <c r="A558" s="127" t="s">
        <v>292</v>
      </c>
      <c r="B558" s="134" t="s">
        <v>415</v>
      </c>
      <c r="C558" s="44"/>
      <c r="D558" s="57"/>
      <c r="E558" s="252"/>
      <c r="F558" s="14"/>
      <c r="G558" s="41"/>
    </row>
    <row r="559" spans="1:7" s="42" customFormat="1" ht="15" customHeight="1">
      <c r="A559" s="127" t="s">
        <v>292</v>
      </c>
      <c r="B559" s="134" t="s">
        <v>391</v>
      </c>
      <c r="C559" s="44"/>
      <c r="D559" s="57"/>
      <c r="E559" s="252"/>
      <c r="F559" s="14"/>
      <c r="G559" s="41"/>
    </row>
    <row r="560" spans="1:7" s="42" customFormat="1" ht="15" customHeight="1">
      <c r="A560" s="127" t="s">
        <v>292</v>
      </c>
      <c r="B560" s="134" t="s">
        <v>447</v>
      </c>
      <c r="C560" s="44"/>
      <c r="D560" s="57"/>
      <c r="E560" s="252"/>
      <c r="F560" s="14"/>
      <c r="G560" s="41"/>
    </row>
    <row r="561" spans="1:7" s="42" customFormat="1" ht="15" customHeight="1">
      <c r="A561" s="127" t="s">
        <v>292</v>
      </c>
      <c r="B561" s="134" t="s">
        <v>392</v>
      </c>
      <c r="C561" s="44"/>
      <c r="D561" s="57"/>
      <c r="E561" s="252"/>
      <c r="F561" s="14"/>
      <c r="G561" s="41"/>
    </row>
    <row r="562" spans="1:7" s="42" customFormat="1" ht="15" customHeight="1">
      <c r="A562" s="127" t="s">
        <v>292</v>
      </c>
      <c r="B562" s="134" t="s">
        <v>393</v>
      </c>
      <c r="C562" s="44"/>
      <c r="D562" s="57"/>
      <c r="E562" s="252"/>
      <c r="F562" s="14"/>
      <c r="G562" s="41"/>
    </row>
    <row r="563" spans="1:7" s="42" customFormat="1" ht="15" customHeight="1">
      <c r="A563" s="49"/>
      <c r="B563" s="132" t="s">
        <v>394</v>
      </c>
      <c r="C563" s="44"/>
      <c r="D563" s="57"/>
      <c r="E563" s="252"/>
      <c r="F563" s="14"/>
      <c r="G563" s="41"/>
    </row>
    <row r="564" spans="1:7" s="42" customFormat="1" ht="15" customHeight="1">
      <c r="A564" s="127" t="s">
        <v>292</v>
      </c>
      <c r="B564" s="133" t="s">
        <v>389</v>
      </c>
      <c r="C564" s="44"/>
      <c r="D564" s="57"/>
      <c r="E564" s="252"/>
      <c r="F564" s="14"/>
      <c r="G564" s="41"/>
    </row>
    <row r="565" spans="1:7" s="42" customFormat="1" ht="15" customHeight="1">
      <c r="A565" s="127" t="s">
        <v>292</v>
      </c>
      <c r="B565" s="133" t="s">
        <v>390</v>
      </c>
      <c r="C565" s="44"/>
      <c r="D565" s="57"/>
      <c r="E565" s="252"/>
      <c r="F565" s="14"/>
      <c r="G565" s="41"/>
    </row>
    <row r="566" spans="1:7" s="42" customFormat="1" ht="15" customHeight="1">
      <c r="A566" s="127" t="s">
        <v>292</v>
      </c>
      <c r="B566" s="134" t="s">
        <v>448</v>
      </c>
      <c r="C566" s="44"/>
      <c r="D566" s="57"/>
      <c r="E566" s="252"/>
      <c r="F566" s="14"/>
      <c r="G566" s="41"/>
    </row>
    <row r="567" spans="1:7" s="42" customFormat="1" ht="15" customHeight="1">
      <c r="A567" s="127" t="s">
        <v>292</v>
      </c>
      <c r="B567" s="134" t="s">
        <v>391</v>
      </c>
      <c r="C567" s="44"/>
      <c r="D567" s="57"/>
      <c r="E567" s="252"/>
      <c r="F567" s="14"/>
      <c r="G567" s="41"/>
    </row>
    <row r="568" spans="1:7" s="42" customFormat="1" ht="15" customHeight="1">
      <c r="A568" s="127" t="s">
        <v>292</v>
      </c>
      <c r="B568" s="134" t="s">
        <v>395</v>
      </c>
      <c r="C568" s="44"/>
      <c r="D568" s="57"/>
      <c r="E568" s="252"/>
      <c r="F568" s="14"/>
      <c r="G568" s="41"/>
    </row>
    <row r="569" spans="1:7" s="42" customFormat="1" ht="15" customHeight="1">
      <c r="A569" s="127" t="s">
        <v>292</v>
      </c>
      <c r="B569" s="134" t="s">
        <v>393</v>
      </c>
      <c r="C569" s="44"/>
      <c r="D569" s="57"/>
      <c r="E569" s="252"/>
      <c r="F569" s="14"/>
      <c r="G569" s="41"/>
    </row>
    <row r="570" spans="1:7" s="42" customFormat="1" ht="15" customHeight="1">
      <c r="A570" s="127"/>
      <c r="B570" s="134"/>
      <c r="C570" s="44"/>
      <c r="D570" s="57"/>
      <c r="E570" s="252"/>
      <c r="F570" s="14"/>
      <c r="G570" s="41"/>
    </row>
    <row r="571" spans="1:7" s="61" customFormat="1" ht="15" customHeight="1">
      <c r="A571" s="127" t="s">
        <v>292</v>
      </c>
      <c r="B571" s="46" t="s">
        <v>550</v>
      </c>
      <c r="C571" s="44"/>
      <c r="D571" s="57"/>
      <c r="E571" s="252"/>
      <c r="F571" s="14"/>
      <c r="G571" s="60"/>
    </row>
    <row r="572" spans="1:7" s="39" customFormat="1" ht="15" customHeight="1">
      <c r="A572" s="135"/>
      <c r="B572" s="136" t="s">
        <v>396</v>
      </c>
      <c r="C572" s="44"/>
      <c r="D572" s="57"/>
      <c r="E572" s="252"/>
      <c r="F572" s="14"/>
      <c r="G572" s="71"/>
    </row>
    <row r="573" spans="1:7" s="42" customFormat="1" ht="15" customHeight="1">
      <c r="A573" s="127" t="s">
        <v>292</v>
      </c>
      <c r="B573" s="137" t="s">
        <v>713</v>
      </c>
      <c r="C573" s="44"/>
      <c r="D573" s="57"/>
      <c r="E573" s="252"/>
      <c r="F573" s="14"/>
      <c r="G573" s="41"/>
    </row>
    <row r="574" spans="1:7" s="42" customFormat="1" ht="15" customHeight="1">
      <c r="A574" s="127" t="s">
        <v>292</v>
      </c>
      <c r="B574" s="137" t="s">
        <v>714</v>
      </c>
      <c r="C574" s="44"/>
      <c r="D574" s="57"/>
      <c r="E574" s="252"/>
      <c r="F574" s="14"/>
      <c r="G574" s="41"/>
    </row>
    <row r="575" spans="1:7" s="42" customFormat="1" ht="15" customHeight="1">
      <c r="A575" s="127" t="s">
        <v>292</v>
      </c>
      <c r="B575" s="137" t="s">
        <v>551</v>
      </c>
      <c r="C575" s="44"/>
      <c r="D575" s="57"/>
      <c r="E575" s="252"/>
      <c r="F575" s="14"/>
      <c r="G575" s="41"/>
    </row>
    <row r="576" spans="1:7" s="39" customFormat="1" ht="15" customHeight="1">
      <c r="A576" s="135"/>
      <c r="B576" s="137" t="s">
        <v>552</v>
      </c>
      <c r="C576" s="44"/>
      <c r="D576" s="57"/>
      <c r="E576" s="252"/>
      <c r="F576" s="14"/>
      <c r="G576" s="71"/>
    </row>
    <row r="577" spans="1:7" s="39" customFormat="1" ht="15" customHeight="1">
      <c r="A577" s="135"/>
      <c r="B577" s="136" t="s">
        <v>397</v>
      </c>
      <c r="C577" s="44"/>
      <c r="D577" s="57"/>
      <c r="E577" s="252"/>
      <c r="F577" s="14"/>
      <c r="G577" s="71"/>
    </row>
    <row r="578" spans="1:7" s="42" customFormat="1" ht="15" customHeight="1">
      <c r="A578" s="127" t="s">
        <v>292</v>
      </c>
      <c r="B578" s="137" t="s">
        <v>715</v>
      </c>
      <c r="C578" s="44"/>
      <c r="D578" s="57"/>
      <c r="E578" s="252"/>
      <c r="F578" s="14"/>
      <c r="G578" s="41"/>
    </row>
    <row r="579" spans="1:7" s="42" customFormat="1" ht="15" customHeight="1">
      <c r="A579" s="127" t="s">
        <v>292</v>
      </c>
      <c r="B579" s="137" t="s">
        <v>714</v>
      </c>
      <c r="C579" s="44"/>
      <c r="D579" s="57"/>
      <c r="E579" s="252"/>
      <c r="F579" s="14"/>
      <c r="G579" s="41"/>
    </row>
    <row r="580" spans="1:7" s="42" customFormat="1" ht="15" customHeight="1">
      <c r="A580" s="127" t="s">
        <v>292</v>
      </c>
      <c r="B580" s="137" t="s">
        <v>551</v>
      </c>
      <c r="C580" s="44"/>
      <c r="D580" s="57"/>
      <c r="E580" s="252"/>
      <c r="F580" s="14"/>
      <c r="G580" s="41"/>
    </row>
    <row r="581" spans="1:7" s="39" customFormat="1" ht="15" customHeight="1">
      <c r="A581" s="135"/>
      <c r="B581" s="137" t="s">
        <v>552</v>
      </c>
      <c r="C581" s="44"/>
      <c r="D581" s="57"/>
      <c r="E581" s="252"/>
      <c r="F581" s="14"/>
      <c r="G581" s="71"/>
    </row>
    <row r="582" spans="1:7" s="39" customFormat="1" ht="15" customHeight="1">
      <c r="A582" s="135"/>
      <c r="B582" s="136" t="s">
        <v>553</v>
      </c>
      <c r="C582" s="44"/>
      <c r="D582" s="57"/>
      <c r="E582" s="252"/>
      <c r="F582" s="14"/>
      <c r="G582" s="71"/>
    </row>
    <row r="583" spans="1:7" s="42" customFormat="1" ht="15" customHeight="1">
      <c r="A583" s="127" t="s">
        <v>292</v>
      </c>
      <c r="B583" s="137" t="s">
        <v>554</v>
      </c>
      <c r="C583" s="44"/>
      <c r="D583" s="57"/>
      <c r="E583" s="252"/>
      <c r="F583" s="14"/>
      <c r="G583" s="41"/>
    </row>
    <row r="584" spans="1:7" s="42" customFormat="1" ht="25.5">
      <c r="A584" s="49" t="s">
        <v>292</v>
      </c>
      <c r="B584" s="56" t="s">
        <v>555</v>
      </c>
      <c r="C584" s="44"/>
      <c r="D584" s="57"/>
      <c r="E584" s="252"/>
      <c r="F584" s="14"/>
      <c r="G584" s="41"/>
    </row>
    <row r="585" spans="1:7" s="42" customFormat="1" ht="25.5">
      <c r="A585" s="49" t="s">
        <v>292</v>
      </c>
      <c r="B585" s="56" t="s">
        <v>568</v>
      </c>
      <c r="C585" s="44"/>
      <c r="D585" s="57"/>
      <c r="E585" s="252"/>
      <c r="F585" s="14"/>
      <c r="G585" s="41"/>
    </row>
    <row r="586" spans="1:7" s="42" customFormat="1" ht="92.25" customHeight="1">
      <c r="A586" s="49"/>
      <c r="B586" s="138" t="s">
        <v>398</v>
      </c>
      <c r="C586" s="139"/>
      <c r="D586" s="140"/>
      <c r="E586" s="250"/>
      <c r="F586" s="14"/>
      <c r="G586" s="41"/>
    </row>
    <row r="587" spans="1:7" ht="16.5" customHeight="1">
      <c r="A587" s="49"/>
      <c r="B587" s="141"/>
      <c r="C587" s="139"/>
      <c r="D587" s="140"/>
      <c r="E587" s="250"/>
    </row>
    <row r="588" spans="1:7" s="42" customFormat="1" ht="15" customHeight="1">
      <c r="A588" s="49"/>
      <c r="B588" s="141" t="s">
        <v>399</v>
      </c>
      <c r="C588" s="51"/>
      <c r="D588" s="52"/>
      <c r="E588" s="251"/>
      <c r="F588" s="14"/>
      <c r="G588" s="41"/>
    </row>
    <row r="589" spans="1:7" s="42" customFormat="1" ht="28.5" customHeight="1">
      <c r="A589" s="127" t="s">
        <v>292</v>
      </c>
      <c r="B589" s="141" t="s">
        <v>400</v>
      </c>
      <c r="C589" s="44"/>
      <c r="D589" s="57"/>
      <c r="E589" s="252"/>
      <c r="F589" s="14"/>
      <c r="G589" s="41"/>
    </row>
    <row r="590" spans="1:7" s="42" customFormat="1" ht="28.5" customHeight="1">
      <c r="A590" s="127" t="s">
        <v>292</v>
      </c>
      <c r="B590" s="141" t="s">
        <v>401</v>
      </c>
      <c r="C590" s="44"/>
      <c r="D590" s="57"/>
      <c r="E590" s="252"/>
      <c r="F590" s="14"/>
      <c r="G590" s="41"/>
    </row>
    <row r="591" spans="1:7" s="42" customFormat="1" ht="26.25" customHeight="1">
      <c r="A591" s="127" t="s">
        <v>292</v>
      </c>
      <c r="B591" s="141" t="s">
        <v>449</v>
      </c>
      <c r="C591" s="44"/>
      <c r="D591" s="57"/>
      <c r="E591" s="252"/>
      <c r="F591" s="14"/>
      <c r="G591" s="41"/>
    </row>
    <row r="592" spans="1:7" s="42" customFormat="1" ht="27.75" customHeight="1">
      <c r="A592" s="127" t="s">
        <v>292</v>
      </c>
      <c r="B592" s="141" t="s">
        <v>402</v>
      </c>
      <c r="C592" s="44"/>
      <c r="D592" s="57"/>
      <c r="E592" s="252"/>
      <c r="F592" s="14"/>
      <c r="G592" s="41"/>
    </row>
    <row r="593" spans="1:7" s="42" customFormat="1" ht="16.5" customHeight="1">
      <c r="A593" s="127" t="s">
        <v>292</v>
      </c>
      <c r="B593" s="141" t="s">
        <v>403</v>
      </c>
      <c r="C593" s="44"/>
      <c r="D593" s="57"/>
      <c r="E593" s="252"/>
      <c r="F593" s="14"/>
      <c r="G593" s="41"/>
    </row>
    <row r="594" spans="1:7" s="61" customFormat="1" ht="28.5" customHeight="1">
      <c r="A594" s="127" t="s">
        <v>292</v>
      </c>
      <c r="B594" s="141" t="s">
        <v>404</v>
      </c>
      <c r="C594" s="44"/>
      <c r="D594" s="57"/>
      <c r="E594" s="252"/>
      <c r="F594" s="14"/>
      <c r="G594" s="60"/>
    </row>
    <row r="595" spans="1:7" s="61" customFormat="1" ht="27.75" customHeight="1">
      <c r="A595" s="127" t="s">
        <v>292</v>
      </c>
      <c r="B595" s="141" t="s">
        <v>405</v>
      </c>
      <c r="C595" s="44"/>
      <c r="D595" s="57"/>
      <c r="E595" s="252"/>
      <c r="F595" s="14"/>
      <c r="G595" s="60"/>
    </row>
    <row r="596" spans="1:7" s="39" customFormat="1" ht="28.5" customHeight="1">
      <c r="A596" s="135"/>
      <c r="B596" s="141" t="s">
        <v>406</v>
      </c>
      <c r="C596" s="44"/>
      <c r="D596" s="57"/>
      <c r="E596" s="252"/>
      <c r="F596" s="14"/>
      <c r="G596" s="71"/>
    </row>
    <row r="597" spans="1:7" s="42" customFormat="1" ht="10.5" customHeight="1">
      <c r="A597" s="127"/>
      <c r="B597" s="141"/>
      <c r="C597" s="44"/>
      <c r="D597" s="57"/>
      <c r="E597" s="252"/>
      <c r="F597" s="14"/>
      <c r="G597" s="41"/>
    </row>
    <row r="598" spans="1:7" s="42" customFormat="1" ht="16.5" customHeight="1">
      <c r="A598" s="127" t="s">
        <v>292</v>
      </c>
      <c r="B598" s="142" t="s">
        <v>407</v>
      </c>
      <c r="C598" s="44"/>
      <c r="D598" s="57"/>
      <c r="E598" s="252"/>
      <c r="F598" s="14"/>
      <c r="G598" s="41"/>
    </row>
    <row r="599" spans="1:7" s="42" customFormat="1" ht="15" customHeight="1">
      <c r="A599" s="127" t="s">
        <v>292</v>
      </c>
      <c r="B599" s="141" t="s">
        <v>408</v>
      </c>
      <c r="C599" s="44"/>
      <c r="D599" s="57"/>
      <c r="E599" s="252"/>
      <c r="F599" s="14"/>
      <c r="G599" s="41"/>
    </row>
    <row r="600" spans="1:7" s="39" customFormat="1" ht="15" customHeight="1">
      <c r="A600" s="143" t="s">
        <v>292</v>
      </c>
      <c r="B600" s="141" t="s">
        <v>409</v>
      </c>
      <c r="C600" s="44"/>
      <c r="D600" s="57"/>
      <c r="E600" s="252"/>
      <c r="F600" s="14"/>
      <c r="G600" s="71"/>
    </row>
    <row r="601" spans="1:7" s="42" customFormat="1" ht="15" customHeight="1">
      <c r="A601" s="127" t="s">
        <v>292</v>
      </c>
      <c r="B601" s="144" t="s">
        <v>410</v>
      </c>
      <c r="C601" s="44"/>
      <c r="D601" s="57"/>
      <c r="E601" s="252"/>
      <c r="F601" s="14"/>
      <c r="G601" s="41"/>
    </row>
    <row r="602" spans="1:7" s="42" customFormat="1" ht="16.5" customHeight="1">
      <c r="A602" s="127"/>
      <c r="B602" s="145"/>
      <c r="C602" s="44"/>
      <c r="D602" s="57"/>
      <c r="E602" s="252"/>
      <c r="F602" s="14"/>
      <c r="G602" s="41"/>
    </row>
    <row r="603" spans="1:7" s="42" customFormat="1" ht="16.5" customHeight="1">
      <c r="A603" s="127"/>
      <c r="B603" s="134" t="s">
        <v>411</v>
      </c>
      <c r="C603" s="44"/>
      <c r="D603" s="57"/>
      <c r="E603" s="252"/>
      <c r="F603" s="14"/>
      <c r="G603" s="41"/>
    </row>
    <row r="604" spans="1:7" s="42" customFormat="1" ht="25.5">
      <c r="A604" s="49"/>
      <c r="B604" s="134" t="s">
        <v>569</v>
      </c>
      <c r="C604" s="139"/>
      <c r="D604" s="140"/>
      <c r="E604" s="250"/>
      <c r="F604" s="14"/>
      <c r="G604" s="41"/>
    </row>
    <row r="605" spans="1:7" ht="16.5" customHeight="1">
      <c r="A605" s="49"/>
      <c r="B605" s="134"/>
      <c r="C605" s="139"/>
      <c r="D605" s="140"/>
      <c r="E605" s="250"/>
    </row>
    <row r="606" spans="1:7" ht="30.75" customHeight="1">
      <c r="A606" s="49" t="s">
        <v>412</v>
      </c>
      <c r="B606" s="141" t="s">
        <v>413</v>
      </c>
      <c r="C606" s="139"/>
      <c r="D606" s="140"/>
      <c r="E606" s="250"/>
    </row>
    <row r="607" spans="1:7">
      <c r="A607" s="146" t="s">
        <v>339</v>
      </c>
      <c r="B607" s="141" t="s">
        <v>414</v>
      </c>
      <c r="C607" s="139"/>
      <c r="D607" s="140"/>
      <c r="E607" s="250"/>
    </row>
    <row r="608" spans="1:7" ht="15" customHeight="1">
      <c r="A608" s="49"/>
      <c r="B608" s="141" t="s">
        <v>286</v>
      </c>
      <c r="C608" s="139" t="s">
        <v>262</v>
      </c>
      <c r="D608" s="140">
        <v>1</v>
      </c>
      <c r="E608" s="250"/>
      <c r="F608" s="54">
        <f>SUM(D608*E608)</f>
        <v>0</v>
      </c>
    </row>
    <row r="609" spans="1:7" s="129" customFormat="1" ht="51">
      <c r="A609" s="49" t="s">
        <v>263</v>
      </c>
      <c r="B609" s="50" t="s">
        <v>383</v>
      </c>
      <c r="C609" s="51"/>
      <c r="D609" s="52"/>
      <c r="E609" s="239"/>
      <c r="F609" s="40"/>
      <c r="G609" s="41"/>
    </row>
    <row r="610" spans="1:7" s="42" customFormat="1" ht="28.5" customHeight="1">
      <c r="A610" s="45"/>
      <c r="B610" s="46" t="s">
        <v>794</v>
      </c>
      <c r="C610" s="47"/>
      <c r="D610" s="48"/>
      <c r="E610" s="239"/>
      <c r="F610" s="40"/>
      <c r="G610" s="41"/>
    </row>
    <row r="611" spans="1:7" s="129" customFormat="1">
      <c r="A611" s="49"/>
      <c r="B611" s="50"/>
      <c r="C611" s="51" t="s">
        <v>276</v>
      </c>
      <c r="D611" s="52">
        <v>65</v>
      </c>
      <c r="E611" s="239"/>
      <c r="F611" s="54">
        <f>SUM(D611*E611)</f>
        <v>0</v>
      </c>
      <c r="G611" s="41"/>
    </row>
    <row r="612" spans="1:7" s="129" customFormat="1">
      <c r="A612" s="49"/>
      <c r="B612" s="50"/>
      <c r="C612" s="51"/>
      <c r="D612" s="52"/>
      <c r="E612" s="239"/>
      <c r="F612" s="40"/>
      <c r="G612" s="41"/>
    </row>
    <row r="613" spans="1:7" s="129" customFormat="1" ht="25.5">
      <c r="A613" s="49" t="s">
        <v>264</v>
      </c>
      <c r="B613" s="50" t="s">
        <v>359</v>
      </c>
      <c r="C613" s="51"/>
      <c r="D613" s="52"/>
      <c r="E613" s="239"/>
      <c r="F613" s="40"/>
      <c r="G613" s="41"/>
    </row>
    <row r="614" spans="1:7" s="129" customFormat="1" ht="15" customHeight="1">
      <c r="A614" s="49"/>
      <c r="B614" s="50"/>
      <c r="C614" s="51" t="s">
        <v>276</v>
      </c>
      <c r="D614" s="52">
        <v>5</v>
      </c>
      <c r="E614" s="253"/>
      <c r="F614" s="54">
        <f>SUM(D614*E614)</f>
        <v>0</v>
      </c>
      <c r="G614" s="41"/>
    </row>
    <row r="615" spans="1:7" s="129" customFormat="1">
      <c r="A615" s="49"/>
      <c r="B615" s="50"/>
      <c r="C615" s="51"/>
      <c r="D615" s="52"/>
      <c r="E615" s="239"/>
      <c r="F615" s="40"/>
      <c r="G615" s="41"/>
    </row>
    <row r="616" spans="1:7" s="129" customFormat="1">
      <c r="A616" s="49" t="s">
        <v>265</v>
      </c>
      <c r="B616" s="50" t="s">
        <v>557</v>
      </c>
      <c r="C616" s="51"/>
      <c r="D616" s="52"/>
      <c r="E616" s="239"/>
      <c r="F616" s="40"/>
      <c r="G616" s="41"/>
    </row>
    <row r="617" spans="1:7" s="129" customFormat="1" ht="16.5" customHeight="1">
      <c r="A617" s="49"/>
      <c r="B617" s="50"/>
      <c r="C617" s="51" t="s">
        <v>262</v>
      </c>
      <c r="D617" s="52">
        <v>1</v>
      </c>
      <c r="E617" s="239"/>
      <c r="F617" s="54">
        <f>SUM(D617*E617)</f>
        <v>0</v>
      </c>
      <c r="G617" s="41"/>
    </row>
    <row r="618" spans="1:7" s="129" customFormat="1" ht="16.5" customHeight="1">
      <c r="A618" s="49"/>
      <c r="B618" s="50"/>
      <c r="C618" s="51"/>
      <c r="D618" s="52"/>
      <c r="E618" s="239"/>
      <c r="F618" s="40"/>
      <c r="G618" s="41"/>
    </row>
    <row r="619" spans="1:7" s="129" customFormat="1" ht="63.75">
      <c r="A619" s="49" t="s">
        <v>266</v>
      </c>
      <c r="B619" s="50" t="s">
        <v>384</v>
      </c>
      <c r="C619" s="51"/>
      <c r="D619" s="52"/>
      <c r="E619" s="239"/>
      <c r="F619" s="40"/>
      <c r="G619" s="41"/>
    </row>
    <row r="620" spans="1:7" s="129" customFormat="1">
      <c r="A620" s="49"/>
      <c r="B620" s="50"/>
      <c r="C620" s="51" t="s">
        <v>285</v>
      </c>
      <c r="D620" s="52">
        <v>730</v>
      </c>
      <c r="E620" s="239"/>
      <c r="F620" s="54">
        <f>SUM(D620*E620)</f>
        <v>0</v>
      </c>
      <c r="G620" s="41"/>
    </row>
    <row r="621" spans="1:7" s="129" customFormat="1">
      <c r="A621" s="49"/>
      <c r="B621" s="50"/>
      <c r="C621" s="51"/>
      <c r="D621" s="52"/>
      <c r="E621" s="239"/>
      <c r="F621" s="40"/>
      <c r="G621" s="41"/>
    </row>
    <row r="622" spans="1:7" s="129" customFormat="1" ht="24" customHeight="1">
      <c r="A622" s="49" t="s">
        <v>267</v>
      </c>
      <c r="B622" s="50" t="s">
        <v>558</v>
      </c>
      <c r="C622" s="51"/>
      <c r="D622" s="52"/>
      <c r="E622" s="239"/>
      <c r="F622" s="40"/>
      <c r="G622" s="41"/>
    </row>
    <row r="623" spans="1:7" s="42" customFormat="1" ht="28.5" customHeight="1">
      <c r="A623" s="45"/>
      <c r="B623" s="46" t="s">
        <v>794</v>
      </c>
      <c r="C623" s="47"/>
      <c r="D623" s="48"/>
      <c r="E623" s="239"/>
      <c r="F623" s="40"/>
      <c r="G623" s="41"/>
    </row>
    <row r="624" spans="1:7" s="129" customFormat="1" ht="16.5" customHeight="1">
      <c r="A624" s="49"/>
      <c r="B624" s="50" t="s">
        <v>560</v>
      </c>
      <c r="C624" s="51" t="s">
        <v>262</v>
      </c>
      <c r="D624" s="52">
        <v>4</v>
      </c>
      <c r="E624" s="239"/>
      <c r="F624" s="54">
        <f>SUM(D624*E624)</f>
        <v>0</v>
      </c>
      <c r="G624" s="41"/>
    </row>
    <row r="625" spans="1:7" s="129" customFormat="1" ht="16.5" customHeight="1">
      <c r="A625" s="49"/>
      <c r="B625" s="50" t="s">
        <v>561</v>
      </c>
      <c r="C625" s="51" t="s">
        <v>262</v>
      </c>
      <c r="D625" s="52">
        <v>4</v>
      </c>
      <c r="E625" s="239"/>
      <c r="F625" s="54">
        <f>SUM(D625*E625)</f>
        <v>0</v>
      </c>
      <c r="G625" s="41"/>
    </row>
    <row r="626" spans="1:7" s="129" customFormat="1" ht="16.5" customHeight="1">
      <c r="A626" s="49"/>
      <c r="B626" s="50"/>
      <c r="C626" s="51"/>
      <c r="D626" s="52"/>
      <c r="E626" s="239"/>
      <c r="F626" s="40"/>
      <c r="G626" s="41"/>
    </row>
    <row r="627" spans="1:7" s="129" customFormat="1" ht="24" customHeight="1">
      <c r="A627" s="49" t="s">
        <v>268</v>
      </c>
      <c r="B627" s="50" t="s">
        <v>360</v>
      </c>
      <c r="C627" s="51"/>
      <c r="D627" s="52"/>
      <c r="E627" s="239"/>
      <c r="F627" s="40"/>
      <c r="G627" s="41"/>
    </row>
    <row r="628" spans="1:7" s="129" customFormat="1" ht="15" customHeight="1">
      <c r="A628" s="49"/>
      <c r="B628" s="50"/>
      <c r="C628" s="51" t="s">
        <v>285</v>
      </c>
      <c r="D628" s="52">
        <v>180</v>
      </c>
      <c r="E628" s="239"/>
      <c r="F628" s="54">
        <f>SUM(D628*E628)</f>
        <v>0</v>
      </c>
      <c r="G628" s="41"/>
    </row>
    <row r="629" spans="1:7" s="129" customFormat="1" ht="15" customHeight="1">
      <c r="A629" s="49"/>
      <c r="B629" s="50"/>
      <c r="C629" s="51"/>
      <c r="D629" s="52"/>
      <c r="E629" s="239"/>
      <c r="F629" s="40"/>
      <c r="G629" s="41"/>
    </row>
    <row r="630" spans="1:7" s="129" customFormat="1" ht="25.5">
      <c r="A630" s="49" t="s">
        <v>269</v>
      </c>
      <c r="B630" s="50" t="s">
        <v>378</v>
      </c>
      <c r="C630" s="51"/>
      <c r="D630" s="52"/>
      <c r="E630" s="239"/>
      <c r="F630" s="40"/>
      <c r="G630" s="41"/>
    </row>
    <row r="631" spans="1:7" s="42" customFormat="1" ht="28.5" customHeight="1">
      <c r="A631" s="45"/>
      <c r="B631" s="46" t="s">
        <v>794</v>
      </c>
      <c r="C631" s="47"/>
      <c r="D631" s="48"/>
      <c r="E631" s="239"/>
      <c r="F631" s="40"/>
      <c r="G631" s="41"/>
    </row>
    <row r="632" spans="1:7" s="129" customFormat="1">
      <c r="A632" s="49"/>
      <c r="B632" s="50" t="s">
        <v>416</v>
      </c>
      <c r="C632" s="51" t="s">
        <v>262</v>
      </c>
      <c r="D632" s="52">
        <v>1</v>
      </c>
      <c r="E632" s="239"/>
      <c r="F632" s="54">
        <f>SUM(D632*E632)</f>
        <v>0</v>
      </c>
      <c r="G632" s="41"/>
    </row>
    <row r="633" spans="1:7" s="129" customFormat="1">
      <c r="A633" s="49"/>
      <c r="B633" s="50"/>
      <c r="C633" s="51"/>
      <c r="D633" s="52"/>
      <c r="E633" s="239"/>
      <c r="F633" s="40"/>
      <c r="G633" s="41"/>
    </row>
    <row r="634" spans="1:7" s="147" customFormat="1" ht="15" customHeight="1">
      <c r="A634" s="49" t="s">
        <v>270</v>
      </c>
      <c r="B634" s="49" t="s">
        <v>358</v>
      </c>
      <c r="C634" s="51"/>
      <c r="D634" s="52"/>
      <c r="E634" s="239"/>
      <c r="F634" s="40"/>
      <c r="G634" s="60"/>
    </row>
    <row r="635" spans="1:7" s="42" customFormat="1" ht="28.5" customHeight="1">
      <c r="A635" s="45"/>
      <c r="B635" s="46" t="s">
        <v>794</v>
      </c>
      <c r="C635" s="47"/>
      <c r="D635" s="48"/>
      <c r="E635" s="239"/>
      <c r="F635" s="40"/>
      <c r="G635" s="41"/>
    </row>
    <row r="636" spans="1:7" s="129" customFormat="1" ht="15" customHeight="1">
      <c r="A636" s="49"/>
      <c r="B636" s="50" t="s">
        <v>562</v>
      </c>
      <c r="C636" s="51" t="s">
        <v>262</v>
      </c>
      <c r="D636" s="52">
        <v>2</v>
      </c>
      <c r="E636" s="239"/>
      <c r="F636" s="54">
        <f>SUM(D636*E636)</f>
        <v>0</v>
      </c>
      <c r="G636" s="41"/>
    </row>
    <row r="637" spans="1:7" s="129" customFormat="1">
      <c r="A637" s="49"/>
      <c r="B637" s="50"/>
      <c r="C637" s="51"/>
      <c r="D637" s="52"/>
      <c r="E637" s="239"/>
      <c r="F637" s="40"/>
      <c r="G637" s="41"/>
    </row>
    <row r="638" spans="1:7" s="129" customFormat="1" ht="25.5">
      <c r="A638" s="49" t="s">
        <v>271</v>
      </c>
      <c r="B638" s="50" t="s">
        <v>374</v>
      </c>
      <c r="C638" s="51"/>
      <c r="D638" s="52"/>
      <c r="E638" s="239"/>
      <c r="F638" s="40"/>
      <c r="G638" s="41"/>
    </row>
    <row r="639" spans="1:7" s="42" customFormat="1" ht="28.5" customHeight="1">
      <c r="A639" s="45"/>
      <c r="B639" s="46" t="s">
        <v>794</v>
      </c>
      <c r="C639" s="47"/>
      <c r="D639" s="48"/>
      <c r="E639" s="239"/>
      <c r="F639" s="40"/>
      <c r="G639" s="41"/>
    </row>
    <row r="640" spans="1:7" s="129" customFormat="1">
      <c r="A640" s="49"/>
      <c r="B640" s="50" t="s">
        <v>289</v>
      </c>
      <c r="C640" s="51" t="s">
        <v>284</v>
      </c>
      <c r="D640" s="52">
        <v>5</v>
      </c>
      <c r="E640" s="239"/>
      <c r="F640" s="54">
        <f>SUM(D640*E640)</f>
        <v>0</v>
      </c>
      <c r="G640" s="41"/>
    </row>
    <row r="641" spans="1:7" s="129" customFormat="1">
      <c r="A641" s="49"/>
      <c r="B641" s="50"/>
      <c r="C641" s="51"/>
      <c r="D641" s="52"/>
      <c r="E641" s="239"/>
      <c r="F641" s="40"/>
      <c r="G641" s="41"/>
    </row>
    <row r="642" spans="1:7" s="129" customFormat="1" ht="38.25">
      <c r="A642" s="49" t="s">
        <v>272</v>
      </c>
      <c r="B642" s="50" t="s">
        <v>563</v>
      </c>
      <c r="C642" s="51" t="s">
        <v>276</v>
      </c>
      <c r="D642" s="52">
        <v>5</v>
      </c>
      <c r="E642" s="239"/>
      <c r="F642" s="54">
        <f>SUM(D642*E642)</f>
        <v>0</v>
      </c>
      <c r="G642" s="41"/>
    </row>
    <row r="643" spans="1:7" s="129" customFormat="1">
      <c r="A643" s="49"/>
      <c r="B643" s="50"/>
      <c r="C643" s="51"/>
      <c r="D643" s="52"/>
      <c r="E643" s="239"/>
      <c r="F643" s="40"/>
      <c r="G643" s="41"/>
    </row>
    <row r="644" spans="1:7" s="129" customFormat="1" ht="38.25">
      <c r="A644" s="49" t="s">
        <v>273</v>
      </c>
      <c r="B644" s="50" t="s">
        <v>375</v>
      </c>
      <c r="C644" s="51"/>
      <c r="D644" s="52"/>
      <c r="E644" s="239"/>
      <c r="F644" s="40"/>
      <c r="G644" s="41"/>
    </row>
    <row r="645" spans="1:7" s="42" customFormat="1" ht="28.5" customHeight="1">
      <c r="A645" s="45"/>
      <c r="B645" s="46" t="s">
        <v>794</v>
      </c>
      <c r="C645" s="47"/>
      <c r="D645" s="48"/>
      <c r="E645" s="239"/>
      <c r="F645" s="40"/>
      <c r="G645" s="41"/>
    </row>
    <row r="646" spans="1:7" s="129" customFormat="1">
      <c r="A646" s="49"/>
      <c r="B646" s="50" t="s">
        <v>564</v>
      </c>
      <c r="C646" s="51" t="s">
        <v>262</v>
      </c>
      <c r="D646" s="52">
        <v>2</v>
      </c>
      <c r="E646" s="241"/>
      <c r="F646" s="54">
        <f>SUM(D646*E646)</f>
        <v>0</v>
      </c>
      <c r="G646" s="41"/>
    </row>
    <row r="647" spans="1:7" s="129" customFormat="1">
      <c r="A647" s="49"/>
      <c r="B647" s="50"/>
      <c r="C647" s="51"/>
      <c r="D647" s="52"/>
      <c r="E647" s="239"/>
      <c r="F647" s="40"/>
      <c r="G647" s="41"/>
    </row>
    <row r="648" spans="1:7" s="147" customFormat="1" ht="25.5">
      <c r="A648" s="49" t="s">
        <v>274</v>
      </c>
      <c r="B648" s="49" t="s">
        <v>565</v>
      </c>
      <c r="C648" s="51"/>
      <c r="D648" s="52"/>
      <c r="E648" s="239"/>
      <c r="F648" s="40"/>
      <c r="G648" s="60"/>
    </row>
    <row r="649" spans="1:7" s="147" customFormat="1" ht="15" customHeight="1">
      <c r="A649" s="49"/>
      <c r="B649" s="50" t="s">
        <v>286</v>
      </c>
      <c r="C649" s="51" t="s">
        <v>262</v>
      </c>
      <c r="D649" s="52">
        <v>2</v>
      </c>
      <c r="E649" s="241"/>
      <c r="F649" s="54">
        <f>SUM(D649*E649)</f>
        <v>0</v>
      </c>
      <c r="G649" s="60"/>
    </row>
    <row r="650" spans="1:7" s="147" customFormat="1" ht="15" customHeight="1">
      <c r="A650" s="49"/>
      <c r="B650" s="50"/>
      <c r="C650" s="51"/>
      <c r="D650" s="52"/>
      <c r="E650" s="241"/>
      <c r="F650" s="122"/>
      <c r="G650" s="60"/>
    </row>
    <row r="651" spans="1:7" s="129" customFormat="1">
      <c r="A651" s="49" t="s">
        <v>275</v>
      </c>
      <c r="B651" s="50" t="s">
        <v>340</v>
      </c>
      <c r="C651" s="51" t="s">
        <v>262</v>
      </c>
      <c r="D651" s="52">
        <v>1</v>
      </c>
      <c r="E651" s="239"/>
      <c r="F651" s="54">
        <f>SUM(D651*E651)</f>
        <v>0</v>
      </c>
      <c r="G651" s="41"/>
    </row>
    <row r="652" spans="1:7" s="129" customFormat="1">
      <c r="A652" s="49"/>
      <c r="B652" s="50"/>
      <c r="C652" s="51"/>
      <c r="D652" s="52"/>
      <c r="E652" s="239"/>
      <c r="F652" s="40"/>
      <c r="G652" s="41"/>
    </row>
    <row r="653" spans="1:7" s="129" customFormat="1" ht="25.5">
      <c r="A653" s="49" t="s">
        <v>277</v>
      </c>
      <c r="B653" s="49" t="s">
        <v>341</v>
      </c>
      <c r="C653" s="51"/>
      <c r="D653" s="52"/>
      <c r="E653" s="239"/>
      <c r="F653" s="40"/>
      <c r="G653" s="41"/>
    </row>
    <row r="654" spans="1:7" s="129" customFormat="1">
      <c r="A654" s="49"/>
      <c r="B654" s="50" t="s">
        <v>286</v>
      </c>
      <c r="C654" s="51" t="s">
        <v>262</v>
      </c>
      <c r="D654" s="52">
        <v>1</v>
      </c>
      <c r="E654" s="239"/>
      <c r="F654" s="54">
        <f>SUM(D654*E654)</f>
        <v>0</v>
      </c>
      <c r="G654" s="41"/>
    </row>
    <row r="655" spans="1:7" s="129" customFormat="1" ht="18.75" customHeight="1">
      <c r="A655" s="49"/>
      <c r="B655" s="50"/>
      <c r="C655" s="51"/>
      <c r="D655" s="52"/>
      <c r="E655" s="239"/>
      <c r="F655" s="40"/>
      <c r="G655" s="41"/>
    </row>
    <row r="656" spans="1:7" s="129" customFormat="1" ht="25.5">
      <c r="A656" s="49" t="s">
        <v>278</v>
      </c>
      <c r="B656" s="50" t="s">
        <v>361</v>
      </c>
      <c r="C656" s="51"/>
      <c r="D656" s="52"/>
      <c r="E656" s="239"/>
      <c r="F656" s="40"/>
      <c r="G656" s="41"/>
    </row>
    <row r="657" spans="1:7" s="129" customFormat="1">
      <c r="A657" s="49"/>
      <c r="B657" s="50" t="s">
        <v>286</v>
      </c>
      <c r="C657" s="51" t="s">
        <v>262</v>
      </c>
      <c r="D657" s="52">
        <v>1</v>
      </c>
      <c r="E657" s="239"/>
      <c r="F657" s="54">
        <f>SUM(D657*E657)</f>
        <v>0</v>
      </c>
      <c r="G657" s="41"/>
    </row>
    <row r="658" spans="1:7" s="129" customFormat="1">
      <c r="A658" s="49"/>
      <c r="B658" s="50"/>
      <c r="C658" s="51"/>
      <c r="D658" s="52"/>
      <c r="E658" s="239"/>
      <c r="F658" s="40"/>
      <c r="G658" s="41"/>
    </row>
    <row r="659" spans="1:7" s="129" customFormat="1" ht="25.5">
      <c r="A659" s="49" t="s">
        <v>279</v>
      </c>
      <c r="B659" s="50" t="s">
        <v>342</v>
      </c>
      <c r="C659" s="51"/>
      <c r="D659" s="52"/>
      <c r="E659" s="239"/>
      <c r="F659" s="40"/>
      <c r="G659" s="41"/>
    </row>
    <row r="660" spans="1:7" s="129" customFormat="1">
      <c r="A660" s="49"/>
      <c r="B660" s="50" t="s">
        <v>286</v>
      </c>
      <c r="C660" s="51" t="s">
        <v>262</v>
      </c>
      <c r="D660" s="52">
        <v>1</v>
      </c>
      <c r="E660" s="239"/>
      <c r="F660" s="54">
        <f>SUM(D660*E660)</f>
        <v>0</v>
      </c>
      <c r="G660" s="41"/>
    </row>
    <row r="661" spans="1:7" s="129" customFormat="1" ht="18.75" customHeight="1">
      <c r="A661" s="49"/>
      <c r="B661" s="50"/>
      <c r="C661" s="51"/>
      <c r="D661" s="52"/>
      <c r="E661" s="239"/>
      <c r="F661" s="40"/>
      <c r="G661" s="41"/>
    </row>
    <row r="662" spans="1:7" s="129" customFormat="1">
      <c r="A662" s="43" t="s">
        <v>280</v>
      </c>
      <c r="B662" s="3" t="s">
        <v>355</v>
      </c>
      <c r="C662" s="37"/>
      <c r="D662" s="38"/>
      <c r="E662" s="239"/>
      <c r="F662" s="40"/>
      <c r="G662" s="41"/>
    </row>
    <row r="663" spans="1:7" s="129" customFormat="1">
      <c r="A663" s="148"/>
      <c r="B663" s="7"/>
      <c r="C663" s="6" t="s">
        <v>354</v>
      </c>
      <c r="D663" s="149">
        <v>1</v>
      </c>
      <c r="E663" s="245"/>
      <c r="F663" s="103">
        <f>SUM(D663*E663)</f>
        <v>0</v>
      </c>
      <c r="G663" s="41"/>
    </row>
    <row r="664" spans="1:7" s="129" customFormat="1">
      <c r="A664" s="49"/>
      <c r="B664" s="50"/>
      <c r="C664" s="51"/>
      <c r="D664" s="52"/>
      <c r="E664" s="239"/>
      <c r="F664" s="40"/>
      <c r="G664" s="41"/>
    </row>
    <row r="665" spans="1:7" s="129" customFormat="1">
      <c r="A665" s="35" t="s">
        <v>263</v>
      </c>
      <c r="B665" s="36" t="s">
        <v>566</v>
      </c>
      <c r="C665" s="37"/>
      <c r="D665" s="38"/>
      <c r="E665" s="239"/>
      <c r="F665" s="40"/>
      <c r="G665" s="41"/>
    </row>
    <row r="666" spans="1:7" s="129" customFormat="1">
      <c r="A666" s="35"/>
      <c r="B666" s="124"/>
      <c r="C666" s="37"/>
      <c r="D666" s="38"/>
      <c r="E666" s="249"/>
      <c r="F666" s="130"/>
      <c r="G666" s="41"/>
    </row>
    <row r="667" spans="1:7" ht="16.5" customHeight="1">
      <c r="A667" s="131" t="s">
        <v>261</v>
      </c>
      <c r="B667" s="2" t="s">
        <v>387</v>
      </c>
      <c r="E667" s="250"/>
    </row>
    <row r="668" spans="1:7" ht="16.5" customHeight="1">
      <c r="B668" s="2" t="s">
        <v>549</v>
      </c>
      <c r="E668" s="250"/>
    </row>
    <row r="669" spans="1:7" s="42" customFormat="1" ht="228.75" customHeight="1">
      <c r="A669" s="49"/>
      <c r="B669" s="55" t="s">
        <v>446</v>
      </c>
      <c r="C669" s="51"/>
      <c r="D669" s="52"/>
      <c r="E669" s="251"/>
      <c r="F669" s="14"/>
      <c r="G669" s="41"/>
    </row>
    <row r="670" spans="1:7" s="42" customFormat="1" ht="28.5" customHeight="1">
      <c r="A670" s="45"/>
      <c r="B670" s="46" t="s">
        <v>794</v>
      </c>
      <c r="C670" s="47"/>
      <c r="D670" s="48"/>
      <c r="E670" s="239"/>
      <c r="F670" s="40"/>
      <c r="G670" s="41"/>
    </row>
    <row r="671" spans="1:7" s="42" customFormat="1" ht="15" customHeight="1">
      <c r="A671" s="49"/>
      <c r="B671" s="132" t="s">
        <v>388</v>
      </c>
      <c r="C671" s="44"/>
      <c r="D671" s="57"/>
      <c r="E671" s="252"/>
      <c r="F671" s="14"/>
      <c r="G671" s="41"/>
    </row>
    <row r="672" spans="1:7" s="42" customFormat="1" ht="15" customHeight="1">
      <c r="A672" s="127" t="s">
        <v>292</v>
      </c>
      <c r="B672" s="133" t="s">
        <v>389</v>
      </c>
      <c r="C672" s="44"/>
      <c r="D672" s="57"/>
      <c r="E672" s="252"/>
      <c r="F672" s="14"/>
      <c r="G672" s="41"/>
    </row>
    <row r="673" spans="1:7" s="42" customFormat="1" ht="15" customHeight="1">
      <c r="A673" s="127" t="s">
        <v>292</v>
      </c>
      <c r="B673" s="133" t="s">
        <v>390</v>
      </c>
      <c r="C673" s="44"/>
      <c r="D673" s="57"/>
      <c r="E673" s="252"/>
      <c r="F673" s="14"/>
      <c r="G673" s="41"/>
    </row>
    <row r="674" spans="1:7" s="42" customFormat="1" ht="15" customHeight="1">
      <c r="A674" s="127" t="s">
        <v>292</v>
      </c>
      <c r="B674" s="134" t="s">
        <v>415</v>
      </c>
      <c r="C674" s="44"/>
      <c r="D674" s="57"/>
      <c r="E674" s="252"/>
      <c r="F674" s="14"/>
      <c r="G674" s="41"/>
    </row>
    <row r="675" spans="1:7" s="42" customFormat="1" ht="15" customHeight="1">
      <c r="A675" s="127" t="s">
        <v>292</v>
      </c>
      <c r="B675" s="134" t="s">
        <v>391</v>
      </c>
      <c r="C675" s="44"/>
      <c r="D675" s="57"/>
      <c r="E675" s="252"/>
      <c r="F675" s="14"/>
      <c r="G675" s="41"/>
    </row>
    <row r="676" spans="1:7" s="42" customFormat="1" ht="15" customHeight="1">
      <c r="A676" s="127" t="s">
        <v>292</v>
      </c>
      <c r="B676" s="134" t="s">
        <v>447</v>
      </c>
      <c r="C676" s="44"/>
      <c r="D676" s="57"/>
      <c r="E676" s="252"/>
      <c r="F676" s="14"/>
      <c r="G676" s="41"/>
    </row>
    <row r="677" spans="1:7" s="42" customFormat="1" ht="15" customHeight="1">
      <c r="A677" s="127" t="s">
        <v>292</v>
      </c>
      <c r="B677" s="134" t="s">
        <v>392</v>
      </c>
      <c r="C677" s="44"/>
      <c r="D677" s="57"/>
      <c r="E677" s="252"/>
      <c r="F677" s="14"/>
      <c r="G677" s="41"/>
    </row>
    <row r="678" spans="1:7" s="42" customFormat="1" ht="15" customHeight="1">
      <c r="A678" s="127" t="s">
        <v>292</v>
      </c>
      <c r="B678" s="134" t="s">
        <v>393</v>
      </c>
      <c r="C678" s="44"/>
      <c r="D678" s="57"/>
      <c r="E678" s="252"/>
      <c r="F678" s="14"/>
      <c r="G678" s="41"/>
    </row>
    <row r="679" spans="1:7" s="42" customFormat="1" ht="15" customHeight="1">
      <c r="A679" s="49"/>
      <c r="B679" s="132" t="s">
        <v>394</v>
      </c>
      <c r="C679" s="44"/>
      <c r="D679" s="57"/>
      <c r="E679" s="252"/>
      <c r="F679" s="14"/>
      <c r="G679" s="41"/>
    </row>
    <row r="680" spans="1:7" s="42" customFormat="1" ht="15" customHeight="1">
      <c r="A680" s="127" t="s">
        <v>292</v>
      </c>
      <c r="B680" s="133" t="s">
        <v>389</v>
      </c>
      <c r="C680" s="44"/>
      <c r="D680" s="57"/>
      <c r="E680" s="252"/>
      <c r="F680" s="14"/>
      <c r="G680" s="41"/>
    </row>
    <row r="681" spans="1:7" s="42" customFormat="1" ht="15" customHeight="1">
      <c r="A681" s="127" t="s">
        <v>292</v>
      </c>
      <c r="B681" s="133" t="s">
        <v>390</v>
      </c>
      <c r="C681" s="44"/>
      <c r="D681" s="57"/>
      <c r="E681" s="252"/>
      <c r="F681" s="14"/>
      <c r="G681" s="41"/>
    </row>
    <row r="682" spans="1:7" s="42" customFormat="1" ht="15" customHeight="1">
      <c r="A682" s="127" t="s">
        <v>292</v>
      </c>
      <c r="B682" s="134" t="s">
        <v>448</v>
      </c>
      <c r="C682" s="44"/>
      <c r="D682" s="57"/>
      <c r="E682" s="252"/>
      <c r="F682" s="14"/>
      <c r="G682" s="41"/>
    </row>
    <row r="683" spans="1:7" s="42" customFormat="1" ht="15" customHeight="1">
      <c r="A683" s="127" t="s">
        <v>292</v>
      </c>
      <c r="B683" s="134" t="s">
        <v>391</v>
      </c>
      <c r="C683" s="44"/>
      <c r="D683" s="57"/>
      <c r="E683" s="252"/>
      <c r="F683" s="14"/>
      <c r="G683" s="41"/>
    </row>
    <row r="684" spans="1:7" s="42" customFormat="1" ht="15" customHeight="1">
      <c r="A684" s="127" t="s">
        <v>292</v>
      </c>
      <c r="B684" s="134" t="s">
        <v>395</v>
      </c>
      <c r="C684" s="44"/>
      <c r="D684" s="57"/>
      <c r="E684" s="252"/>
      <c r="F684" s="14"/>
      <c r="G684" s="41"/>
    </row>
    <row r="685" spans="1:7" s="42" customFormat="1" ht="15" customHeight="1">
      <c r="A685" s="127" t="s">
        <v>292</v>
      </c>
      <c r="B685" s="134" t="s">
        <v>393</v>
      </c>
      <c r="C685" s="44"/>
      <c r="D685" s="57"/>
      <c r="E685" s="252"/>
      <c r="F685" s="14"/>
      <c r="G685" s="41"/>
    </row>
    <row r="686" spans="1:7" s="61" customFormat="1" ht="15" customHeight="1">
      <c r="A686" s="127" t="s">
        <v>292</v>
      </c>
      <c r="B686" s="46" t="s">
        <v>550</v>
      </c>
      <c r="C686" s="44"/>
      <c r="D686" s="57"/>
      <c r="E686" s="252"/>
      <c r="F686" s="14"/>
      <c r="G686" s="60"/>
    </row>
    <row r="687" spans="1:7" s="39" customFormat="1" ht="15" customHeight="1">
      <c r="A687" s="135"/>
      <c r="B687" s="136" t="s">
        <v>396</v>
      </c>
      <c r="C687" s="44"/>
      <c r="D687" s="57"/>
      <c r="E687" s="252"/>
      <c r="F687" s="14"/>
      <c r="G687" s="71"/>
    </row>
    <row r="688" spans="1:7" s="42" customFormat="1" ht="15" customHeight="1">
      <c r="A688" s="127" t="s">
        <v>292</v>
      </c>
      <c r="B688" s="137" t="s">
        <v>716</v>
      </c>
      <c r="C688" s="44"/>
      <c r="D688" s="57"/>
      <c r="E688" s="252"/>
      <c r="F688" s="14"/>
      <c r="G688" s="41"/>
    </row>
    <row r="689" spans="1:7" s="42" customFormat="1" ht="15" customHeight="1">
      <c r="A689" s="127" t="s">
        <v>292</v>
      </c>
      <c r="B689" s="137" t="s">
        <v>717</v>
      </c>
      <c r="C689" s="44"/>
      <c r="D689" s="57"/>
      <c r="E689" s="252"/>
      <c r="F689" s="14"/>
      <c r="G689" s="41"/>
    </row>
    <row r="690" spans="1:7" s="42" customFormat="1" ht="15" customHeight="1">
      <c r="A690" s="127" t="s">
        <v>292</v>
      </c>
      <c r="B690" s="137" t="s">
        <v>551</v>
      </c>
      <c r="C690" s="44"/>
      <c r="D690" s="57"/>
      <c r="E690" s="252"/>
      <c r="F690" s="14"/>
      <c r="G690" s="41"/>
    </row>
    <row r="691" spans="1:7" s="39" customFormat="1" ht="15" customHeight="1">
      <c r="A691" s="135"/>
      <c r="B691" s="137" t="s">
        <v>552</v>
      </c>
      <c r="C691" s="44"/>
      <c r="D691" s="57"/>
      <c r="E691" s="252"/>
      <c r="F691" s="14"/>
      <c r="G691" s="71"/>
    </row>
    <row r="692" spans="1:7" s="39" customFormat="1" ht="15" customHeight="1">
      <c r="A692" s="135"/>
      <c r="B692" s="136" t="s">
        <v>397</v>
      </c>
      <c r="C692" s="44"/>
      <c r="D692" s="57"/>
      <c r="E692" s="252"/>
      <c r="F692" s="14"/>
      <c r="G692" s="71"/>
    </row>
    <row r="693" spans="1:7" s="42" customFormat="1" ht="15" customHeight="1">
      <c r="A693" s="127" t="s">
        <v>292</v>
      </c>
      <c r="B693" s="137" t="s">
        <v>718</v>
      </c>
      <c r="C693" s="44"/>
      <c r="D693" s="57"/>
      <c r="E693" s="252"/>
      <c r="F693" s="14"/>
      <c r="G693" s="41"/>
    </row>
    <row r="694" spans="1:7" s="42" customFormat="1" ht="15" customHeight="1">
      <c r="A694" s="127" t="s">
        <v>292</v>
      </c>
      <c r="B694" s="137" t="s">
        <v>719</v>
      </c>
      <c r="C694" s="44"/>
      <c r="D694" s="57"/>
      <c r="E694" s="252"/>
      <c r="F694" s="14"/>
      <c r="G694" s="41"/>
    </row>
    <row r="695" spans="1:7" s="42" customFormat="1" ht="15" customHeight="1">
      <c r="A695" s="127" t="s">
        <v>292</v>
      </c>
      <c r="B695" s="137" t="s">
        <v>551</v>
      </c>
      <c r="C695" s="44"/>
      <c r="D695" s="57"/>
      <c r="E695" s="252"/>
      <c r="F695" s="14"/>
      <c r="G695" s="41"/>
    </row>
    <row r="696" spans="1:7" s="39" customFormat="1" ht="15" customHeight="1">
      <c r="A696" s="135"/>
      <c r="B696" s="137" t="s">
        <v>552</v>
      </c>
      <c r="C696" s="44"/>
      <c r="D696" s="57"/>
      <c r="E696" s="252"/>
      <c r="F696" s="14"/>
      <c r="G696" s="71"/>
    </row>
    <row r="697" spans="1:7" s="39" customFormat="1" ht="15" customHeight="1">
      <c r="A697" s="135"/>
      <c r="B697" s="136" t="s">
        <v>553</v>
      </c>
      <c r="C697" s="44"/>
      <c r="D697" s="57"/>
      <c r="E697" s="252"/>
      <c r="F697" s="14"/>
      <c r="G697" s="71"/>
    </row>
    <row r="698" spans="1:7" s="42" customFormat="1" ht="15" customHeight="1">
      <c r="A698" s="127" t="s">
        <v>292</v>
      </c>
      <c r="B698" s="137" t="s">
        <v>567</v>
      </c>
      <c r="C698" s="44"/>
      <c r="D698" s="57"/>
      <c r="E698" s="252"/>
      <c r="F698" s="14"/>
      <c r="G698" s="41"/>
    </row>
    <row r="699" spans="1:7" s="42" customFormat="1" ht="25.5">
      <c r="A699" s="49" t="s">
        <v>292</v>
      </c>
      <c r="B699" s="56" t="s">
        <v>555</v>
      </c>
      <c r="C699" s="44"/>
      <c r="D699" s="57"/>
      <c r="E699" s="252"/>
      <c r="F699" s="14"/>
      <c r="G699" s="41"/>
    </row>
    <row r="700" spans="1:7" s="42" customFormat="1" ht="25.5">
      <c r="A700" s="49" t="s">
        <v>292</v>
      </c>
      <c r="B700" s="56" t="s">
        <v>556</v>
      </c>
      <c r="C700" s="44"/>
      <c r="D700" s="57"/>
      <c r="E700" s="252"/>
      <c r="F700" s="14"/>
      <c r="G700" s="41"/>
    </row>
    <row r="701" spans="1:7" s="42" customFormat="1" ht="5.25" customHeight="1">
      <c r="A701" s="127"/>
      <c r="B701" s="137"/>
      <c r="C701" s="44"/>
      <c r="D701" s="57"/>
      <c r="E701" s="252"/>
      <c r="F701" s="14"/>
      <c r="G701" s="41"/>
    </row>
    <row r="702" spans="1:7" s="42" customFormat="1" ht="92.25" customHeight="1">
      <c r="A702" s="49"/>
      <c r="B702" s="138" t="s">
        <v>398</v>
      </c>
      <c r="C702" s="139"/>
      <c r="D702" s="140"/>
      <c r="E702" s="250"/>
      <c r="F702" s="14"/>
      <c r="G702" s="41"/>
    </row>
    <row r="703" spans="1:7" s="42" customFormat="1" ht="15" customHeight="1">
      <c r="A703" s="49"/>
      <c r="B703" s="141" t="s">
        <v>399</v>
      </c>
      <c r="C703" s="51"/>
      <c r="D703" s="52"/>
      <c r="E703" s="251"/>
      <c r="F703" s="14"/>
      <c r="G703" s="41"/>
    </row>
    <row r="704" spans="1:7" s="42" customFormat="1" ht="28.5" customHeight="1">
      <c r="A704" s="127" t="s">
        <v>292</v>
      </c>
      <c r="B704" s="141" t="s">
        <v>400</v>
      </c>
      <c r="C704" s="44"/>
      <c r="D704" s="57"/>
      <c r="E704" s="252"/>
      <c r="F704" s="14"/>
      <c r="G704" s="41"/>
    </row>
    <row r="705" spans="1:7" s="42" customFormat="1" ht="28.5" customHeight="1">
      <c r="A705" s="127" t="s">
        <v>292</v>
      </c>
      <c r="B705" s="141" t="s">
        <v>401</v>
      </c>
      <c r="C705" s="44"/>
      <c r="D705" s="57"/>
      <c r="E705" s="252"/>
      <c r="F705" s="14"/>
      <c r="G705" s="41"/>
    </row>
    <row r="706" spans="1:7" s="42" customFormat="1" ht="26.25" customHeight="1">
      <c r="A706" s="127" t="s">
        <v>292</v>
      </c>
      <c r="B706" s="141" t="s">
        <v>449</v>
      </c>
      <c r="C706" s="44"/>
      <c r="D706" s="57"/>
      <c r="E706" s="252"/>
      <c r="F706" s="14"/>
      <c r="G706" s="41"/>
    </row>
    <row r="707" spans="1:7" s="42" customFormat="1" ht="27.75" customHeight="1">
      <c r="A707" s="127" t="s">
        <v>292</v>
      </c>
      <c r="B707" s="141" t="s">
        <v>402</v>
      </c>
      <c r="C707" s="44"/>
      <c r="D707" s="57"/>
      <c r="E707" s="252"/>
      <c r="F707" s="14"/>
      <c r="G707" s="41"/>
    </row>
    <row r="708" spans="1:7" s="42" customFormat="1" ht="16.5" customHeight="1">
      <c r="A708" s="127" t="s">
        <v>292</v>
      </c>
      <c r="B708" s="141" t="s">
        <v>403</v>
      </c>
      <c r="C708" s="44"/>
      <c r="D708" s="57"/>
      <c r="E708" s="252"/>
      <c r="F708" s="14"/>
      <c r="G708" s="41"/>
    </row>
    <row r="709" spans="1:7" s="61" customFormat="1" ht="28.5" customHeight="1">
      <c r="A709" s="127" t="s">
        <v>292</v>
      </c>
      <c r="B709" s="141" t="s">
        <v>404</v>
      </c>
      <c r="C709" s="44"/>
      <c r="D709" s="57"/>
      <c r="E709" s="252"/>
      <c r="F709" s="14"/>
      <c r="G709" s="60"/>
    </row>
    <row r="710" spans="1:7" s="61" customFormat="1" ht="27.75" customHeight="1">
      <c r="A710" s="127" t="s">
        <v>292</v>
      </c>
      <c r="B710" s="141" t="s">
        <v>405</v>
      </c>
      <c r="C710" s="44"/>
      <c r="D710" s="57"/>
      <c r="E710" s="252"/>
      <c r="F710" s="14"/>
      <c r="G710" s="60"/>
    </row>
    <row r="711" spans="1:7" s="39" customFormat="1" ht="28.5" customHeight="1">
      <c r="A711" s="135"/>
      <c r="B711" s="141" t="s">
        <v>406</v>
      </c>
      <c r="C711" s="44"/>
      <c r="D711" s="57"/>
      <c r="E711" s="252"/>
      <c r="F711" s="14"/>
      <c r="G711" s="71"/>
    </row>
    <row r="712" spans="1:7" s="42" customFormat="1" ht="10.5" customHeight="1">
      <c r="A712" s="127"/>
      <c r="B712" s="141"/>
      <c r="C712" s="44"/>
      <c r="D712" s="57"/>
      <c r="E712" s="252"/>
      <c r="F712" s="14"/>
      <c r="G712" s="41"/>
    </row>
    <row r="713" spans="1:7" s="42" customFormat="1" ht="16.5" customHeight="1">
      <c r="A713" s="127" t="s">
        <v>292</v>
      </c>
      <c r="B713" s="142" t="s">
        <v>407</v>
      </c>
      <c r="C713" s="44"/>
      <c r="D713" s="57"/>
      <c r="E713" s="252"/>
      <c r="F713" s="14"/>
      <c r="G713" s="41"/>
    </row>
    <row r="714" spans="1:7" s="42" customFormat="1" ht="15" customHeight="1">
      <c r="A714" s="127" t="s">
        <v>292</v>
      </c>
      <c r="B714" s="141" t="s">
        <v>408</v>
      </c>
      <c r="C714" s="44"/>
      <c r="D714" s="57"/>
      <c r="E714" s="252"/>
      <c r="F714" s="14"/>
      <c r="G714" s="41"/>
    </row>
    <row r="715" spans="1:7" s="39" customFormat="1" ht="15" customHeight="1">
      <c r="A715" s="143" t="s">
        <v>292</v>
      </c>
      <c r="B715" s="141" t="s">
        <v>409</v>
      </c>
      <c r="C715" s="44"/>
      <c r="D715" s="57"/>
      <c r="E715" s="252"/>
      <c r="F715" s="14"/>
      <c r="G715" s="71"/>
    </row>
    <row r="716" spans="1:7" s="42" customFormat="1" ht="15" customHeight="1">
      <c r="A716" s="127" t="s">
        <v>292</v>
      </c>
      <c r="B716" s="144" t="s">
        <v>410</v>
      </c>
      <c r="C716" s="44"/>
      <c r="D716" s="57"/>
      <c r="E716" s="252"/>
      <c r="F716" s="14"/>
      <c r="G716" s="41"/>
    </row>
    <row r="717" spans="1:7" s="42" customFormat="1" ht="16.5" customHeight="1">
      <c r="A717" s="127"/>
      <c r="B717" s="145"/>
      <c r="C717" s="44"/>
      <c r="D717" s="57"/>
      <c r="E717" s="252"/>
      <c r="F717" s="14"/>
      <c r="G717" s="41"/>
    </row>
    <row r="718" spans="1:7" s="42" customFormat="1" ht="16.5" customHeight="1">
      <c r="A718" s="127"/>
      <c r="B718" s="134" t="s">
        <v>411</v>
      </c>
      <c r="C718" s="44"/>
      <c r="D718" s="57"/>
      <c r="E718" s="252"/>
      <c r="F718" s="14"/>
      <c r="G718" s="41"/>
    </row>
    <row r="719" spans="1:7" s="42" customFormat="1" ht="25.5">
      <c r="A719" s="49"/>
      <c r="B719" s="134" t="s">
        <v>570</v>
      </c>
      <c r="C719" s="139"/>
      <c r="D719" s="140"/>
      <c r="E719" s="250"/>
      <c r="F719" s="14"/>
      <c r="G719" s="41"/>
    </row>
    <row r="720" spans="1:7" ht="16.5" customHeight="1">
      <c r="A720" s="49"/>
      <c r="B720" s="134"/>
      <c r="C720" s="139"/>
      <c r="D720" s="140"/>
      <c r="E720" s="250"/>
    </row>
    <row r="721" spans="1:7" ht="30.75" customHeight="1">
      <c r="A721" s="49" t="s">
        <v>412</v>
      </c>
      <c r="B721" s="141" t="s">
        <v>413</v>
      </c>
      <c r="C721" s="139"/>
      <c r="D721" s="140"/>
      <c r="E721" s="250"/>
    </row>
    <row r="722" spans="1:7" ht="30.75" customHeight="1">
      <c r="A722" s="146" t="s">
        <v>339</v>
      </c>
      <c r="B722" s="141" t="s">
        <v>414</v>
      </c>
      <c r="C722" s="139"/>
      <c r="D722" s="140"/>
      <c r="E722" s="250"/>
    </row>
    <row r="723" spans="1:7" ht="15" customHeight="1">
      <c r="A723" s="49"/>
      <c r="B723" s="141" t="s">
        <v>286</v>
      </c>
      <c r="C723" s="139" t="s">
        <v>262</v>
      </c>
      <c r="D723" s="140">
        <v>1</v>
      </c>
      <c r="E723" s="250"/>
      <c r="F723" s="54">
        <f>SUM(D723*E723)</f>
        <v>0</v>
      </c>
    </row>
    <row r="724" spans="1:7" ht="15" customHeight="1">
      <c r="A724" s="49"/>
      <c r="B724" s="141"/>
      <c r="C724" s="139"/>
      <c r="D724" s="140"/>
      <c r="E724" s="250"/>
    </row>
    <row r="725" spans="1:7" s="129" customFormat="1" ht="51">
      <c r="A725" s="49" t="s">
        <v>263</v>
      </c>
      <c r="B725" s="50" t="s">
        <v>383</v>
      </c>
      <c r="C725" s="51"/>
      <c r="D725" s="52"/>
      <c r="E725" s="239"/>
      <c r="F725" s="40"/>
      <c r="G725" s="41"/>
    </row>
    <row r="726" spans="1:7" s="42" customFormat="1" ht="28.5" customHeight="1">
      <c r="A726" s="45"/>
      <c r="B726" s="46" t="s">
        <v>794</v>
      </c>
      <c r="C726" s="47"/>
      <c r="D726" s="48"/>
      <c r="E726" s="239"/>
      <c r="F726" s="40"/>
      <c r="G726" s="41"/>
    </row>
    <row r="727" spans="1:7" s="129" customFormat="1">
      <c r="A727" s="49"/>
      <c r="B727" s="50"/>
      <c r="C727" s="51" t="s">
        <v>276</v>
      </c>
      <c r="D727" s="52">
        <v>64</v>
      </c>
      <c r="E727" s="239"/>
      <c r="F727" s="54">
        <f>SUM(D727*E727)</f>
        <v>0</v>
      </c>
      <c r="G727" s="41"/>
    </row>
    <row r="728" spans="1:7" s="129" customFormat="1">
      <c r="A728" s="49"/>
      <c r="B728" s="50"/>
      <c r="C728" s="51"/>
      <c r="D728" s="52"/>
      <c r="E728" s="239"/>
      <c r="F728" s="40"/>
      <c r="G728" s="41"/>
    </row>
    <row r="729" spans="1:7" s="129" customFormat="1" ht="25.5">
      <c r="A729" s="49" t="s">
        <v>264</v>
      </c>
      <c r="B729" s="50" t="s">
        <v>359</v>
      </c>
      <c r="C729" s="51"/>
      <c r="D729" s="52"/>
      <c r="E729" s="239"/>
      <c r="F729" s="40"/>
      <c r="G729" s="41"/>
    </row>
    <row r="730" spans="1:7" s="129" customFormat="1" ht="15" customHeight="1">
      <c r="A730" s="49"/>
      <c r="B730" s="50"/>
      <c r="C730" s="51" t="s">
        <v>276</v>
      </c>
      <c r="D730" s="52">
        <v>5</v>
      </c>
      <c r="E730" s="253"/>
      <c r="F730" s="54">
        <f>SUM(D730*E730)</f>
        <v>0</v>
      </c>
      <c r="G730" s="41"/>
    </row>
    <row r="731" spans="1:7" s="129" customFormat="1">
      <c r="A731" s="49"/>
      <c r="B731" s="50"/>
      <c r="C731" s="51"/>
      <c r="D731" s="52"/>
      <c r="E731" s="239"/>
      <c r="F731" s="40"/>
      <c r="G731" s="41"/>
    </row>
    <row r="732" spans="1:7" s="129" customFormat="1" ht="25.5">
      <c r="A732" s="49" t="s">
        <v>265</v>
      </c>
      <c r="B732" s="50" t="s">
        <v>450</v>
      </c>
      <c r="C732" s="51"/>
      <c r="D732" s="52"/>
      <c r="E732" s="239"/>
      <c r="F732" s="40"/>
      <c r="G732" s="41"/>
    </row>
    <row r="733" spans="1:7" s="42" customFormat="1" ht="28.5" customHeight="1">
      <c r="A733" s="45"/>
      <c r="B733" s="46" t="s">
        <v>794</v>
      </c>
      <c r="C733" s="47"/>
      <c r="D733" s="48"/>
      <c r="E733" s="239"/>
      <c r="F733" s="40"/>
      <c r="G733" s="41"/>
    </row>
    <row r="734" spans="1:7" s="129" customFormat="1" ht="16.5" customHeight="1">
      <c r="A734" s="49"/>
      <c r="B734" s="50" t="s">
        <v>571</v>
      </c>
      <c r="C734" s="51" t="s">
        <v>262</v>
      </c>
      <c r="D734" s="52">
        <v>2</v>
      </c>
      <c r="E734" s="239"/>
      <c r="F734" s="54">
        <f>SUM(D734*E734)</f>
        <v>0</v>
      </c>
      <c r="G734" s="41"/>
    </row>
    <row r="735" spans="1:7" s="129" customFormat="1" ht="16.5" customHeight="1">
      <c r="A735" s="49"/>
      <c r="B735" s="50"/>
      <c r="C735" s="51"/>
      <c r="D735" s="52"/>
      <c r="E735" s="239"/>
      <c r="F735" s="40"/>
      <c r="G735" s="41"/>
    </row>
    <row r="736" spans="1:7" s="129" customFormat="1" ht="63.75">
      <c r="A736" s="49" t="s">
        <v>266</v>
      </c>
      <c r="B736" s="50" t="s">
        <v>384</v>
      </c>
      <c r="C736" s="51"/>
      <c r="D736" s="52"/>
      <c r="E736" s="239"/>
      <c r="F736" s="40"/>
      <c r="G736" s="41"/>
    </row>
    <row r="737" spans="1:7" s="129" customFormat="1">
      <c r="A737" s="49"/>
      <c r="B737" s="50"/>
      <c r="C737" s="51" t="s">
        <v>285</v>
      </c>
      <c r="D737" s="52">
        <v>690</v>
      </c>
      <c r="E737" s="239"/>
      <c r="F737" s="54">
        <f>SUM(D737*E737)</f>
        <v>0</v>
      </c>
      <c r="G737" s="41"/>
    </row>
    <row r="738" spans="1:7" s="129" customFormat="1">
      <c r="A738" s="49"/>
      <c r="B738" s="50"/>
      <c r="C738" s="51"/>
      <c r="D738" s="52"/>
      <c r="E738" s="239"/>
      <c r="F738" s="40"/>
      <c r="G738" s="41"/>
    </row>
    <row r="739" spans="1:7" s="129" customFormat="1" ht="24" customHeight="1">
      <c r="A739" s="49" t="s">
        <v>267</v>
      </c>
      <c r="B739" s="50" t="s">
        <v>558</v>
      </c>
      <c r="C739" s="51"/>
      <c r="D739" s="52"/>
      <c r="E739" s="239"/>
      <c r="F739" s="40"/>
      <c r="G739" s="41"/>
    </row>
    <row r="740" spans="1:7" s="42" customFormat="1" ht="28.5" customHeight="1">
      <c r="A740" s="45"/>
      <c r="B740" s="46" t="s">
        <v>794</v>
      </c>
      <c r="C740" s="47"/>
      <c r="D740" s="48"/>
      <c r="E740" s="239"/>
      <c r="F740" s="40"/>
      <c r="G740" s="41"/>
    </row>
    <row r="741" spans="1:7" s="129" customFormat="1" ht="16.5" customHeight="1">
      <c r="A741" s="49"/>
      <c r="B741" s="50" t="s">
        <v>561</v>
      </c>
      <c r="C741" s="51" t="s">
        <v>262</v>
      </c>
      <c r="D741" s="52">
        <v>8</v>
      </c>
      <c r="E741" s="239"/>
      <c r="F741" s="54">
        <f>SUM(D741*E741)</f>
        <v>0</v>
      </c>
      <c r="G741" s="41"/>
    </row>
    <row r="742" spans="1:7" s="129" customFormat="1" ht="16.5" customHeight="1">
      <c r="A742" s="49"/>
      <c r="B742" s="50" t="s">
        <v>572</v>
      </c>
      <c r="C742" s="51" t="s">
        <v>262</v>
      </c>
      <c r="D742" s="52">
        <v>2</v>
      </c>
      <c r="E742" s="239"/>
      <c r="F742" s="54">
        <f>SUM(D742*E742)</f>
        <v>0</v>
      </c>
      <c r="G742" s="41"/>
    </row>
    <row r="743" spans="1:7" s="129" customFormat="1" ht="16.5" customHeight="1">
      <c r="A743" s="49"/>
      <c r="B743" s="50"/>
      <c r="C743" s="51"/>
      <c r="D743" s="52"/>
      <c r="E743" s="239"/>
      <c r="F743" s="40"/>
      <c r="G743" s="41"/>
    </row>
    <row r="744" spans="1:7" s="129" customFormat="1" ht="24" customHeight="1">
      <c r="A744" s="49" t="s">
        <v>268</v>
      </c>
      <c r="B744" s="50" t="s">
        <v>360</v>
      </c>
      <c r="C744" s="51"/>
      <c r="D744" s="52"/>
      <c r="E744" s="239"/>
      <c r="F744" s="40"/>
      <c r="G744" s="41"/>
    </row>
    <row r="745" spans="1:7" s="129" customFormat="1" ht="15" customHeight="1">
      <c r="A745" s="49"/>
      <c r="B745" s="50"/>
      <c r="C745" s="51" t="s">
        <v>285</v>
      </c>
      <c r="D745" s="52">
        <v>160</v>
      </c>
      <c r="E745" s="239"/>
      <c r="F745" s="54">
        <f>SUM(D745*E745)</f>
        <v>0</v>
      </c>
      <c r="G745" s="41"/>
    </row>
    <row r="746" spans="1:7" s="129" customFormat="1" ht="15" customHeight="1">
      <c r="A746" s="49"/>
      <c r="B746" s="50"/>
      <c r="C746" s="51"/>
      <c r="D746" s="52"/>
      <c r="E746" s="239"/>
      <c r="F746" s="40"/>
      <c r="G746" s="41"/>
    </row>
    <row r="747" spans="1:7" s="129" customFormat="1" ht="25.5">
      <c r="A747" s="49" t="s">
        <v>269</v>
      </c>
      <c r="B747" s="50" t="s">
        <v>378</v>
      </c>
      <c r="C747" s="51"/>
      <c r="D747" s="52"/>
      <c r="E747" s="239"/>
      <c r="F747" s="40"/>
      <c r="G747" s="41"/>
    </row>
    <row r="748" spans="1:7" s="42" customFormat="1" ht="28.5" customHeight="1">
      <c r="A748" s="45"/>
      <c r="B748" s="46" t="s">
        <v>794</v>
      </c>
      <c r="C748" s="47"/>
      <c r="D748" s="48"/>
      <c r="E748" s="239"/>
      <c r="F748" s="40"/>
      <c r="G748" s="41"/>
    </row>
    <row r="749" spans="1:7" s="129" customFormat="1">
      <c r="A749" s="49"/>
      <c r="B749" s="50" t="s">
        <v>416</v>
      </c>
      <c r="C749" s="51" t="s">
        <v>262</v>
      </c>
      <c r="D749" s="52">
        <v>8</v>
      </c>
      <c r="E749" s="239"/>
      <c r="F749" s="54">
        <f>SUM(D749*E749)</f>
        <v>0</v>
      </c>
      <c r="G749" s="41"/>
    </row>
    <row r="750" spans="1:7" s="129" customFormat="1">
      <c r="A750" s="49"/>
      <c r="B750" s="50"/>
      <c r="C750" s="51"/>
      <c r="D750" s="52"/>
      <c r="E750" s="239"/>
      <c r="F750" s="40"/>
      <c r="G750" s="41"/>
    </row>
    <row r="751" spans="1:7" s="147" customFormat="1" ht="15" customHeight="1">
      <c r="A751" s="49" t="s">
        <v>270</v>
      </c>
      <c r="B751" s="49" t="s">
        <v>358</v>
      </c>
      <c r="C751" s="51"/>
      <c r="D751" s="52"/>
      <c r="E751" s="239"/>
      <c r="F751" s="40"/>
      <c r="G751" s="60"/>
    </row>
    <row r="752" spans="1:7" s="42" customFormat="1" ht="28.5" customHeight="1">
      <c r="A752" s="45"/>
      <c r="B752" s="46" t="s">
        <v>794</v>
      </c>
      <c r="C752" s="47"/>
      <c r="D752" s="48"/>
      <c r="E752" s="239"/>
      <c r="F752" s="40"/>
      <c r="G752" s="41"/>
    </row>
    <row r="753" spans="1:7" s="129" customFormat="1" ht="15" customHeight="1">
      <c r="A753" s="49"/>
      <c r="B753" s="50" t="s">
        <v>562</v>
      </c>
      <c r="C753" s="51" t="s">
        <v>262</v>
      </c>
      <c r="D753" s="52">
        <v>2</v>
      </c>
      <c r="E753" s="239"/>
      <c r="F753" s="54">
        <f>SUM(D753*E753)</f>
        <v>0</v>
      </c>
      <c r="G753" s="41"/>
    </row>
    <row r="754" spans="1:7" s="129" customFormat="1">
      <c r="A754" s="49"/>
      <c r="B754" s="50"/>
      <c r="C754" s="51"/>
      <c r="D754" s="52"/>
      <c r="E754" s="239"/>
      <c r="F754" s="40"/>
      <c r="G754" s="41"/>
    </row>
    <row r="755" spans="1:7" s="129" customFormat="1" ht="38.25">
      <c r="A755" s="49" t="s">
        <v>271</v>
      </c>
      <c r="B755" s="50" t="s">
        <v>563</v>
      </c>
      <c r="C755" s="51" t="s">
        <v>276</v>
      </c>
      <c r="D755" s="52">
        <v>5</v>
      </c>
      <c r="E755" s="239"/>
      <c r="F755" s="54">
        <f>SUM(D755*E755)</f>
        <v>0</v>
      </c>
      <c r="G755" s="41"/>
    </row>
    <row r="756" spans="1:7" s="129" customFormat="1">
      <c r="A756" s="49"/>
      <c r="B756" s="50"/>
      <c r="C756" s="51"/>
      <c r="D756" s="52"/>
      <c r="E756" s="239"/>
      <c r="F756" s="40"/>
      <c r="G756" s="41"/>
    </row>
    <row r="757" spans="1:7" s="129" customFormat="1" ht="38.25">
      <c r="A757" s="49" t="s">
        <v>272</v>
      </c>
      <c r="B757" s="50" t="s">
        <v>375</v>
      </c>
      <c r="C757" s="51"/>
      <c r="D757" s="52"/>
      <c r="E757" s="239"/>
      <c r="F757" s="40"/>
      <c r="G757" s="41"/>
    </row>
    <row r="758" spans="1:7" s="42" customFormat="1" ht="28.5" customHeight="1">
      <c r="A758" s="45"/>
      <c r="B758" s="46" t="s">
        <v>794</v>
      </c>
      <c r="C758" s="47"/>
      <c r="D758" s="48"/>
      <c r="E758" s="239"/>
      <c r="F758" s="40"/>
      <c r="G758" s="41"/>
    </row>
    <row r="759" spans="1:7" s="129" customFormat="1">
      <c r="A759" s="49"/>
      <c r="B759" s="50" t="s">
        <v>564</v>
      </c>
      <c r="C759" s="51" t="s">
        <v>262</v>
      </c>
      <c r="D759" s="52">
        <v>2</v>
      </c>
      <c r="E759" s="241"/>
      <c r="F759" s="54">
        <f>SUM(D759*E759)</f>
        <v>0</v>
      </c>
      <c r="G759" s="41"/>
    </row>
    <row r="760" spans="1:7" s="129" customFormat="1">
      <c r="A760" s="49"/>
      <c r="B760" s="50"/>
      <c r="C760" s="51"/>
      <c r="D760" s="52"/>
      <c r="E760" s="239"/>
      <c r="F760" s="40"/>
      <c r="G760" s="41"/>
    </row>
    <row r="761" spans="1:7" s="147" customFormat="1" ht="25.5">
      <c r="A761" s="49" t="s">
        <v>273</v>
      </c>
      <c r="B761" s="49" t="s">
        <v>565</v>
      </c>
      <c r="C761" s="51"/>
      <c r="D761" s="52"/>
      <c r="E761" s="239"/>
      <c r="F761" s="40"/>
      <c r="G761" s="60"/>
    </row>
    <row r="762" spans="1:7" s="147" customFormat="1" ht="15" customHeight="1">
      <c r="A762" s="49"/>
      <c r="B762" s="50" t="s">
        <v>286</v>
      </c>
      <c r="C762" s="51" t="s">
        <v>262</v>
      </c>
      <c r="D762" s="52">
        <v>2</v>
      </c>
      <c r="E762" s="241"/>
      <c r="F762" s="54">
        <f>SUM(D762*E762)</f>
        <v>0</v>
      </c>
      <c r="G762" s="60"/>
    </row>
    <row r="763" spans="1:7" s="147" customFormat="1" ht="15" customHeight="1">
      <c r="A763" s="49"/>
      <c r="B763" s="50"/>
      <c r="C763" s="51"/>
      <c r="D763" s="52"/>
      <c r="E763" s="241"/>
      <c r="F763" s="122"/>
      <c r="G763" s="60"/>
    </row>
    <row r="764" spans="1:7" s="129" customFormat="1">
      <c r="A764" s="49" t="s">
        <v>274</v>
      </c>
      <c r="B764" s="50" t="s">
        <v>340</v>
      </c>
      <c r="C764" s="51" t="s">
        <v>262</v>
      </c>
      <c r="D764" s="52">
        <v>1</v>
      </c>
      <c r="E764" s="239"/>
      <c r="F764" s="54">
        <f>SUM(D764*E764)</f>
        <v>0</v>
      </c>
      <c r="G764" s="41"/>
    </row>
    <row r="765" spans="1:7" s="129" customFormat="1">
      <c r="A765" s="49"/>
      <c r="B765" s="50"/>
      <c r="C765" s="51"/>
      <c r="D765" s="52"/>
      <c r="E765" s="239"/>
      <c r="F765" s="40"/>
      <c r="G765" s="41"/>
    </row>
    <row r="766" spans="1:7" s="129" customFormat="1" ht="25.5">
      <c r="A766" s="49" t="s">
        <v>275</v>
      </c>
      <c r="B766" s="49" t="s">
        <v>341</v>
      </c>
      <c r="C766" s="51"/>
      <c r="D766" s="52"/>
      <c r="E766" s="239"/>
      <c r="F766" s="40"/>
      <c r="G766" s="41"/>
    </row>
    <row r="767" spans="1:7" s="129" customFormat="1">
      <c r="A767" s="49"/>
      <c r="B767" s="50" t="s">
        <v>286</v>
      </c>
      <c r="C767" s="51" t="s">
        <v>262</v>
      </c>
      <c r="D767" s="52">
        <v>1</v>
      </c>
      <c r="E767" s="239"/>
      <c r="F767" s="54">
        <f>SUM(D767*E767)</f>
        <v>0</v>
      </c>
      <c r="G767" s="41"/>
    </row>
    <row r="768" spans="1:7" s="129" customFormat="1" ht="18.75" customHeight="1">
      <c r="A768" s="49"/>
      <c r="B768" s="50"/>
      <c r="C768" s="51"/>
      <c r="D768" s="52"/>
      <c r="E768" s="239"/>
      <c r="F768" s="40"/>
      <c r="G768" s="41"/>
    </row>
    <row r="769" spans="1:7" s="129" customFormat="1" ht="25.5">
      <c r="A769" s="49" t="s">
        <v>277</v>
      </c>
      <c r="B769" s="50" t="s">
        <v>361</v>
      </c>
      <c r="C769" s="51"/>
      <c r="D769" s="52"/>
      <c r="E769" s="239"/>
      <c r="F769" s="40"/>
      <c r="G769" s="41"/>
    </row>
    <row r="770" spans="1:7" s="129" customFormat="1">
      <c r="A770" s="49"/>
      <c r="B770" s="50" t="s">
        <v>286</v>
      </c>
      <c r="C770" s="51" t="s">
        <v>262</v>
      </c>
      <c r="D770" s="52">
        <v>1</v>
      </c>
      <c r="E770" s="239"/>
      <c r="F770" s="54">
        <f>SUM(D770*E770)</f>
        <v>0</v>
      </c>
      <c r="G770" s="41"/>
    </row>
    <row r="771" spans="1:7" s="129" customFormat="1">
      <c r="A771" s="49"/>
      <c r="B771" s="50"/>
      <c r="C771" s="51"/>
      <c r="D771" s="52"/>
      <c r="E771" s="239"/>
      <c r="F771" s="40"/>
      <c r="G771" s="41"/>
    </row>
    <row r="772" spans="1:7" s="129" customFormat="1" ht="25.5">
      <c r="A772" s="49" t="s">
        <v>278</v>
      </c>
      <c r="B772" s="50" t="s">
        <v>342</v>
      </c>
      <c r="C772" s="51"/>
      <c r="D772" s="52"/>
      <c r="E772" s="239"/>
      <c r="F772" s="40"/>
      <c r="G772" s="41"/>
    </row>
    <row r="773" spans="1:7" s="129" customFormat="1">
      <c r="A773" s="49"/>
      <c r="B773" s="50" t="s">
        <v>286</v>
      </c>
      <c r="C773" s="51" t="s">
        <v>262</v>
      </c>
      <c r="D773" s="52">
        <v>1</v>
      </c>
      <c r="E773" s="239"/>
      <c r="F773" s="54">
        <f>SUM(D773*E773)</f>
        <v>0</v>
      </c>
      <c r="G773" s="41"/>
    </row>
    <row r="774" spans="1:7" s="129" customFormat="1" ht="18.75" customHeight="1">
      <c r="A774" s="49"/>
      <c r="B774" s="50"/>
      <c r="C774" s="51"/>
      <c r="D774" s="52"/>
      <c r="E774" s="239"/>
      <c r="F774" s="40"/>
      <c r="G774" s="41"/>
    </row>
    <row r="775" spans="1:7" s="129" customFormat="1">
      <c r="A775" s="43" t="s">
        <v>279</v>
      </c>
      <c r="B775" s="3" t="s">
        <v>355</v>
      </c>
      <c r="C775" s="37"/>
      <c r="D775" s="38"/>
      <c r="E775" s="239"/>
      <c r="F775" s="40"/>
      <c r="G775" s="41"/>
    </row>
    <row r="776" spans="1:7" s="129" customFormat="1">
      <c r="A776" s="148"/>
      <c r="B776" s="7"/>
      <c r="C776" s="6" t="s">
        <v>354</v>
      </c>
      <c r="D776" s="149">
        <v>1</v>
      </c>
      <c r="E776" s="245"/>
      <c r="F776" s="103">
        <f>SUM(D776*E776)</f>
        <v>0</v>
      </c>
      <c r="G776" s="41"/>
    </row>
    <row r="777" spans="1:7" s="129" customFormat="1">
      <c r="A777" s="49"/>
      <c r="B777" s="50"/>
      <c r="C777" s="51"/>
      <c r="D777" s="52"/>
      <c r="E777" s="239"/>
      <c r="F777" s="40"/>
      <c r="G777" s="41"/>
    </row>
    <row r="778" spans="1:7" s="129" customFormat="1">
      <c r="A778" s="35" t="s">
        <v>264</v>
      </c>
      <c r="B778" s="36" t="s">
        <v>573</v>
      </c>
      <c r="C778" s="37"/>
      <c r="D778" s="38"/>
      <c r="E778" s="239"/>
      <c r="F778" s="40"/>
      <c r="G778" s="41"/>
    </row>
    <row r="779" spans="1:7" s="129" customFormat="1">
      <c r="A779" s="35"/>
      <c r="B779" s="124"/>
      <c r="C779" s="37"/>
      <c r="D779" s="38"/>
      <c r="E779" s="249"/>
      <c r="F779" s="130"/>
      <c r="G779" s="41"/>
    </row>
    <row r="780" spans="1:7" ht="16.5" customHeight="1">
      <c r="A780" s="131" t="s">
        <v>261</v>
      </c>
      <c r="B780" s="2" t="s">
        <v>387</v>
      </c>
      <c r="E780" s="250"/>
    </row>
    <row r="781" spans="1:7" ht="16.5" customHeight="1">
      <c r="B781" s="2" t="s">
        <v>549</v>
      </c>
      <c r="E781" s="250"/>
    </row>
    <row r="782" spans="1:7" s="42" customFormat="1" ht="228.75" customHeight="1">
      <c r="A782" s="49"/>
      <c r="B782" s="55" t="s">
        <v>446</v>
      </c>
      <c r="C782" s="51"/>
      <c r="D782" s="52"/>
      <c r="E782" s="251"/>
      <c r="F782" s="14"/>
      <c r="G782" s="41"/>
    </row>
    <row r="783" spans="1:7" s="42" customFormat="1" ht="28.5" customHeight="1">
      <c r="A783" s="45"/>
      <c r="B783" s="46" t="s">
        <v>794</v>
      </c>
      <c r="C783" s="47"/>
      <c r="D783" s="48"/>
      <c r="E783" s="239"/>
      <c r="F783" s="40"/>
      <c r="G783" s="41"/>
    </row>
    <row r="784" spans="1:7" s="42" customFormat="1" ht="15" customHeight="1">
      <c r="A784" s="49"/>
      <c r="B784" s="132" t="s">
        <v>388</v>
      </c>
      <c r="C784" s="44"/>
      <c r="D784" s="57"/>
      <c r="E784" s="252"/>
      <c r="F784" s="14"/>
      <c r="G784" s="41"/>
    </row>
    <row r="785" spans="1:7" s="42" customFormat="1" ht="15" customHeight="1">
      <c r="A785" s="127" t="s">
        <v>292</v>
      </c>
      <c r="B785" s="133" t="s">
        <v>389</v>
      </c>
      <c r="C785" s="44"/>
      <c r="D785" s="57"/>
      <c r="E785" s="252"/>
      <c r="F785" s="14"/>
      <c r="G785" s="41"/>
    </row>
    <row r="786" spans="1:7" s="42" customFormat="1" ht="15" customHeight="1">
      <c r="A786" s="127" t="s">
        <v>292</v>
      </c>
      <c r="B786" s="133" t="s">
        <v>390</v>
      </c>
      <c r="C786" s="44"/>
      <c r="D786" s="57"/>
      <c r="E786" s="252"/>
      <c r="F786" s="14"/>
      <c r="G786" s="41"/>
    </row>
    <row r="787" spans="1:7" s="42" customFormat="1" ht="15" customHeight="1">
      <c r="A787" s="127" t="s">
        <v>292</v>
      </c>
      <c r="B787" s="134" t="s">
        <v>415</v>
      </c>
      <c r="C787" s="44"/>
      <c r="D787" s="57"/>
      <c r="E787" s="252"/>
      <c r="F787" s="14"/>
      <c r="G787" s="41"/>
    </row>
    <row r="788" spans="1:7" s="42" customFormat="1" ht="15" customHeight="1">
      <c r="A788" s="127" t="s">
        <v>292</v>
      </c>
      <c r="B788" s="134" t="s">
        <v>391</v>
      </c>
      <c r="C788" s="44"/>
      <c r="D788" s="57"/>
      <c r="E788" s="252"/>
      <c r="F788" s="14"/>
      <c r="G788" s="41"/>
    </row>
    <row r="789" spans="1:7" s="42" customFormat="1" ht="15" customHeight="1">
      <c r="A789" s="127" t="s">
        <v>292</v>
      </c>
      <c r="B789" s="134" t="s">
        <v>447</v>
      </c>
      <c r="C789" s="44"/>
      <c r="D789" s="57"/>
      <c r="E789" s="252"/>
      <c r="F789" s="14"/>
      <c r="G789" s="41"/>
    </row>
    <row r="790" spans="1:7" s="42" customFormat="1" ht="15" customHeight="1">
      <c r="A790" s="127" t="s">
        <v>292</v>
      </c>
      <c r="B790" s="134" t="s">
        <v>392</v>
      </c>
      <c r="C790" s="44"/>
      <c r="D790" s="57"/>
      <c r="E790" s="252"/>
      <c r="F790" s="14"/>
      <c r="G790" s="41"/>
    </row>
    <row r="791" spans="1:7" s="42" customFormat="1" ht="15" customHeight="1">
      <c r="A791" s="127" t="s">
        <v>292</v>
      </c>
      <c r="B791" s="134" t="s">
        <v>393</v>
      </c>
      <c r="C791" s="44"/>
      <c r="D791" s="57"/>
      <c r="E791" s="252"/>
      <c r="F791" s="14"/>
      <c r="G791" s="41"/>
    </row>
    <row r="792" spans="1:7" s="42" customFormat="1" ht="15" customHeight="1">
      <c r="A792" s="49"/>
      <c r="B792" s="132" t="s">
        <v>394</v>
      </c>
      <c r="C792" s="44"/>
      <c r="D792" s="57"/>
      <c r="E792" s="252"/>
      <c r="F792" s="14"/>
      <c r="G792" s="41"/>
    </row>
    <row r="793" spans="1:7" s="42" customFormat="1" ht="15" customHeight="1">
      <c r="A793" s="127" t="s">
        <v>292</v>
      </c>
      <c r="B793" s="133" t="s">
        <v>389</v>
      </c>
      <c r="C793" s="44"/>
      <c r="D793" s="57"/>
      <c r="E793" s="252"/>
      <c r="F793" s="14"/>
      <c r="G793" s="41"/>
    </row>
    <row r="794" spans="1:7" s="42" customFormat="1" ht="15" customHeight="1">
      <c r="A794" s="127" t="s">
        <v>292</v>
      </c>
      <c r="B794" s="133" t="s">
        <v>390</v>
      </c>
      <c r="C794" s="44"/>
      <c r="D794" s="57"/>
      <c r="E794" s="252"/>
      <c r="F794" s="14"/>
      <c r="G794" s="41"/>
    </row>
    <row r="795" spans="1:7" s="42" customFormat="1" ht="15" customHeight="1">
      <c r="A795" s="127" t="s">
        <v>292</v>
      </c>
      <c r="B795" s="134" t="s">
        <v>448</v>
      </c>
      <c r="C795" s="44"/>
      <c r="D795" s="57"/>
      <c r="E795" s="252"/>
      <c r="F795" s="14"/>
      <c r="G795" s="41"/>
    </row>
    <row r="796" spans="1:7" s="42" customFormat="1" ht="15" customHeight="1">
      <c r="A796" s="127" t="s">
        <v>292</v>
      </c>
      <c r="B796" s="134" t="s">
        <v>391</v>
      </c>
      <c r="C796" s="44"/>
      <c r="D796" s="57"/>
      <c r="E796" s="252"/>
      <c r="F796" s="14"/>
      <c r="G796" s="41"/>
    </row>
    <row r="797" spans="1:7" s="42" customFormat="1" ht="15" customHeight="1">
      <c r="A797" s="127" t="s">
        <v>292</v>
      </c>
      <c r="B797" s="134" t="s">
        <v>395</v>
      </c>
      <c r="C797" s="44"/>
      <c r="D797" s="57"/>
      <c r="E797" s="252"/>
      <c r="F797" s="14"/>
      <c r="G797" s="41"/>
    </row>
    <row r="798" spans="1:7" s="42" customFormat="1" ht="15" customHeight="1">
      <c r="A798" s="127" t="s">
        <v>292</v>
      </c>
      <c r="B798" s="134" t="s">
        <v>393</v>
      </c>
      <c r="C798" s="44"/>
      <c r="D798" s="57"/>
      <c r="E798" s="252"/>
      <c r="F798" s="14"/>
      <c r="G798" s="41"/>
    </row>
    <row r="799" spans="1:7" s="42" customFormat="1" ht="15" customHeight="1">
      <c r="A799" s="127"/>
      <c r="B799" s="134"/>
      <c r="C799" s="44"/>
      <c r="D799" s="57"/>
      <c r="E799" s="252"/>
      <c r="F799" s="14"/>
      <c r="G799" s="41"/>
    </row>
    <row r="800" spans="1:7" s="61" customFormat="1" ht="15" customHeight="1">
      <c r="A800" s="127" t="s">
        <v>292</v>
      </c>
      <c r="B800" s="46" t="s">
        <v>550</v>
      </c>
      <c r="C800" s="44"/>
      <c r="D800" s="57"/>
      <c r="E800" s="252"/>
      <c r="F800" s="14"/>
      <c r="G800" s="60"/>
    </row>
    <row r="801" spans="1:7" s="39" customFormat="1" ht="15" customHeight="1">
      <c r="A801" s="135"/>
      <c r="B801" s="136" t="s">
        <v>396</v>
      </c>
      <c r="C801" s="44"/>
      <c r="D801" s="57"/>
      <c r="E801" s="252"/>
      <c r="F801" s="14"/>
      <c r="G801" s="71"/>
    </row>
    <row r="802" spans="1:7" s="42" customFormat="1" ht="15" customHeight="1">
      <c r="A802" s="127" t="s">
        <v>292</v>
      </c>
      <c r="B802" s="137" t="s">
        <v>720</v>
      </c>
      <c r="C802" s="44"/>
      <c r="D802" s="57"/>
      <c r="E802" s="252"/>
      <c r="F802" s="14"/>
      <c r="G802" s="41"/>
    </row>
    <row r="803" spans="1:7" s="42" customFormat="1" ht="15" customHeight="1">
      <c r="A803" s="127" t="s">
        <v>292</v>
      </c>
      <c r="B803" s="137" t="s">
        <v>717</v>
      </c>
      <c r="C803" s="44"/>
      <c r="D803" s="57"/>
      <c r="E803" s="252"/>
      <c r="F803" s="14"/>
      <c r="G803" s="41"/>
    </row>
    <row r="804" spans="1:7" s="42" customFormat="1" ht="15" customHeight="1">
      <c r="A804" s="127" t="s">
        <v>292</v>
      </c>
      <c r="B804" s="137" t="s">
        <v>551</v>
      </c>
      <c r="C804" s="44"/>
      <c r="D804" s="57"/>
      <c r="E804" s="252"/>
      <c r="F804" s="14"/>
      <c r="G804" s="41"/>
    </row>
    <row r="805" spans="1:7" s="39" customFormat="1" ht="15" customHeight="1">
      <c r="A805" s="135"/>
      <c r="B805" s="137" t="s">
        <v>552</v>
      </c>
      <c r="C805" s="44"/>
      <c r="D805" s="57"/>
      <c r="E805" s="252"/>
      <c r="F805" s="14"/>
      <c r="G805" s="71"/>
    </row>
    <row r="806" spans="1:7" s="39" customFormat="1" ht="15" customHeight="1">
      <c r="A806" s="135"/>
      <c r="B806" s="136" t="s">
        <v>397</v>
      </c>
      <c r="C806" s="44"/>
      <c r="D806" s="57"/>
      <c r="E806" s="252"/>
      <c r="F806" s="14"/>
      <c r="G806" s="71"/>
    </row>
    <row r="807" spans="1:7" s="42" customFormat="1" ht="15" customHeight="1">
      <c r="A807" s="127" t="s">
        <v>292</v>
      </c>
      <c r="B807" s="137" t="s">
        <v>721</v>
      </c>
      <c r="C807" s="44"/>
      <c r="D807" s="57"/>
      <c r="E807" s="252"/>
      <c r="F807" s="14"/>
      <c r="G807" s="41"/>
    </row>
    <row r="808" spans="1:7" s="42" customFormat="1" ht="15" customHeight="1">
      <c r="A808" s="127" t="s">
        <v>292</v>
      </c>
      <c r="B808" s="137" t="s">
        <v>722</v>
      </c>
      <c r="C808" s="44"/>
      <c r="D808" s="57"/>
      <c r="E808" s="252"/>
      <c r="F808" s="14"/>
      <c r="G808" s="41"/>
    </row>
    <row r="809" spans="1:7" s="42" customFormat="1" ht="15" customHeight="1">
      <c r="A809" s="127" t="s">
        <v>292</v>
      </c>
      <c r="B809" s="137" t="s">
        <v>551</v>
      </c>
      <c r="C809" s="44"/>
      <c r="D809" s="57"/>
      <c r="E809" s="252"/>
      <c r="F809" s="14"/>
      <c r="G809" s="41"/>
    </row>
    <row r="810" spans="1:7" s="39" customFormat="1" ht="15" customHeight="1">
      <c r="A810" s="135"/>
      <c r="B810" s="137" t="s">
        <v>552</v>
      </c>
      <c r="C810" s="44"/>
      <c r="D810" s="57"/>
      <c r="E810" s="252"/>
      <c r="F810" s="14"/>
      <c r="G810" s="71"/>
    </row>
    <row r="811" spans="1:7" s="39" customFormat="1" ht="15" customHeight="1">
      <c r="A811" s="135"/>
      <c r="B811" s="136" t="s">
        <v>553</v>
      </c>
      <c r="C811" s="44"/>
      <c r="D811" s="57"/>
      <c r="E811" s="252"/>
      <c r="F811" s="14"/>
      <c r="G811" s="71"/>
    </row>
    <row r="812" spans="1:7" s="42" customFormat="1" ht="15" customHeight="1">
      <c r="A812" s="127" t="s">
        <v>292</v>
      </c>
      <c r="B812" s="137" t="s">
        <v>554</v>
      </c>
      <c r="C812" s="44"/>
      <c r="D812" s="57"/>
      <c r="E812" s="252"/>
      <c r="F812" s="14"/>
      <c r="G812" s="41"/>
    </row>
    <row r="813" spans="1:7" s="42" customFormat="1" ht="25.5">
      <c r="A813" s="49" t="s">
        <v>292</v>
      </c>
      <c r="B813" s="56" t="s">
        <v>555</v>
      </c>
      <c r="C813" s="44"/>
      <c r="D813" s="57"/>
      <c r="E813" s="252"/>
      <c r="F813" s="14"/>
      <c r="G813" s="41"/>
    </row>
    <row r="814" spans="1:7" s="42" customFormat="1" ht="25.5">
      <c r="A814" s="49" t="s">
        <v>292</v>
      </c>
      <c r="B814" s="56" t="s">
        <v>574</v>
      </c>
      <c r="C814" s="44"/>
      <c r="D814" s="57"/>
      <c r="E814" s="252"/>
      <c r="F814" s="14"/>
      <c r="G814" s="41"/>
    </row>
    <row r="815" spans="1:7" s="42" customFormat="1" ht="5.25" customHeight="1">
      <c r="A815" s="127"/>
      <c r="B815" s="137"/>
      <c r="C815" s="44"/>
      <c r="D815" s="57"/>
      <c r="E815" s="252"/>
      <c r="F815" s="14"/>
      <c r="G815" s="41"/>
    </row>
    <row r="816" spans="1:7" s="42" customFormat="1" ht="92.25" customHeight="1">
      <c r="A816" s="49"/>
      <c r="B816" s="138" t="s">
        <v>398</v>
      </c>
      <c r="C816" s="139"/>
      <c r="D816" s="140"/>
      <c r="E816" s="250"/>
      <c r="F816" s="14"/>
      <c r="G816" s="41"/>
    </row>
    <row r="817" spans="1:7" ht="16.5" customHeight="1">
      <c r="A817" s="49"/>
      <c r="B817" s="141"/>
      <c r="C817" s="139"/>
      <c r="D817" s="140"/>
      <c r="E817" s="250"/>
    </row>
    <row r="818" spans="1:7" s="42" customFormat="1" ht="15" customHeight="1">
      <c r="A818" s="49"/>
      <c r="B818" s="141" t="s">
        <v>399</v>
      </c>
      <c r="C818" s="51"/>
      <c r="D818" s="52"/>
      <c r="E818" s="251"/>
      <c r="F818" s="14"/>
      <c r="G818" s="41"/>
    </row>
    <row r="819" spans="1:7" s="42" customFormat="1" ht="28.5" customHeight="1">
      <c r="A819" s="127" t="s">
        <v>292</v>
      </c>
      <c r="B819" s="141" t="s">
        <v>400</v>
      </c>
      <c r="C819" s="44"/>
      <c r="D819" s="57"/>
      <c r="E819" s="252"/>
      <c r="F819" s="14"/>
      <c r="G819" s="41"/>
    </row>
    <row r="820" spans="1:7" s="42" customFormat="1" ht="28.5" customHeight="1">
      <c r="A820" s="127" t="s">
        <v>292</v>
      </c>
      <c r="B820" s="141" t="s">
        <v>401</v>
      </c>
      <c r="C820" s="44"/>
      <c r="D820" s="57"/>
      <c r="E820" s="252"/>
      <c r="F820" s="14"/>
      <c r="G820" s="41"/>
    </row>
    <row r="821" spans="1:7" s="42" customFormat="1" ht="26.25" customHeight="1">
      <c r="A821" s="127" t="s">
        <v>292</v>
      </c>
      <c r="B821" s="141" t="s">
        <v>449</v>
      </c>
      <c r="C821" s="44"/>
      <c r="D821" s="57"/>
      <c r="E821" s="252"/>
      <c r="F821" s="14"/>
      <c r="G821" s="41"/>
    </row>
    <row r="822" spans="1:7" s="42" customFormat="1" ht="27.75" customHeight="1">
      <c r="A822" s="127" t="s">
        <v>292</v>
      </c>
      <c r="B822" s="141" t="s">
        <v>402</v>
      </c>
      <c r="C822" s="44"/>
      <c r="D822" s="57"/>
      <c r="E822" s="252"/>
      <c r="F822" s="14"/>
      <c r="G822" s="41"/>
    </row>
    <row r="823" spans="1:7" s="42" customFormat="1" ht="16.5" customHeight="1">
      <c r="A823" s="127" t="s">
        <v>292</v>
      </c>
      <c r="B823" s="141" t="s">
        <v>403</v>
      </c>
      <c r="C823" s="44"/>
      <c r="D823" s="57"/>
      <c r="E823" s="252"/>
      <c r="F823" s="14"/>
      <c r="G823" s="41"/>
    </row>
    <row r="824" spans="1:7" s="61" customFormat="1" ht="28.5" customHeight="1">
      <c r="A824" s="127" t="s">
        <v>292</v>
      </c>
      <c r="B824" s="141" t="s">
        <v>404</v>
      </c>
      <c r="C824" s="44"/>
      <c r="D824" s="57"/>
      <c r="E824" s="252"/>
      <c r="F824" s="14"/>
      <c r="G824" s="60"/>
    </row>
    <row r="825" spans="1:7" s="61" customFormat="1" ht="27.75" customHeight="1">
      <c r="A825" s="127" t="s">
        <v>292</v>
      </c>
      <c r="B825" s="141" t="s">
        <v>405</v>
      </c>
      <c r="C825" s="44"/>
      <c r="D825" s="57"/>
      <c r="E825" s="252"/>
      <c r="F825" s="14"/>
      <c r="G825" s="60"/>
    </row>
    <row r="826" spans="1:7" s="39" customFormat="1" ht="28.5" customHeight="1">
      <c r="A826" s="135"/>
      <c r="B826" s="141" t="s">
        <v>406</v>
      </c>
      <c r="C826" s="44"/>
      <c r="D826" s="57"/>
      <c r="E826" s="252"/>
      <c r="F826" s="14"/>
      <c r="G826" s="71"/>
    </row>
    <row r="827" spans="1:7" s="42" customFormat="1" ht="10.5" customHeight="1">
      <c r="A827" s="127"/>
      <c r="B827" s="141"/>
      <c r="C827" s="44"/>
      <c r="D827" s="57"/>
      <c r="E827" s="252"/>
      <c r="F827" s="14"/>
      <c r="G827" s="41"/>
    </row>
    <row r="828" spans="1:7" s="42" customFormat="1" ht="16.5" customHeight="1">
      <c r="A828" s="127" t="s">
        <v>292</v>
      </c>
      <c r="B828" s="142" t="s">
        <v>407</v>
      </c>
      <c r="C828" s="44"/>
      <c r="D828" s="57"/>
      <c r="E828" s="252"/>
      <c r="F828" s="14"/>
      <c r="G828" s="41"/>
    </row>
    <row r="829" spans="1:7" s="42" customFormat="1" ht="15" customHeight="1">
      <c r="A829" s="127" t="s">
        <v>292</v>
      </c>
      <c r="B829" s="141" t="s">
        <v>408</v>
      </c>
      <c r="C829" s="44"/>
      <c r="D829" s="57"/>
      <c r="E829" s="252"/>
      <c r="F829" s="14"/>
      <c r="G829" s="41"/>
    </row>
    <row r="830" spans="1:7" s="39" customFormat="1" ht="15" customHeight="1">
      <c r="A830" s="143" t="s">
        <v>292</v>
      </c>
      <c r="B830" s="141" t="s">
        <v>409</v>
      </c>
      <c r="C830" s="44"/>
      <c r="D830" s="57"/>
      <c r="E830" s="252"/>
      <c r="F830" s="14"/>
      <c r="G830" s="71"/>
    </row>
    <row r="831" spans="1:7" s="42" customFormat="1" ht="15" customHeight="1">
      <c r="A831" s="127" t="s">
        <v>292</v>
      </c>
      <c r="B831" s="144" t="s">
        <v>410</v>
      </c>
      <c r="C831" s="44"/>
      <c r="D831" s="57"/>
      <c r="E831" s="252"/>
      <c r="F831" s="14"/>
      <c r="G831" s="41"/>
    </row>
    <row r="832" spans="1:7" s="42" customFormat="1" ht="16.5" customHeight="1">
      <c r="A832" s="127"/>
      <c r="B832" s="134" t="s">
        <v>411</v>
      </c>
      <c r="C832" s="44"/>
      <c r="D832" s="57"/>
      <c r="E832" s="252"/>
      <c r="F832" s="14"/>
      <c r="G832" s="41"/>
    </row>
    <row r="833" spans="1:7" s="42" customFormat="1" ht="25.5">
      <c r="A833" s="49"/>
      <c r="B833" s="134" t="s">
        <v>570</v>
      </c>
      <c r="C833" s="139"/>
      <c r="D833" s="140"/>
      <c r="E833" s="250"/>
      <c r="F833" s="14"/>
      <c r="G833" s="41"/>
    </row>
    <row r="834" spans="1:7" ht="16.5" customHeight="1">
      <c r="A834" s="49"/>
      <c r="B834" s="134"/>
      <c r="C834" s="139"/>
      <c r="D834" s="140"/>
      <c r="E834" s="250"/>
    </row>
    <row r="835" spans="1:7" ht="30.75" customHeight="1">
      <c r="A835" s="49" t="s">
        <v>412</v>
      </c>
      <c r="B835" s="141" t="s">
        <v>413</v>
      </c>
      <c r="C835" s="139"/>
      <c r="D835" s="140"/>
      <c r="E835" s="250"/>
    </row>
    <row r="836" spans="1:7" ht="30.75" customHeight="1">
      <c r="A836" s="146" t="s">
        <v>339</v>
      </c>
      <c r="B836" s="141" t="s">
        <v>414</v>
      </c>
      <c r="C836" s="139"/>
      <c r="D836" s="140"/>
      <c r="E836" s="250"/>
    </row>
    <row r="837" spans="1:7" ht="15" customHeight="1">
      <c r="A837" s="49"/>
      <c r="B837" s="141" t="s">
        <v>286</v>
      </c>
      <c r="C837" s="139" t="s">
        <v>262</v>
      </c>
      <c r="D837" s="140">
        <v>1</v>
      </c>
      <c r="E837" s="250"/>
      <c r="F837" s="54">
        <f>SUM(D837*E837)</f>
        <v>0</v>
      </c>
    </row>
    <row r="838" spans="1:7" ht="15" customHeight="1">
      <c r="A838" s="49"/>
      <c r="B838" s="141"/>
      <c r="C838" s="139"/>
      <c r="D838" s="140"/>
      <c r="E838" s="250"/>
    </row>
    <row r="839" spans="1:7" s="129" customFormat="1" ht="51">
      <c r="A839" s="49" t="s">
        <v>263</v>
      </c>
      <c r="B839" s="50" t="s">
        <v>383</v>
      </c>
      <c r="C839" s="51"/>
      <c r="D839" s="52"/>
      <c r="E839" s="239"/>
      <c r="F839" s="40"/>
      <c r="G839" s="41"/>
    </row>
    <row r="840" spans="1:7" s="42" customFormat="1" ht="28.5" customHeight="1">
      <c r="A840" s="45"/>
      <c r="B840" s="46" t="s">
        <v>794</v>
      </c>
      <c r="C840" s="47"/>
      <c r="D840" s="48"/>
      <c r="E840" s="239"/>
      <c r="F840" s="40"/>
      <c r="G840" s="41"/>
    </row>
    <row r="841" spans="1:7" s="129" customFormat="1">
      <c r="A841" s="49"/>
      <c r="B841" s="50"/>
      <c r="C841" s="51" t="s">
        <v>276</v>
      </c>
      <c r="D841" s="52">
        <v>64</v>
      </c>
      <c r="E841" s="239"/>
      <c r="F841" s="54">
        <f>SUM(D841*E841)</f>
        <v>0</v>
      </c>
      <c r="G841" s="41"/>
    </row>
    <row r="842" spans="1:7" s="129" customFormat="1">
      <c r="A842" s="49"/>
      <c r="B842" s="50"/>
      <c r="C842" s="51"/>
      <c r="D842" s="52"/>
      <c r="E842" s="239"/>
      <c r="F842" s="40"/>
      <c r="G842" s="41"/>
    </row>
    <row r="843" spans="1:7" s="129" customFormat="1" ht="25.5">
      <c r="A843" s="49" t="s">
        <v>264</v>
      </c>
      <c r="B843" s="50" t="s">
        <v>359</v>
      </c>
      <c r="C843" s="51"/>
      <c r="D843" s="52"/>
      <c r="E843" s="239"/>
      <c r="F843" s="40"/>
      <c r="G843" s="41"/>
    </row>
    <row r="844" spans="1:7" s="129" customFormat="1" ht="15" customHeight="1">
      <c r="A844" s="49"/>
      <c r="B844" s="50"/>
      <c r="C844" s="51" t="s">
        <v>276</v>
      </c>
      <c r="D844" s="52">
        <v>5</v>
      </c>
      <c r="E844" s="253"/>
      <c r="F844" s="54">
        <f>SUM(D844*E844)</f>
        <v>0</v>
      </c>
      <c r="G844" s="41"/>
    </row>
    <row r="845" spans="1:7" s="129" customFormat="1">
      <c r="A845" s="49"/>
      <c r="B845" s="50"/>
      <c r="C845" s="51"/>
      <c r="D845" s="52"/>
      <c r="E845" s="239"/>
      <c r="F845" s="40"/>
      <c r="G845" s="41"/>
    </row>
    <row r="846" spans="1:7" s="129" customFormat="1" ht="25.5">
      <c r="A846" s="49" t="s">
        <v>265</v>
      </c>
      <c r="B846" s="50" t="s">
        <v>450</v>
      </c>
      <c r="C846" s="51"/>
      <c r="D846" s="52"/>
      <c r="E846" s="239"/>
      <c r="F846" s="40"/>
      <c r="G846" s="41"/>
    </row>
    <row r="847" spans="1:7" s="42" customFormat="1" ht="28.5" customHeight="1">
      <c r="A847" s="45"/>
      <c r="B847" s="46" t="s">
        <v>794</v>
      </c>
      <c r="C847" s="47"/>
      <c r="D847" s="48"/>
      <c r="E847" s="239"/>
      <c r="F847" s="40"/>
      <c r="G847" s="41"/>
    </row>
    <row r="848" spans="1:7" s="129" customFormat="1" ht="16.5" customHeight="1">
      <c r="A848" s="49"/>
      <c r="B848" s="50" t="s">
        <v>571</v>
      </c>
      <c r="C848" s="51" t="s">
        <v>262</v>
      </c>
      <c r="D848" s="52">
        <v>2</v>
      </c>
      <c r="E848" s="239"/>
      <c r="F848" s="54">
        <f>SUM(D848*E848)</f>
        <v>0</v>
      </c>
      <c r="G848" s="41"/>
    </row>
    <row r="849" spans="1:7" s="129" customFormat="1" ht="16.5" customHeight="1">
      <c r="A849" s="49"/>
      <c r="B849" s="50"/>
      <c r="C849" s="51"/>
      <c r="D849" s="52"/>
      <c r="E849" s="239"/>
      <c r="F849" s="40"/>
      <c r="G849" s="41"/>
    </row>
    <row r="850" spans="1:7" s="129" customFormat="1" ht="63.75">
      <c r="A850" s="49" t="s">
        <v>266</v>
      </c>
      <c r="B850" s="50" t="s">
        <v>384</v>
      </c>
      <c r="C850" s="51"/>
      <c r="D850" s="52"/>
      <c r="E850" s="239"/>
      <c r="F850" s="40"/>
      <c r="G850" s="41"/>
    </row>
    <row r="851" spans="1:7" s="129" customFormat="1">
      <c r="A851" s="49"/>
      <c r="B851" s="50"/>
      <c r="C851" s="51" t="s">
        <v>285</v>
      </c>
      <c r="D851" s="52">
        <v>690</v>
      </c>
      <c r="E851" s="239"/>
      <c r="F851" s="54">
        <f>SUM(D851*E851)</f>
        <v>0</v>
      </c>
      <c r="G851" s="41"/>
    </row>
    <row r="852" spans="1:7" s="129" customFormat="1">
      <c r="A852" s="49"/>
      <c r="B852" s="50"/>
      <c r="C852" s="51"/>
      <c r="D852" s="52"/>
      <c r="E852" s="239"/>
      <c r="F852" s="40"/>
      <c r="G852" s="41"/>
    </row>
    <row r="853" spans="1:7" s="129" customFormat="1" ht="24" customHeight="1">
      <c r="A853" s="49" t="s">
        <v>267</v>
      </c>
      <c r="B853" s="50" t="s">
        <v>558</v>
      </c>
      <c r="C853" s="51"/>
      <c r="D853" s="52"/>
      <c r="E853" s="239"/>
      <c r="F853" s="40"/>
      <c r="G853" s="41"/>
    </row>
    <row r="854" spans="1:7" s="42" customFormat="1" ht="28.5" customHeight="1">
      <c r="A854" s="45"/>
      <c r="B854" s="46" t="s">
        <v>794</v>
      </c>
      <c r="C854" s="47"/>
      <c r="D854" s="48"/>
      <c r="E854" s="239"/>
      <c r="F854" s="40"/>
      <c r="G854" s="41"/>
    </row>
    <row r="855" spans="1:7" s="129" customFormat="1" ht="16.5" customHeight="1">
      <c r="A855" s="49"/>
      <c r="B855" s="50" t="s">
        <v>561</v>
      </c>
      <c r="C855" s="51" t="s">
        <v>262</v>
      </c>
      <c r="D855" s="52">
        <v>8</v>
      </c>
      <c r="E855" s="239"/>
      <c r="F855" s="54">
        <f>SUM(D855*E855)</f>
        <v>0</v>
      </c>
      <c r="G855" s="41"/>
    </row>
    <row r="856" spans="1:7" s="129" customFormat="1" ht="16.5" customHeight="1">
      <c r="A856" s="49"/>
      <c r="B856" s="50" t="s">
        <v>572</v>
      </c>
      <c r="C856" s="51" t="s">
        <v>262</v>
      </c>
      <c r="D856" s="52">
        <v>2</v>
      </c>
      <c r="E856" s="239"/>
      <c r="F856" s="54">
        <f>SUM(D856*E856)</f>
        <v>0</v>
      </c>
      <c r="G856" s="41"/>
    </row>
    <row r="857" spans="1:7" s="129" customFormat="1" ht="16.5" customHeight="1">
      <c r="A857" s="49"/>
      <c r="B857" s="50"/>
      <c r="C857" s="51"/>
      <c r="D857" s="52"/>
      <c r="E857" s="239"/>
      <c r="F857" s="40"/>
      <c r="G857" s="41"/>
    </row>
    <row r="858" spans="1:7" s="129" customFormat="1" ht="24" customHeight="1">
      <c r="A858" s="49" t="s">
        <v>268</v>
      </c>
      <c r="B858" s="50" t="s">
        <v>360</v>
      </c>
      <c r="C858" s="51"/>
      <c r="D858" s="52"/>
      <c r="E858" s="239"/>
      <c r="F858" s="40"/>
      <c r="G858" s="41"/>
    </row>
    <row r="859" spans="1:7" s="129" customFormat="1" ht="15" customHeight="1">
      <c r="A859" s="49"/>
      <c r="B859" s="50"/>
      <c r="C859" s="51" t="s">
        <v>285</v>
      </c>
      <c r="D859" s="52">
        <v>160</v>
      </c>
      <c r="E859" s="239"/>
      <c r="F859" s="54">
        <f>SUM(D859*E859)</f>
        <v>0</v>
      </c>
      <c r="G859" s="41"/>
    </row>
    <row r="860" spans="1:7" s="129" customFormat="1" ht="15" customHeight="1">
      <c r="A860" s="49"/>
      <c r="B860" s="50"/>
      <c r="C860" s="51"/>
      <c r="D860" s="52"/>
      <c r="E860" s="239"/>
      <c r="F860" s="40"/>
      <c r="G860" s="41"/>
    </row>
    <row r="861" spans="1:7" s="129" customFormat="1" ht="25.5">
      <c r="A861" s="49" t="s">
        <v>269</v>
      </c>
      <c r="B861" s="50" t="s">
        <v>378</v>
      </c>
      <c r="C861" s="51"/>
      <c r="D861" s="52"/>
      <c r="E861" s="239"/>
      <c r="F861" s="40"/>
      <c r="G861" s="41"/>
    </row>
    <row r="862" spans="1:7" s="42" customFormat="1" ht="28.5" customHeight="1">
      <c r="A862" s="45"/>
      <c r="B862" s="46" t="s">
        <v>794</v>
      </c>
      <c r="C862" s="47"/>
      <c r="D862" s="48"/>
      <c r="E862" s="239"/>
      <c r="F862" s="40"/>
      <c r="G862" s="41"/>
    </row>
    <row r="863" spans="1:7" s="129" customFormat="1">
      <c r="A863" s="49"/>
      <c r="B863" s="50" t="s">
        <v>416</v>
      </c>
      <c r="C863" s="51" t="s">
        <v>262</v>
      </c>
      <c r="D863" s="52">
        <v>8</v>
      </c>
      <c r="E863" s="239"/>
      <c r="F863" s="54">
        <f>SUM(D863*E863)</f>
        <v>0</v>
      </c>
      <c r="G863" s="41"/>
    </row>
    <row r="864" spans="1:7" s="129" customFormat="1">
      <c r="A864" s="49"/>
      <c r="B864" s="50"/>
      <c r="C864" s="51"/>
      <c r="D864" s="52"/>
      <c r="E864" s="239"/>
      <c r="F864" s="40"/>
      <c r="G864" s="41"/>
    </row>
    <row r="865" spans="1:7" s="147" customFormat="1" ht="15" customHeight="1">
      <c r="A865" s="49" t="s">
        <v>270</v>
      </c>
      <c r="B865" s="49" t="s">
        <v>358</v>
      </c>
      <c r="C865" s="51"/>
      <c r="D865" s="52"/>
      <c r="E865" s="239"/>
      <c r="F865" s="40"/>
      <c r="G865" s="60"/>
    </row>
    <row r="866" spans="1:7" s="42" customFormat="1" ht="28.5" customHeight="1">
      <c r="A866" s="45"/>
      <c r="B866" s="46" t="s">
        <v>794</v>
      </c>
      <c r="C866" s="47"/>
      <c r="D866" s="48"/>
      <c r="E866" s="239"/>
      <c r="F866" s="40"/>
      <c r="G866" s="41"/>
    </row>
    <row r="867" spans="1:7" s="129" customFormat="1" ht="15" customHeight="1">
      <c r="A867" s="49"/>
      <c r="B867" s="50" t="s">
        <v>562</v>
      </c>
      <c r="C867" s="51" t="s">
        <v>262</v>
      </c>
      <c r="D867" s="52">
        <v>2</v>
      </c>
      <c r="E867" s="239"/>
      <c r="F867" s="54">
        <f>SUM(D867*E867)</f>
        <v>0</v>
      </c>
      <c r="G867" s="41"/>
    </row>
    <row r="868" spans="1:7" s="129" customFormat="1">
      <c r="A868" s="49"/>
      <c r="B868" s="50"/>
      <c r="C868" s="51"/>
      <c r="D868" s="52"/>
      <c r="E868" s="239"/>
      <c r="F868" s="40"/>
      <c r="G868" s="41"/>
    </row>
    <row r="869" spans="1:7" s="129" customFormat="1" ht="38.25">
      <c r="A869" s="49" t="s">
        <v>271</v>
      </c>
      <c r="B869" s="50" t="s">
        <v>563</v>
      </c>
      <c r="C869" s="51" t="s">
        <v>276</v>
      </c>
      <c r="D869" s="52">
        <v>5</v>
      </c>
      <c r="E869" s="239"/>
      <c r="F869" s="54">
        <f>SUM(D869*E869)</f>
        <v>0</v>
      </c>
      <c r="G869" s="41"/>
    </row>
    <row r="870" spans="1:7" s="129" customFormat="1">
      <c r="A870" s="49"/>
      <c r="B870" s="50"/>
      <c r="C870" s="51"/>
      <c r="D870" s="52"/>
      <c r="E870" s="239"/>
      <c r="F870" s="40"/>
      <c r="G870" s="41"/>
    </row>
    <row r="871" spans="1:7" s="129" customFormat="1" ht="38.25">
      <c r="A871" s="49" t="s">
        <v>272</v>
      </c>
      <c r="B871" s="50" t="s">
        <v>375</v>
      </c>
      <c r="C871" s="51"/>
      <c r="D871" s="52"/>
      <c r="E871" s="239"/>
      <c r="F871" s="40"/>
      <c r="G871" s="41"/>
    </row>
    <row r="872" spans="1:7" s="42" customFormat="1" ht="28.5" customHeight="1">
      <c r="A872" s="45"/>
      <c r="B872" s="46" t="s">
        <v>794</v>
      </c>
      <c r="C872" s="47"/>
      <c r="D872" s="48"/>
      <c r="E872" s="239"/>
      <c r="F872" s="40"/>
      <c r="G872" s="41"/>
    </row>
    <row r="873" spans="1:7" s="129" customFormat="1">
      <c r="A873" s="49"/>
      <c r="B873" s="50" t="s">
        <v>564</v>
      </c>
      <c r="C873" s="51" t="s">
        <v>262</v>
      </c>
      <c r="D873" s="52">
        <v>2</v>
      </c>
      <c r="E873" s="241"/>
      <c r="F873" s="54">
        <f>SUM(D873*E873)</f>
        <v>0</v>
      </c>
      <c r="G873" s="41"/>
    </row>
    <row r="874" spans="1:7" s="129" customFormat="1">
      <c r="A874" s="49"/>
      <c r="B874" s="50"/>
      <c r="C874" s="51"/>
      <c r="D874" s="52"/>
      <c r="E874" s="239"/>
      <c r="F874" s="40"/>
      <c r="G874" s="41"/>
    </row>
    <row r="875" spans="1:7" s="147" customFormat="1" ht="25.5">
      <c r="A875" s="49" t="s">
        <v>273</v>
      </c>
      <c r="B875" s="49" t="s">
        <v>565</v>
      </c>
      <c r="C875" s="51"/>
      <c r="D875" s="52"/>
      <c r="E875" s="239"/>
      <c r="F875" s="40"/>
      <c r="G875" s="60"/>
    </row>
    <row r="876" spans="1:7" s="147" customFormat="1" ht="15" customHeight="1">
      <c r="A876" s="49"/>
      <c r="B876" s="50" t="s">
        <v>286</v>
      </c>
      <c r="C876" s="51" t="s">
        <v>262</v>
      </c>
      <c r="D876" s="52">
        <v>2</v>
      </c>
      <c r="E876" s="241"/>
      <c r="F876" s="54">
        <f>SUM(D876*E876)</f>
        <v>0</v>
      </c>
      <c r="G876" s="60"/>
    </row>
    <row r="877" spans="1:7" s="147" customFormat="1" ht="15" customHeight="1">
      <c r="A877" s="49"/>
      <c r="B877" s="50"/>
      <c r="C877" s="51"/>
      <c r="D877" s="52"/>
      <c r="E877" s="241"/>
      <c r="F877" s="122"/>
      <c r="G877" s="60"/>
    </row>
    <row r="878" spans="1:7" s="129" customFormat="1">
      <c r="A878" s="49" t="s">
        <v>274</v>
      </c>
      <c r="B878" s="50" t="s">
        <v>340</v>
      </c>
      <c r="C878" s="51" t="s">
        <v>262</v>
      </c>
      <c r="D878" s="52">
        <v>1</v>
      </c>
      <c r="E878" s="239"/>
      <c r="F878" s="54">
        <f>SUM(D878*E878)</f>
        <v>0</v>
      </c>
      <c r="G878" s="41"/>
    </row>
    <row r="879" spans="1:7" s="129" customFormat="1">
      <c r="A879" s="49"/>
      <c r="B879" s="50"/>
      <c r="C879" s="51"/>
      <c r="D879" s="52"/>
      <c r="E879" s="239"/>
      <c r="F879" s="40"/>
      <c r="G879" s="41"/>
    </row>
    <row r="880" spans="1:7" s="129" customFormat="1" ht="25.5">
      <c r="A880" s="49" t="s">
        <v>275</v>
      </c>
      <c r="B880" s="49" t="s">
        <v>341</v>
      </c>
      <c r="C880" s="51"/>
      <c r="D880" s="52"/>
      <c r="E880" s="239"/>
      <c r="F880" s="40"/>
      <c r="G880" s="41"/>
    </row>
    <row r="881" spans="1:7" s="129" customFormat="1">
      <c r="A881" s="49"/>
      <c r="B881" s="50" t="s">
        <v>286</v>
      </c>
      <c r="C881" s="51" t="s">
        <v>262</v>
      </c>
      <c r="D881" s="52">
        <v>1</v>
      </c>
      <c r="E881" s="239"/>
      <c r="F881" s="54">
        <f>SUM(D881*E881)</f>
        <v>0</v>
      </c>
      <c r="G881" s="41"/>
    </row>
    <row r="882" spans="1:7" s="129" customFormat="1" ht="18.75" customHeight="1">
      <c r="A882" s="49"/>
      <c r="B882" s="50"/>
      <c r="C882" s="51"/>
      <c r="D882" s="52"/>
      <c r="E882" s="239"/>
      <c r="F882" s="40"/>
      <c r="G882" s="41"/>
    </row>
    <row r="883" spans="1:7" s="129" customFormat="1" ht="25.5">
      <c r="A883" s="49" t="s">
        <v>277</v>
      </c>
      <c r="B883" s="50" t="s">
        <v>361</v>
      </c>
      <c r="C883" s="51"/>
      <c r="D883" s="52"/>
      <c r="E883" s="239"/>
      <c r="F883" s="40"/>
      <c r="G883" s="41"/>
    </row>
    <row r="884" spans="1:7" s="129" customFormat="1">
      <c r="A884" s="49"/>
      <c r="B884" s="50" t="s">
        <v>286</v>
      </c>
      <c r="C884" s="51" t="s">
        <v>262</v>
      </c>
      <c r="D884" s="52">
        <v>1</v>
      </c>
      <c r="E884" s="239"/>
      <c r="F884" s="54">
        <f>SUM(D884*E884)</f>
        <v>0</v>
      </c>
      <c r="G884" s="41"/>
    </row>
    <row r="885" spans="1:7" s="129" customFormat="1">
      <c r="A885" s="49"/>
      <c r="B885" s="50"/>
      <c r="C885" s="51"/>
      <c r="D885" s="52"/>
      <c r="E885" s="239"/>
      <c r="F885" s="40"/>
      <c r="G885" s="41"/>
    </row>
    <row r="886" spans="1:7" s="129" customFormat="1" ht="25.5">
      <c r="A886" s="49" t="s">
        <v>278</v>
      </c>
      <c r="B886" s="50" t="s">
        <v>342</v>
      </c>
      <c r="C886" s="51"/>
      <c r="D886" s="52"/>
      <c r="E886" s="239"/>
      <c r="F886" s="40"/>
      <c r="G886" s="41"/>
    </row>
    <row r="887" spans="1:7" s="129" customFormat="1">
      <c r="A887" s="49"/>
      <c r="B887" s="50" t="s">
        <v>286</v>
      </c>
      <c r="C887" s="51" t="s">
        <v>262</v>
      </c>
      <c r="D887" s="52">
        <v>1</v>
      </c>
      <c r="E887" s="239"/>
      <c r="F887" s="54">
        <f>SUM(D887*E887)</f>
        <v>0</v>
      </c>
      <c r="G887" s="41"/>
    </row>
    <row r="888" spans="1:7" s="129" customFormat="1" ht="18.75" customHeight="1">
      <c r="A888" s="49"/>
      <c r="B888" s="50"/>
      <c r="C888" s="51"/>
      <c r="D888" s="52"/>
      <c r="E888" s="239"/>
      <c r="F888" s="40"/>
      <c r="G888" s="41"/>
    </row>
    <row r="889" spans="1:7" s="129" customFormat="1">
      <c r="A889" s="43" t="s">
        <v>279</v>
      </c>
      <c r="B889" s="3" t="s">
        <v>355</v>
      </c>
      <c r="C889" s="37"/>
      <c r="D889" s="38"/>
      <c r="E889" s="239"/>
      <c r="F889" s="40"/>
      <c r="G889" s="41"/>
    </row>
    <row r="890" spans="1:7" s="129" customFormat="1">
      <c r="A890" s="148"/>
      <c r="B890" s="7"/>
      <c r="C890" s="6" t="s">
        <v>354</v>
      </c>
      <c r="D890" s="149">
        <v>1</v>
      </c>
      <c r="E890" s="245"/>
      <c r="F890" s="103">
        <f>SUM(D890*E890)</f>
        <v>0</v>
      </c>
      <c r="G890" s="41"/>
    </row>
    <row r="891" spans="1:7" s="129" customFormat="1">
      <c r="A891" s="49"/>
      <c r="B891" s="50"/>
      <c r="C891" s="51"/>
      <c r="D891" s="52"/>
      <c r="E891" s="239"/>
      <c r="F891" s="40"/>
      <c r="G891" s="41"/>
    </row>
    <row r="892" spans="1:7" s="129" customFormat="1">
      <c r="A892" s="35" t="s">
        <v>265</v>
      </c>
      <c r="B892" s="36" t="s">
        <v>575</v>
      </c>
      <c r="C892" s="37"/>
      <c r="D892" s="38"/>
      <c r="E892" s="239"/>
      <c r="F892" s="40"/>
      <c r="G892" s="41"/>
    </row>
    <row r="893" spans="1:7" s="129" customFormat="1">
      <c r="A893" s="35"/>
      <c r="B893" s="124"/>
      <c r="C893" s="37"/>
      <c r="D893" s="38"/>
      <c r="E893" s="249"/>
      <c r="F893" s="130"/>
      <c r="G893" s="41"/>
    </row>
    <row r="894" spans="1:7" ht="16.5" customHeight="1">
      <c r="A894" s="131" t="s">
        <v>261</v>
      </c>
      <c r="B894" s="2" t="s">
        <v>387</v>
      </c>
      <c r="E894" s="250"/>
    </row>
    <row r="895" spans="1:7" ht="16.5" customHeight="1">
      <c r="B895" s="2" t="s">
        <v>576</v>
      </c>
      <c r="E895" s="250"/>
    </row>
    <row r="896" spans="1:7" s="42" customFormat="1" ht="228.75" customHeight="1">
      <c r="A896" s="49"/>
      <c r="B896" s="55" t="s">
        <v>446</v>
      </c>
      <c r="C896" s="51"/>
      <c r="D896" s="52"/>
      <c r="E896" s="251"/>
      <c r="F896" s="14"/>
      <c r="G896" s="41"/>
    </row>
    <row r="897" spans="1:7" s="42" customFormat="1" ht="28.5" customHeight="1">
      <c r="A897" s="45"/>
      <c r="B897" s="46" t="s">
        <v>794</v>
      </c>
      <c r="C897" s="47"/>
      <c r="D897" s="48"/>
      <c r="E897" s="239"/>
      <c r="F897" s="40"/>
      <c r="G897" s="41"/>
    </row>
    <row r="898" spans="1:7" s="42" customFormat="1" ht="15" customHeight="1">
      <c r="A898" s="49"/>
      <c r="B898" s="132" t="s">
        <v>388</v>
      </c>
      <c r="C898" s="44"/>
      <c r="D898" s="57"/>
      <c r="E898" s="252"/>
      <c r="F898" s="14"/>
      <c r="G898" s="41"/>
    </row>
    <row r="899" spans="1:7" s="42" customFormat="1" ht="15" customHeight="1">
      <c r="A899" s="127" t="s">
        <v>292</v>
      </c>
      <c r="B899" s="133" t="s">
        <v>389</v>
      </c>
      <c r="C899" s="44"/>
      <c r="D899" s="57"/>
      <c r="E899" s="252"/>
      <c r="F899" s="14"/>
      <c r="G899" s="41"/>
    </row>
    <row r="900" spans="1:7" s="42" customFormat="1" ht="15" customHeight="1">
      <c r="A900" s="127" t="s">
        <v>292</v>
      </c>
      <c r="B900" s="133" t="s">
        <v>390</v>
      </c>
      <c r="C900" s="44"/>
      <c r="D900" s="57"/>
      <c r="E900" s="252"/>
      <c r="F900" s="14"/>
      <c r="G900" s="41"/>
    </row>
    <row r="901" spans="1:7" s="42" customFormat="1" ht="15" customHeight="1">
      <c r="A901" s="127" t="s">
        <v>292</v>
      </c>
      <c r="B901" s="134" t="s">
        <v>415</v>
      </c>
      <c r="C901" s="44"/>
      <c r="D901" s="57"/>
      <c r="E901" s="252"/>
      <c r="F901" s="14"/>
      <c r="G901" s="41"/>
    </row>
    <row r="902" spans="1:7" s="42" customFormat="1" ht="15" customHeight="1">
      <c r="A902" s="127" t="s">
        <v>292</v>
      </c>
      <c r="B902" s="134" t="s">
        <v>391</v>
      </c>
      <c r="C902" s="44"/>
      <c r="D902" s="57"/>
      <c r="E902" s="252"/>
      <c r="F902" s="14"/>
      <c r="G902" s="41"/>
    </row>
    <row r="903" spans="1:7" s="42" customFormat="1" ht="15" customHeight="1">
      <c r="A903" s="127" t="s">
        <v>292</v>
      </c>
      <c r="B903" s="134" t="s">
        <v>447</v>
      </c>
      <c r="C903" s="44"/>
      <c r="D903" s="57"/>
      <c r="E903" s="252"/>
      <c r="F903" s="14"/>
      <c r="G903" s="41"/>
    </row>
    <row r="904" spans="1:7" s="42" customFormat="1" ht="15" customHeight="1">
      <c r="A904" s="127" t="s">
        <v>292</v>
      </c>
      <c r="B904" s="134" t="s">
        <v>392</v>
      </c>
      <c r="C904" s="44"/>
      <c r="D904" s="57"/>
      <c r="E904" s="252"/>
      <c r="F904" s="14"/>
      <c r="G904" s="41"/>
    </row>
    <row r="905" spans="1:7" s="42" customFormat="1" ht="15" customHeight="1">
      <c r="A905" s="127" t="s">
        <v>292</v>
      </c>
      <c r="B905" s="134" t="s">
        <v>393</v>
      </c>
      <c r="C905" s="44"/>
      <c r="D905" s="57"/>
      <c r="E905" s="252"/>
      <c r="F905" s="14"/>
      <c r="G905" s="41"/>
    </row>
    <row r="906" spans="1:7" s="42" customFormat="1" ht="15" customHeight="1">
      <c r="A906" s="49"/>
      <c r="B906" s="132" t="s">
        <v>394</v>
      </c>
      <c r="C906" s="44"/>
      <c r="D906" s="57"/>
      <c r="E906" s="252"/>
      <c r="F906" s="14"/>
      <c r="G906" s="41"/>
    </row>
    <row r="907" spans="1:7" s="42" customFormat="1" ht="15" customHeight="1">
      <c r="A907" s="127" t="s">
        <v>292</v>
      </c>
      <c r="B907" s="133" t="s">
        <v>389</v>
      </c>
      <c r="C907" s="44"/>
      <c r="D907" s="57"/>
      <c r="E907" s="252"/>
      <c r="F907" s="14"/>
      <c r="G907" s="41"/>
    </row>
    <row r="908" spans="1:7" s="42" customFormat="1" ht="15" customHeight="1">
      <c r="A908" s="127" t="s">
        <v>292</v>
      </c>
      <c r="B908" s="133" t="s">
        <v>390</v>
      </c>
      <c r="C908" s="44"/>
      <c r="D908" s="57"/>
      <c r="E908" s="252"/>
      <c r="F908" s="14"/>
      <c r="G908" s="41"/>
    </row>
    <row r="909" spans="1:7" s="42" customFormat="1" ht="15" customHeight="1">
      <c r="A909" s="127" t="s">
        <v>292</v>
      </c>
      <c r="B909" s="134" t="s">
        <v>448</v>
      </c>
      <c r="C909" s="44"/>
      <c r="D909" s="57"/>
      <c r="E909" s="252"/>
      <c r="F909" s="14"/>
      <c r="G909" s="41"/>
    </row>
    <row r="910" spans="1:7" s="42" customFormat="1" ht="15" customHeight="1">
      <c r="A910" s="127" t="s">
        <v>292</v>
      </c>
      <c r="B910" s="134" t="s">
        <v>391</v>
      </c>
      <c r="C910" s="44"/>
      <c r="D910" s="57"/>
      <c r="E910" s="252"/>
      <c r="F910" s="14"/>
      <c r="G910" s="41"/>
    </row>
    <row r="911" spans="1:7" s="42" customFormat="1" ht="15" customHeight="1">
      <c r="A911" s="127" t="s">
        <v>292</v>
      </c>
      <c r="B911" s="134" t="s">
        <v>395</v>
      </c>
      <c r="C911" s="44"/>
      <c r="D911" s="57"/>
      <c r="E911" s="252"/>
      <c r="F911" s="14"/>
      <c r="G911" s="41"/>
    </row>
    <row r="912" spans="1:7" s="42" customFormat="1" ht="15" customHeight="1">
      <c r="A912" s="127" t="s">
        <v>292</v>
      </c>
      <c r="B912" s="134" t="s">
        <v>393</v>
      </c>
      <c r="C912" s="44"/>
      <c r="D912" s="57"/>
      <c r="E912" s="252"/>
      <c r="F912" s="14"/>
      <c r="G912" s="41"/>
    </row>
    <row r="913" spans="1:7" s="42" customFormat="1" ht="15" customHeight="1">
      <c r="A913" s="127"/>
      <c r="B913" s="134"/>
      <c r="C913" s="44"/>
      <c r="D913" s="57"/>
      <c r="E913" s="252"/>
      <c r="F913" s="14"/>
      <c r="G913" s="41"/>
    </row>
    <row r="914" spans="1:7" s="61" customFormat="1" ht="15" customHeight="1">
      <c r="A914" s="127" t="s">
        <v>292</v>
      </c>
      <c r="B914" s="46" t="s">
        <v>550</v>
      </c>
      <c r="C914" s="44"/>
      <c r="D914" s="57"/>
      <c r="E914" s="252"/>
      <c r="F914" s="14"/>
      <c r="G914" s="60"/>
    </row>
    <row r="915" spans="1:7" s="39" customFormat="1" ht="15" customHeight="1">
      <c r="A915" s="135"/>
      <c r="B915" s="136" t="s">
        <v>396</v>
      </c>
      <c r="C915" s="44"/>
      <c r="D915" s="57"/>
      <c r="E915" s="252"/>
      <c r="F915" s="14"/>
      <c r="G915" s="71"/>
    </row>
    <row r="916" spans="1:7" s="42" customFormat="1" ht="15" customHeight="1">
      <c r="A916" s="127" t="s">
        <v>292</v>
      </c>
      <c r="B916" s="137" t="s">
        <v>723</v>
      </c>
      <c r="C916" s="44"/>
      <c r="D916" s="57"/>
      <c r="E916" s="252"/>
      <c r="F916" s="14"/>
      <c r="G916" s="41"/>
    </row>
    <row r="917" spans="1:7" s="42" customFormat="1" ht="15" customHeight="1">
      <c r="A917" s="127" t="s">
        <v>292</v>
      </c>
      <c r="B917" s="137" t="s">
        <v>724</v>
      </c>
      <c r="C917" s="44"/>
      <c r="D917" s="57"/>
      <c r="E917" s="252"/>
      <c r="F917" s="14"/>
      <c r="G917" s="41"/>
    </row>
    <row r="918" spans="1:7" s="42" customFormat="1" ht="15" customHeight="1">
      <c r="A918" s="127" t="s">
        <v>292</v>
      </c>
      <c r="B918" s="137" t="s">
        <v>577</v>
      </c>
      <c r="C918" s="44"/>
      <c r="D918" s="57"/>
      <c r="E918" s="252"/>
      <c r="F918" s="14"/>
      <c r="G918" s="41"/>
    </row>
    <row r="919" spans="1:7" s="39" customFormat="1" ht="15" customHeight="1">
      <c r="A919" s="135"/>
      <c r="B919" s="137" t="s">
        <v>552</v>
      </c>
      <c r="C919" s="44"/>
      <c r="D919" s="57"/>
      <c r="E919" s="252"/>
      <c r="F919" s="14"/>
      <c r="G919" s="71"/>
    </row>
    <row r="920" spans="1:7" s="39" customFormat="1" ht="15" customHeight="1">
      <c r="A920" s="135"/>
      <c r="B920" s="136" t="s">
        <v>397</v>
      </c>
      <c r="C920" s="44"/>
      <c r="D920" s="57"/>
      <c r="E920" s="252"/>
      <c r="F920" s="14"/>
      <c r="G920" s="71"/>
    </row>
    <row r="921" spans="1:7" s="42" customFormat="1" ht="15" customHeight="1">
      <c r="A921" s="127" t="s">
        <v>292</v>
      </c>
      <c r="B921" s="137" t="s">
        <v>725</v>
      </c>
      <c r="C921" s="44"/>
      <c r="D921" s="57"/>
      <c r="E921" s="252"/>
      <c r="F921" s="14"/>
      <c r="G921" s="41"/>
    </row>
    <row r="922" spans="1:7" s="42" customFormat="1" ht="15" customHeight="1">
      <c r="A922" s="127" t="s">
        <v>292</v>
      </c>
      <c r="B922" s="137" t="s">
        <v>726</v>
      </c>
      <c r="C922" s="44"/>
      <c r="D922" s="57"/>
      <c r="E922" s="252"/>
      <c r="F922" s="14"/>
      <c r="G922" s="41"/>
    </row>
    <row r="923" spans="1:7" s="42" customFormat="1" ht="15" customHeight="1">
      <c r="A923" s="127" t="s">
        <v>292</v>
      </c>
      <c r="B923" s="137" t="s">
        <v>577</v>
      </c>
      <c r="C923" s="44"/>
      <c r="D923" s="57"/>
      <c r="E923" s="252"/>
      <c r="F923" s="14"/>
      <c r="G923" s="41"/>
    </row>
    <row r="924" spans="1:7" s="39" customFormat="1" ht="15" customHeight="1">
      <c r="A924" s="135"/>
      <c r="B924" s="137" t="s">
        <v>552</v>
      </c>
      <c r="C924" s="44"/>
      <c r="D924" s="57"/>
      <c r="E924" s="252"/>
      <c r="F924" s="14"/>
      <c r="G924" s="71"/>
    </row>
    <row r="925" spans="1:7" s="39" customFormat="1" ht="15" customHeight="1">
      <c r="A925" s="135"/>
      <c r="B925" s="136" t="s">
        <v>553</v>
      </c>
      <c r="C925" s="44"/>
      <c r="D925" s="57"/>
      <c r="E925" s="252"/>
      <c r="F925" s="14"/>
      <c r="G925" s="71"/>
    </row>
    <row r="926" spans="1:7" s="42" customFormat="1" ht="15" customHeight="1">
      <c r="A926" s="127" t="s">
        <v>292</v>
      </c>
      <c r="B926" s="137" t="s">
        <v>578</v>
      </c>
      <c r="C926" s="44"/>
      <c r="D926" s="57"/>
      <c r="E926" s="252"/>
      <c r="F926" s="14"/>
      <c r="G926" s="41"/>
    </row>
    <row r="927" spans="1:7" s="42" customFormat="1" ht="25.5">
      <c r="A927" s="49" t="s">
        <v>292</v>
      </c>
      <c r="B927" s="56" t="s">
        <v>579</v>
      </c>
      <c r="C927" s="44"/>
      <c r="D927" s="57"/>
      <c r="E927" s="252"/>
      <c r="F927" s="14"/>
      <c r="G927" s="41"/>
    </row>
    <row r="928" spans="1:7" s="42" customFormat="1" ht="25.5">
      <c r="A928" s="49" t="s">
        <v>292</v>
      </c>
      <c r="B928" s="56" t="s">
        <v>580</v>
      </c>
      <c r="C928" s="44"/>
      <c r="D928" s="57"/>
      <c r="E928" s="252"/>
      <c r="F928" s="14"/>
      <c r="G928" s="41"/>
    </row>
    <row r="929" spans="1:7" s="42" customFormat="1" ht="5.25" customHeight="1">
      <c r="A929" s="127"/>
      <c r="B929" s="137"/>
      <c r="C929" s="44"/>
      <c r="D929" s="57"/>
      <c r="E929" s="252"/>
      <c r="F929" s="14"/>
      <c r="G929" s="41"/>
    </row>
    <row r="930" spans="1:7" s="42" customFormat="1" ht="92.25" customHeight="1">
      <c r="A930" s="49"/>
      <c r="B930" s="138" t="s">
        <v>398</v>
      </c>
      <c r="C930" s="139"/>
      <c r="D930" s="140"/>
      <c r="E930" s="250"/>
      <c r="F930" s="14"/>
      <c r="G930" s="41"/>
    </row>
    <row r="931" spans="1:7" ht="16.5" customHeight="1">
      <c r="A931" s="49"/>
      <c r="B931" s="141"/>
      <c r="C931" s="139"/>
      <c r="D931" s="140"/>
      <c r="E931" s="250"/>
    </row>
    <row r="932" spans="1:7" s="42" customFormat="1" ht="15" customHeight="1">
      <c r="A932" s="49"/>
      <c r="B932" s="141" t="s">
        <v>399</v>
      </c>
      <c r="C932" s="51"/>
      <c r="D932" s="52"/>
      <c r="E932" s="251"/>
      <c r="F932" s="14"/>
      <c r="G932" s="41"/>
    </row>
    <row r="933" spans="1:7" s="42" customFormat="1" ht="28.5" customHeight="1">
      <c r="A933" s="127" t="s">
        <v>292</v>
      </c>
      <c r="B933" s="141" t="s">
        <v>400</v>
      </c>
      <c r="C933" s="44"/>
      <c r="D933" s="57"/>
      <c r="E933" s="252"/>
      <c r="F933" s="14"/>
      <c r="G933" s="41"/>
    </row>
    <row r="934" spans="1:7" s="42" customFormat="1" ht="28.5" customHeight="1">
      <c r="A934" s="127" t="s">
        <v>292</v>
      </c>
      <c r="B934" s="141" t="s">
        <v>401</v>
      </c>
      <c r="C934" s="44"/>
      <c r="D934" s="57"/>
      <c r="E934" s="252"/>
      <c r="F934" s="14"/>
      <c r="G934" s="41"/>
    </row>
    <row r="935" spans="1:7" s="42" customFormat="1" ht="26.25" customHeight="1">
      <c r="A935" s="127" t="s">
        <v>292</v>
      </c>
      <c r="B935" s="141" t="s">
        <v>449</v>
      </c>
      <c r="C935" s="44"/>
      <c r="D935" s="57"/>
      <c r="E935" s="252"/>
      <c r="F935" s="14"/>
      <c r="G935" s="41"/>
    </row>
    <row r="936" spans="1:7" s="42" customFormat="1" ht="27.75" customHeight="1">
      <c r="A936" s="127" t="s">
        <v>292</v>
      </c>
      <c r="B936" s="141" t="s">
        <v>402</v>
      </c>
      <c r="C936" s="44"/>
      <c r="D936" s="57"/>
      <c r="E936" s="252"/>
      <c r="F936" s="14"/>
      <c r="G936" s="41"/>
    </row>
    <row r="937" spans="1:7" s="42" customFormat="1" ht="16.5" customHeight="1">
      <c r="A937" s="127" t="s">
        <v>292</v>
      </c>
      <c r="B937" s="141" t="s">
        <v>403</v>
      </c>
      <c r="C937" s="44"/>
      <c r="D937" s="57"/>
      <c r="E937" s="252"/>
      <c r="F937" s="14"/>
      <c r="G937" s="41"/>
    </row>
    <row r="938" spans="1:7" s="61" customFormat="1" ht="28.5" customHeight="1">
      <c r="A938" s="127" t="s">
        <v>292</v>
      </c>
      <c r="B938" s="141" t="s">
        <v>404</v>
      </c>
      <c r="C938" s="44"/>
      <c r="D938" s="57"/>
      <c r="E938" s="252"/>
      <c r="F938" s="14"/>
      <c r="G938" s="60"/>
    </row>
    <row r="939" spans="1:7" s="61" customFormat="1" ht="27.75" customHeight="1">
      <c r="A939" s="127" t="s">
        <v>292</v>
      </c>
      <c r="B939" s="141" t="s">
        <v>405</v>
      </c>
      <c r="C939" s="44"/>
      <c r="D939" s="57"/>
      <c r="E939" s="252"/>
      <c r="F939" s="14"/>
      <c r="G939" s="60"/>
    </row>
    <row r="940" spans="1:7" s="39" customFormat="1" ht="28.5" customHeight="1">
      <c r="A940" s="135"/>
      <c r="B940" s="141" t="s">
        <v>406</v>
      </c>
      <c r="C940" s="44"/>
      <c r="D940" s="57"/>
      <c r="E940" s="252"/>
      <c r="F940" s="14"/>
      <c r="G940" s="71"/>
    </row>
    <row r="941" spans="1:7" s="42" customFormat="1" ht="10.5" customHeight="1">
      <c r="A941" s="127"/>
      <c r="B941" s="141"/>
      <c r="C941" s="44"/>
      <c r="D941" s="57"/>
      <c r="E941" s="252"/>
      <c r="F941" s="14"/>
      <c r="G941" s="41"/>
    </row>
    <row r="942" spans="1:7" s="42" customFormat="1" ht="16.5" customHeight="1">
      <c r="A942" s="127" t="s">
        <v>292</v>
      </c>
      <c r="B942" s="142" t="s">
        <v>407</v>
      </c>
      <c r="C942" s="44"/>
      <c r="D942" s="57"/>
      <c r="E942" s="252"/>
      <c r="F942" s="14"/>
      <c r="G942" s="41"/>
    </row>
    <row r="943" spans="1:7" s="42" customFormat="1" ht="15" customHeight="1">
      <c r="A943" s="127" t="s">
        <v>292</v>
      </c>
      <c r="B943" s="141" t="s">
        <v>408</v>
      </c>
      <c r="C943" s="44"/>
      <c r="D943" s="57"/>
      <c r="E943" s="252"/>
      <c r="F943" s="14"/>
      <c r="G943" s="41"/>
    </row>
    <row r="944" spans="1:7" s="39" customFormat="1" ht="15" customHeight="1">
      <c r="A944" s="143" t="s">
        <v>292</v>
      </c>
      <c r="B944" s="141" t="s">
        <v>409</v>
      </c>
      <c r="C944" s="44"/>
      <c r="D944" s="57"/>
      <c r="E944" s="252"/>
      <c r="F944" s="14"/>
      <c r="G944" s="71"/>
    </row>
    <row r="945" spans="1:7" s="42" customFormat="1" ht="15" customHeight="1">
      <c r="A945" s="127" t="s">
        <v>292</v>
      </c>
      <c r="B945" s="144" t="s">
        <v>410</v>
      </c>
      <c r="C945" s="44"/>
      <c r="D945" s="57"/>
      <c r="E945" s="252"/>
      <c r="F945" s="14"/>
      <c r="G945" s="41"/>
    </row>
    <row r="946" spans="1:7" s="42" customFormat="1" ht="16.5" customHeight="1">
      <c r="A946" s="127"/>
      <c r="B946" s="134" t="s">
        <v>411</v>
      </c>
      <c r="C946" s="44"/>
      <c r="D946" s="57"/>
      <c r="E946" s="252"/>
      <c r="F946" s="14"/>
      <c r="G946" s="41"/>
    </row>
    <row r="947" spans="1:7" s="42" customFormat="1" ht="25.5">
      <c r="A947" s="49"/>
      <c r="B947" s="134" t="s">
        <v>581</v>
      </c>
      <c r="C947" s="139"/>
      <c r="D947" s="140"/>
      <c r="E947" s="250"/>
      <c r="F947" s="14"/>
      <c r="G947" s="41"/>
    </row>
    <row r="948" spans="1:7" ht="16.5" customHeight="1">
      <c r="A948" s="49"/>
      <c r="B948" s="134"/>
      <c r="C948" s="139"/>
      <c r="D948" s="140"/>
      <c r="E948" s="250"/>
    </row>
    <row r="949" spans="1:7" ht="30.75" customHeight="1">
      <c r="A949" s="49" t="s">
        <v>412</v>
      </c>
      <c r="B949" s="141" t="s">
        <v>413</v>
      </c>
      <c r="C949" s="139"/>
      <c r="D949" s="140"/>
      <c r="E949" s="250"/>
    </row>
    <row r="950" spans="1:7" ht="30.75" customHeight="1">
      <c r="A950" s="146" t="s">
        <v>339</v>
      </c>
      <c r="B950" s="141" t="s">
        <v>414</v>
      </c>
      <c r="C950" s="139"/>
      <c r="D950" s="140"/>
      <c r="E950" s="250"/>
    </row>
    <row r="951" spans="1:7" ht="15" customHeight="1">
      <c r="A951" s="49"/>
      <c r="B951" s="141" t="s">
        <v>286</v>
      </c>
      <c r="C951" s="139" t="s">
        <v>262</v>
      </c>
      <c r="D951" s="140">
        <v>1</v>
      </c>
      <c r="E951" s="250"/>
      <c r="F951" s="54">
        <f>SUM(D951*E951)</f>
        <v>0</v>
      </c>
    </row>
    <row r="952" spans="1:7" ht="15" customHeight="1">
      <c r="A952" s="49"/>
      <c r="B952" s="141"/>
      <c r="C952" s="139"/>
      <c r="D952" s="140"/>
      <c r="E952" s="250"/>
    </row>
    <row r="953" spans="1:7" s="129" customFormat="1" ht="51">
      <c r="A953" s="49" t="s">
        <v>263</v>
      </c>
      <c r="B953" s="50" t="s">
        <v>383</v>
      </c>
      <c r="C953" s="51"/>
      <c r="D953" s="52"/>
      <c r="E953" s="239"/>
      <c r="F953" s="40"/>
      <c r="G953" s="41"/>
    </row>
    <row r="954" spans="1:7" s="42" customFormat="1" ht="28.5" customHeight="1">
      <c r="A954" s="45"/>
      <c r="B954" s="46" t="s">
        <v>794</v>
      </c>
      <c r="C954" s="47"/>
      <c r="D954" s="48"/>
      <c r="E954" s="239"/>
      <c r="F954" s="40"/>
      <c r="G954" s="41"/>
    </row>
    <row r="955" spans="1:7" s="129" customFormat="1">
      <c r="A955" s="49"/>
      <c r="B955" s="50"/>
      <c r="C955" s="51" t="s">
        <v>276</v>
      </c>
      <c r="D955" s="52">
        <v>35</v>
      </c>
      <c r="E955" s="239"/>
      <c r="F955" s="54">
        <f>SUM(D955*E955)</f>
        <v>0</v>
      </c>
      <c r="G955" s="41"/>
    </row>
    <row r="956" spans="1:7" s="129" customFormat="1">
      <c r="A956" s="49"/>
      <c r="B956" s="50"/>
      <c r="C956" s="51"/>
      <c r="D956" s="52"/>
      <c r="E956" s="239"/>
      <c r="F956" s="40"/>
      <c r="G956" s="41"/>
    </row>
    <row r="957" spans="1:7" s="129" customFormat="1" ht="25.5">
      <c r="A957" s="49" t="s">
        <v>264</v>
      </c>
      <c r="B957" s="50" t="s">
        <v>359</v>
      </c>
      <c r="C957" s="51"/>
      <c r="D957" s="52"/>
      <c r="E957" s="239"/>
      <c r="F957" s="40"/>
      <c r="G957" s="41"/>
    </row>
    <row r="958" spans="1:7" s="129" customFormat="1" ht="15" customHeight="1">
      <c r="A958" s="49"/>
      <c r="B958" s="50"/>
      <c r="C958" s="51" t="s">
        <v>276</v>
      </c>
      <c r="D958" s="52">
        <v>3</v>
      </c>
      <c r="E958" s="253"/>
      <c r="F958" s="54">
        <f>SUM(D958*E958)</f>
        <v>0</v>
      </c>
      <c r="G958" s="41"/>
    </row>
    <row r="959" spans="1:7" s="129" customFormat="1">
      <c r="A959" s="49"/>
      <c r="B959" s="50"/>
      <c r="C959" s="51"/>
      <c r="D959" s="52"/>
      <c r="E959" s="239"/>
      <c r="F959" s="40"/>
      <c r="G959" s="41"/>
    </row>
    <row r="960" spans="1:7" s="129" customFormat="1" ht="25.5">
      <c r="A960" s="49" t="s">
        <v>265</v>
      </c>
      <c r="B960" s="50" t="s">
        <v>450</v>
      </c>
      <c r="C960" s="51"/>
      <c r="D960" s="52"/>
      <c r="E960" s="239"/>
      <c r="F960" s="40"/>
      <c r="G960" s="41"/>
    </row>
    <row r="961" spans="1:7" s="42" customFormat="1" ht="28.5" customHeight="1">
      <c r="A961" s="45"/>
      <c r="B961" s="46" t="s">
        <v>794</v>
      </c>
      <c r="C961" s="47"/>
      <c r="D961" s="48"/>
      <c r="E961" s="239"/>
      <c r="F961" s="40"/>
      <c r="G961" s="41"/>
    </row>
    <row r="962" spans="1:7" s="129" customFormat="1" ht="16.5" customHeight="1">
      <c r="A962" s="49"/>
      <c r="B962" s="50" t="s">
        <v>571</v>
      </c>
      <c r="C962" s="51" t="s">
        <v>262</v>
      </c>
      <c r="D962" s="52">
        <v>1</v>
      </c>
      <c r="E962" s="239"/>
      <c r="F962" s="54">
        <f>SUM(D962*E962)</f>
        <v>0</v>
      </c>
      <c r="G962" s="41"/>
    </row>
    <row r="963" spans="1:7" s="129" customFormat="1" ht="16.5" customHeight="1">
      <c r="A963" s="49"/>
      <c r="B963" s="50"/>
      <c r="C963" s="51"/>
      <c r="D963" s="52"/>
      <c r="E963" s="239"/>
      <c r="F963" s="40"/>
      <c r="G963" s="41"/>
    </row>
    <row r="964" spans="1:7" s="129" customFormat="1">
      <c r="A964" s="49" t="s">
        <v>266</v>
      </c>
      <c r="B964" s="50" t="s">
        <v>557</v>
      </c>
      <c r="C964" s="51"/>
      <c r="D964" s="52"/>
      <c r="E964" s="239"/>
      <c r="F964" s="40"/>
      <c r="G964" s="41"/>
    </row>
    <row r="965" spans="1:7" s="129" customFormat="1" ht="16.5" customHeight="1">
      <c r="A965" s="49"/>
      <c r="B965" s="50"/>
      <c r="C965" s="51" t="s">
        <v>262</v>
      </c>
      <c r="D965" s="52">
        <v>1</v>
      </c>
      <c r="E965" s="239"/>
      <c r="F965" s="54">
        <f>SUM(D965*E965)</f>
        <v>0</v>
      </c>
      <c r="G965" s="41"/>
    </row>
    <row r="966" spans="1:7" s="129" customFormat="1" ht="16.5" customHeight="1">
      <c r="A966" s="49"/>
      <c r="B966" s="50"/>
      <c r="C966" s="51"/>
      <c r="D966" s="52"/>
      <c r="E966" s="239"/>
      <c r="F966" s="40"/>
      <c r="G966" s="41"/>
    </row>
    <row r="967" spans="1:7" s="129" customFormat="1" ht="63.75">
      <c r="A967" s="49" t="s">
        <v>267</v>
      </c>
      <c r="B967" s="50" t="s">
        <v>384</v>
      </c>
      <c r="C967" s="51"/>
      <c r="D967" s="52"/>
      <c r="E967" s="239"/>
      <c r="F967" s="40"/>
      <c r="G967" s="41"/>
    </row>
    <row r="968" spans="1:7" s="129" customFormat="1">
      <c r="A968" s="49"/>
      <c r="B968" s="50"/>
      <c r="C968" s="51" t="s">
        <v>285</v>
      </c>
      <c r="D968" s="52">
        <v>390</v>
      </c>
      <c r="E968" s="239"/>
      <c r="F968" s="54">
        <f>SUM(D968*E968)</f>
        <v>0</v>
      </c>
      <c r="G968" s="41"/>
    </row>
    <row r="969" spans="1:7" s="129" customFormat="1">
      <c r="A969" s="49"/>
      <c r="B969" s="50"/>
      <c r="C969" s="51"/>
      <c r="D969" s="52"/>
      <c r="E969" s="239"/>
      <c r="F969" s="40"/>
      <c r="G969" s="41"/>
    </row>
    <row r="970" spans="1:7" s="129" customFormat="1" ht="24" customHeight="1">
      <c r="A970" s="49" t="s">
        <v>268</v>
      </c>
      <c r="B970" s="50" t="s">
        <v>558</v>
      </c>
      <c r="C970" s="51"/>
      <c r="D970" s="52"/>
      <c r="E970" s="239"/>
      <c r="F970" s="40"/>
      <c r="G970" s="41"/>
    </row>
    <row r="971" spans="1:7" s="42" customFormat="1" ht="28.5" customHeight="1">
      <c r="A971" s="45"/>
      <c r="B971" s="46" t="s">
        <v>794</v>
      </c>
      <c r="C971" s="47"/>
      <c r="D971" s="48"/>
      <c r="E971" s="239"/>
      <c r="F971" s="40"/>
      <c r="G971" s="41"/>
    </row>
    <row r="972" spans="1:7" s="129" customFormat="1" ht="16.5" customHeight="1">
      <c r="A972" s="49"/>
      <c r="B972" s="50" t="s">
        <v>559</v>
      </c>
      <c r="C972" s="51" t="s">
        <v>262</v>
      </c>
      <c r="D972" s="52">
        <v>1</v>
      </c>
      <c r="E972" s="239"/>
      <c r="F972" s="54">
        <f>SUM(D972*E972)</f>
        <v>0</v>
      </c>
      <c r="G972" s="41"/>
    </row>
    <row r="973" spans="1:7" s="129" customFormat="1" ht="16.5" customHeight="1">
      <c r="A973" s="49"/>
      <c r="B973" s="50" t="s">
        <v>561</v>
      </c>
      <c r="C973" s="51" t="s">
        <v>262</v>
      </c>
      <c r="D973" s="52">
        <v>2</v>
      </c>
      <c r="E973" s="239"/>
      <c r="F973" s="54">
        <f>SUM(D973*E973)</f>
        <v>0</v>
      </c>
      <c r="G973" s="41"/>
    </row>
    <row r="974" spans="1:7" s="129" customFormat="1" ht="16.5" customHeight="1">
      <c r="A974" s="49"/>
      <c r="B974" s="50" t="s">
        <v>582</v>
      </c>
      <c r="C974" s="51" t="s">
        <v>262</v>
      </c>
      <c r="D974" s="52">
        <v>2</v>
      </c>
      <c r="E974" s="239"/>
      <c r="F974" s="54">
        <f>SUM(D974*E974)</f>
        <v>0</v>
      </c>
      <c r="G974" s="41"/>
    </row>
    <row r="975" spans="1:7" s="129" customFormat="1" ht="16.5" customHeight="1">
      <c r="A975" s="49"/>
      <c r="B975" s="50"/>
      <c r="C975" s="51"/>
      <c r="D975" s="52"/>
      <c r="E975" s="239"/>
      <c r="F975" s="40"/>
      <c r="G975" s="41"/>
    </row>
    <row r="976" spans="1:7" s="129" customFormat="1" ht="24" customHeight="1">
      <c r="A976" s="49" t="s">
        <v>269</v>
      </c>
      <c r="B976" s="50" t="s">
        <v>360</v>
      </c>
      <c r="C976" s="51"/>
      <c r="D976" s="52"/>
      <c r="E976" s="239"/>
      <c r="F976" s="40"/>
      <c r="G976" s="41"/>
    </row>
    <row r="977" spans="1:7" s="129" customFormat="1" ht="15" customHeight="1">
      <c r="A977" s="49"/>
      <c r="B977" s="50"/>
      <c r="C977" s="51" t="s">
        <v>285</v>
      </c>
      <c r="D977" s="52">
        <v>110</v>
      </c>
      <c r="E977" s="239"/>
      <c r="F977" s="54">
        <f>SUM(D977*E977)</f>
        <v>0</v>
      </c>
      <c r="G977" s="41"/>
    </row>
    <row r="978" spans="1:7" s="129" customFormat="1" ht="15" customHeight="1">
      <c r="A978" s="49"/>
      <c r="B978" s="50"/>
      <c r="C978" s="51"/>
      <c r="D978" s="52"/>
      <c r="E978" s="239"/>
      <c r="F978" s="40"/>
      <c r="G978" s="41"/>
    </row>
    <row r="979" spans="1:7" s="129" customFormat="1" ht="25.5">
      <c r="A979" s="49" t="s">
        <v>270</v>
      </c>
      <c r="B979" s="50" t="s">
        <v>378</v>
      </c>
      <c r="C979" s="51"/>
      <c r="D979" s="52"/>
      <c r="E979" s="239"/>
      <c r="F979" s="40"/>
      <c r="G979" s="41"/>
    </row>
    <row r="980" spans="1:7" s="42" customFormat="1" ht="28.5" customHeight="1">
      <c r="A980" s="45"/>
      <c r="B980" s="46" t="s">
        <v>794</v>
      </c>
      <c r="C980" s="47"/>
      <c r="D980" s="48"/>
      <c r="E980" s="239"/>
      <c r="F980" s="40"/>
      <c r="G980" s="41"/>
    </row>
    <row r="981" spans="1:7" s="129" customFormat="1">
      <c r="A981" s="49"/>
      <c r="B981" s="50" t="s">
        <v>416</v>
      </c>
      <c r="C981" s="51" t="s">
        <v>262</v>
      </c>
      <c r="D981" s="52">
        <v>3</v>
      </c>
      <c r="E981" s="239"/>
      <c r="F981" s="54">
        <f>SUM(D981*E981)</f>
        <v>0</v>
      </c>
      <c r="G981" s="41"/>
    </row>
    <row r="982" spans="1:7" s="129" customFormat="1">
      <c r="A982" s="49"/>
      <c r="B982" s="50"/>
      <c r="C982" s="51"/>
      <c r="D982" s="52"/>
      <c r="E982" s="239"/>
      <c r="F982" s="40"/>
      <c r="G982" s="41"/>
    </row>
    <row r="983" spans="1:7" s="147" customFormat="1" ht="15" customHeight="1">
      <c r="A983" s="49" t="s">
        <v>271</v>
      </c>
      <c r="B983" s="49" t="s">
        <v>358</v>
      </c>
      <c r="C983" s="51"/>
      <c r="D983" s="52"/>
      <c r="E983" s="239"/>
      <c r="F983" s="40"/>
      <c r="G983" s="60"/>
    </row>
    <row r="984" spans="1:7" s="42" customFormat="1" ht="28.5" customHeight="1">
      <c r="A984" s="45"/>
      <c r="B984" s="46" t="s">
        <v>794</v>
      </c>
      <c r="C984" s="47"/>
      <c r="D984" s="48"/>
      <c r="E984" s="239"/>
      <c r="F984" s="40"/>
      <c r="G984" s="41"/>
    </row>
    <row r="985" spans="1:7" s="129" customFormat="1" ht="15" customHeight="1">
      <c r="A985" s="49"/>
      <c r="B985" s="50" t="s">
        <v>583</v>
      </c>
      <c r="C985" s="51" t="s">
        <v>262</v>
      </c>
      <c r="D985" s="52">
        <v>2</v>
      </c>
      <c r="E985" s="239"/>
      <c r="F985" s="54">
        <f>SUM(D985*E985)</f>
        <v>0</v>
      </c>
      <c r="G985" s="41"/>
    </row>
    <row r="986" spans="1:7" s="129" customFormat="1">
      <c r="A986" s="49"/>
      <c r="B986" s="50"/>
      <c r="C986" s="51"/>
      <c r="D986" s="52"/>
      <c r="E986" s="239"/>
      <c r="F986" s="40"/>
      <c r="G986" s="41"/>
    </row>
    <row r="987" spans="1:7" s="129" customFormat="1" ht="25.5">
      <c r="A987" s="49" t="s">
        <v>272</v>
      </c>
      <c r="B987" s="50" t="s">
        <v>374</v>
      </c>
      <c r="C987" s="51"/>
      <c r="D987" s="52"/>
      <c r="E987" s="239"/>
      <c r="F987" s="40"/>
      <c r="G987" s="41"/>
    </row>
    <row r="988" spans="1:7" s="42" customFormat="1" ht="28.5" customHeight="1">
      <c r="A988" s="45"/>
      <c r="B988" s="46" t="s">
        <v>794</v>
      </c>
      <c r="C988" s="47"/>
      <c r="D988" s="48"/>
      <c r="E988" s="239"/>
      <c r="F988" s="40"/>
      <c r="G988" s="41"/>
    </row>
    <row r="989" spans="1:7" s="129" customFormat="1">
      <c r="A989" s="49"/>
      <c r="B989" s="50" t="s">
        <v>289</v>
      </c>
      <c r="C989" s="51" t="s">
        <v>284</v>
      </c>
      <c r="D989" s="52">
        <v>3</v>
      </c>
      <c r="E989" s="239"/>
      <c r="F989" s="54">
        <f>SUM(D989*E989)</f>
        <v>0</v>
      </c>
      <c r="G989" s="41"/>
    </row>
    <row r="990" spans="1:7" s="129" customFormat="1">
      <c r="A990" s="49"/>
      <c r="B990" s="50" t="s">
        <v>303</v>
      </c>
      <c r="C990" s="51" t="s">
        <v>284</v>
      </c>
      <c r="D990" s="52">
        <v>3</v>
      </c>
      <c r="E990" s="239"/>
      <c r="F990" s="54">
        <f>SUM(D990*E990)</f>
        <v>0</v>
      </c>
      <c r="G990" s="41"/>
    </row>
    <row r="991" spans="1:7" s="129" customFormat="1">
      <c r="A991" s="49"/>
      <c r="B991" s="50" t="s">
        <v>348</v>
      </c>
      <c r="C991" s="51" t="s">
        <v>284</v>
      </c>
      <c r="D991" s="52">
        <v>10</v>
      </c>
      <c r="E991" s="239"/>
      <c r="F991" s="54">
        <f>SUM(D991*E991)</f>
        <v>0</v>
      </c>
      <c r="G991" s="41"/>
    </row>
    <row r="992" spans="1:7" s="129" customFormat="1">
      <c r="A992" s="49"/>
      <c r="B992" s="50"/>
      <c r="C992" s="51"/>
      <c r="D992" s="52"/>
      <c r="E992" s="239"/>
      <c r="F992" s="40"/>
      <c r="G992" s="41"/>
    </row>
    <row r="993" spans="1:7" s="129" customFormat="1" ht="38.25">
      <c r="A993" s="49" t="s">
        <v>273</v>
      </c>
      <c r="B993" s="50" t="s">
        <v>563</v>
      </c>
      <c r="C993" s="51" t="s">
        <v>276</v>
      </c>
      <c r="D993" s="52">
        <v>5</v>
      </c>
      <c r="E993" s="239"/>
      <c r="F993" s="54">
        <f>SUM(D993*E993)</f>
        <v>0</v>
      </c>
      <c r="G993" s="41"/>
    </row>
    <row r="994" spans="1:7" s="129" customFormat="1">
      <c r="A994" s="49"/>
      <c r="B994" s="50"/>
      <c r="C994" s="51"/>
      <c r="D994" s="52"/>
      <c r="E994" s="239"/>
      <c r="F994" s="40"/>
      <c r="G994" s="41"/>
    </row>
    <row r="995" spans="1:7" s="129" customFormat="1" ht="38.25">
      <c r="A995" s="49" t="s">
        <v>274</v>
      </c>
      <c r="B995" s="50" t="s">
        <v>375</v>
      </c>
      <c r="C995" s="51"/>
      <c r="D995" s="52"/>
      <c r="E995" s="239"/>
      <c r="F995" s="40"/>
      <c r="G995" s="41"/>
    </row>
    <row r="996" spans="1:7" s="42" customFormat="1" ht="28.5" customHeight="1">
      <c r="A996" s="45"/>
      <c r="B996" s="46" t="s">
        <v>794</v>
      </c>
      <c r="C996" s="47"/>
      <c r="D996" s="48"/>
      <c r="E996" s="239"/>
      <c r="F996" s="40"/>
      <c r="G996" s="41"/>
    </row>
    <row r="997" spans="1:7" s="129" customFormat="1">
      <c r="A997" s="49"/>
      <c r="B997" s="50" t="s">
        <v>584</v>
      </c>
      <c r="C997" s="51" t="s">
        <v>262</v>
      </c>
      <c r="D997" s="52">
        <v>2</v>
      </c>
      <c r="E997" s="241"/>
      <c r="F997" s="54">
        <f>SUM(D997*E997)</f>
        <v>0</v>
      </c>
      <c r="G997" s="41"/>
    </row>
    <row r="998" spans="1:7" s="129" customFormat="1">
      <c r="A998" s="49"/>
      <c r="B998" s="50"/>
      <c r="C998" s="51"/>
      <c r="D998" s="52"/>
      <c r="E998" s="239"/>
      <c r="F998" s="40"/>
      <c r="G998" s="41"/>
    </row>
    <row r="999" spans="1:7" s="147" customFormat="1" ht="25.5">
      <c r="A999" s="49" t="s">
        <v>275</v>
      </c>
      <c r="B999" s="49" t="s">
        <v>585</v>
      </c>
      <c r="C999" s="51"/>
      <c r="D999" s="52"/>
      <c r="E999" s="239"/>
      <c r="F999" s="40"/>
      <c r="G999" s="60"/>
    </row>
    <row r="1000" spans="1:7" s="147" customFormat="1" ht="15" customHeight="1">
      <c r="A1000" s="49"/>
      <c r="B1000" s="50" t="s">
        <v>286</v>
      </c>
      <c r="C1000" s="51" t="s">
        <v>262</v>
      </c>
      <c r="D1000" s="52">
        <v>2</v>
      </c>
      <c r="E1000" s="241"/>
      <c r="F1000" s="54">
        <f>SUM(D1000*E1000)</f>
        <v>0</v>
      </c>
      <c r="G1000" s="60"/>
    </row>
    <row r="1001" spans="1:7" s="147" customFormat="1" ht="15" customHeight="1">
      <c r="A1001" s="49"/>
      <c r="B1001" s="50"/>
      <c r="C1001" s="51"/>
      <c r="D1001" s="52"/>
      <c r="E1001" s="241"/>
      <c r="F1001" s="122"/>
      <c r="G1001" s="60"/>
    </row>
    <row r="1002" spans="1:7" s="129" customFormat="1">
      <c r="A1002" s="49" t="s">
        <v>277</v>
      </c>
      <c r="B1002" s="50" t="s">
        <v>340</v>
      </c>
      <c r="C1002" s="51" t="s">
        <v>262</v>
      </c>
      <c r="D1002" s="52">
        <v>1</v>
      </c>
      <c r="E1002" s="239"/>
      <c r="F1002" s="54">
        <f>SUM(D1002*E1002)</f>
        <v>0</v>
      </c>
      <c r="G1002" s="41"/>
    </row>
    <row r="1003" spans="1:7" s="129" customFormat="1">
      <c r="A1003" s="49"/>
      <c r="B1003" s="50"/>
      <c r="C1003" s="51"/>
      <c r="D1003" s="52"/>
      <c r="E1003" s="239"/>
      <c r="F1003" s="40"/>
      <c r="G1003" s="41"/>
    </row>
    <row r="1004" spans="1:7" s="129" customFormat="1" ht="25.5">
      <c r="A1004" s="49" t="s">
        <v>278</v>
      </c>
      <c r="B1004" s="49" t="s">
        <v>341</v>
      </c>
      <c r="C1004" s="51"/>
      <c r="D1004" s="52"/>
      <c r="E1004" s="239"/>
      <c r="F1004" s="40"/>
      <c r="G1004" s="41"/>
    </row>
    <row r="1005" spans="1:7" s="129" customFormat="1">
      <c r="A1005" s="49"/>
      <c r="B1005" s="50" t="s">
        <v>286</v>
      </c>
      <c r="C1005" s="51" t="s">
        <v>262</v>
      </c>
      <c r="D1005" s="52">
        <v>1</v>
      </c>
      <c r="E1005" s="239"/>
      <c r="F1005" s="54">
        <f>SUM(D1005*E1005)</f>
        <v>0</v>
      </c>
      <c r="G1005" s="41"/>
    </row>
    <row r="1006" spans="1:7" s="129" customFormat="1" ht="18.75" customHeight="1">
      <c r="A1006" s="49"/>
      <c r="B1006" s="50"/>
      <c r="C1006" s="51"/>
      <c r="D1006" s="52"/>
      <c r="E1006" s="239"/>
      <c r="F1006" s="40"/>
      <c r="G1006" s="41"/>
    </row>
    <row r="1007" spans="1:7" s="129" customFormat="1" ht="25.5">
      <c r="A1007" s="49" t="s">
        <v>279</v>
      </c>
      <c r="B1007" s="50" t="s">
        <v>361</v>
      </c>
      <c r="C1007" s="51"/>
      <c r="D1007" s="52"/>
      <c r="E1007" s="239"/>
      <c r="F1007" s="40"/>
      <c r="G1007" s="41"/>
    </row>
    <row r="1008" spans="1:7" s="129" customFormat="1">
      <c r="A1008" s="49"/>
      <c r="B1008" s="50" t="s">
        <v>286</v>
      </c>
      <c r="C1008" s="51" t="s">
        <v>262</v>
      </c>
      <c r="D1008" s="52">
        <v>1</v>
      </c>
      <c r="E1008" s="239"/>
      <c r="F1008" s="54">
        <f>SUM(D1008*E1008)</f>
        <v>0</v>
      </c>
      <c r="G1008" s="41"/>
    </row>
    <row r="1009" spans="1:7" s="129" customFormat="1">
      <c r="A1009" s="49"/>
      <c r="B1009" s="50"/>
      <c r="C1009" s="51"/>
      <c r="D1009" s="52"/>
      <c r="E1009" s="239"/>
      <c r="F1009" s="40"/>
      <c r="G1009" s="41"/>
    </row>
    <row r="1010" spans="1:7" s="129" customFormat="1" ht="25.5">
      <c r="A1010" s="49" t="s">
        <v>280</v>
      </c>
      <c r="B1010" s="50" t="s">
        <v>342</v>
      </c>
      <c r="C1010" s="51"/>
      <c r="D1010" s="52"/>
      <c r="E1010" s="239"/>
      <c r="F1010" s="40"/>
      <c r="G1010" s="41"/>
    </row>
    <row r="1011" spans="1:7" s="129" customFormat="1">
      <c r="A1011" s="49"/>
      <c r="B1011" s="50" t="s">
        <v>286</v>
      </c>
      <c r="C1011" s="51" t="s">
        <v>262</v>
      </c>
      <c r="D1011" s="52">
        <v>1</v>
      </c>
      <c r="E1011" s="239"/>
      <c r="F1011" s="54">
        <f>SUM(D1011*E1011)</f>
        <v>0</v>
      </c>
      <c r="G1011" s="41"/>
    </row>
    <row r="1012" spans="1:7" s="129" customFormat="1" ht="18.75" customHeight="1">
      <c r="A1012" s="49"/>
      <c r="B1012" s="50"/>
      <c r="C1012" s="51"/>
      <c r="D1012" s="52"/>
      <c r="E1012" s="239"/>
      <c r="F1012" s="40"/>
      <c r="G1012" s="41"/>
    </row>
    <row r="1013" spans="1:7" s="129" customFormat="1">
      <c r="A1013" s="43" t="s">
        <v>281</v>
      </c>
      <c r="B1013" s="3" t="s">
        <v>355</v>
      </c>
      <c r="C1013" s="37"/>
      <c r="D1013" s="38"/>
      <c r="E1013" s="239"/>
      <c r="F1013" s="40"/>
      <c r="G1013" s="41"/>
    </row>
    <row r="1014" spans="1:7" s="129" customFormat="1">
      <c r="A1014" s="148"/>
      <c r="B1014" s="7"/>
      <c r="C1014" s="6" t="s">
        <v>354</v>
      </c>
      <c r="D1014" s="149">
        <v>1</v>
      </c>
      <c r="E1014" s="245"/>
      <c r="F1014" s="103">
        <f>SUM(D1014*E1014)</f>
        <v>0</v>
      </c>
      <c r="G1014" s="41"/>
    </row>
    <row r="1015" spans="1:7" s="129" customFormat="1">
      <c r="A1015" s="49"/>
      <c r="B1015" s="50"/>
      <c r="C1015" s="51"/>
      <c r="D1015" s="52"/>
      <c r="E1015" s="239"/>
      <c r="F1015" s="40"/>
      <c r="G1015" s="41"/>
    </row>
    <row r="1016" spans="1:7" s="129" customFormat="1">
      <c r="A1016" s="35" t="s">
        <v>266</v>
      </c>
      <c r="B1016" s="36" t="s">
        <v>586</v>
      </c>
      <c r="C1016" s="37"/>
      <c r="D1016" s="38"/>
      <c r="E1016" s="239"/>
      <c r="F1016" s="40"/>
      <c r="G1016" s="41"/>
    </row>
    <row r="1017" spans="1:7" s="129" customFormat="1">
      <c r="A1017" s="35"/>
      <c r="B1017" s="124"/>
      <c r="C1017" s="37"/>
      <c r="D1017" s="38"/>
      <c r="E1017" s="249"/>
      <c r="F1017" s="130"/>
      <c r="G1017" s="41"/>
    </row>
    <row r="1018" spans="1:7" ht="16.5" customHeight="1">
      <c r="A1018" s="131" t="s">
        <v>261</v>
      </c>
      <c r="B1018" s="2" t="s">
        <v>387</v>
      </c>
      <c r="E1018" s="250"/>
    </row>
    <row r="1019" spans="1:7" ht="16.5" customHeight="1">
      <c r="B1019" s="2" t="s">
        <v>549</v>
      </c>
      <c r="E1019" s="250"/>
    </row>
    <row r="1020" spans="1:7" s="42" customFormat="1" ht="228.75" customHeight="1">
      <c r="A1020" s="49"/>
      <c r="B1020" s="55" t="s">
        <v>446</v>
      </c>
      <c r="C1020" s="51"/>
      <c r="D1020" s="52"/>
      <c r="E1020" s="251"/>
      <c r="F1020" s="14"/>
      <c r="G1020" s="41"/>
    </row>
    <row r="1021" spans="1:7" s="42" customFormat="1" ht="28.5" customHeight="1">
      <c r="A1021" s="45"/>
      <c r="B1021" s="46" t="s">
        <v>794</v>
      </c>
      <c r="C1021" s="47"/>
      <c r="D1021" s="48"/>
      <c r="E1021" s="239"/>
      <c r="F1021" s="40"/>
      <c r="G1021" s="41"/>
    </row>
    <row r="1022" spans="1:7" s="42" customFormat="1" ht="15" customHeight="1">
      <c r="A1022" s="49"/>
      <c r="B1022" s="132" t="s">
        <v>388</v>
      </c>
      <c r="C1022" s="44"/>
      <c r="D1022" s="57"/>
      <c r="E1022" s="252"/>
      <c r="F1022" s="14"/>
      <c r="G1022" s="41"/>
    </row>
    <row r="1023" spans="1:7" s="42" customFormat="1" ht="15" customHeight="1">
      <c r="A1023" s="127" t="s">
        <v>292</v>
      </c>
      <c r="B1023" s="133" t="s">
        <v>389</v>
      </c>
      <c r="C1023" s="44"/>
      <c r="D1023" s="57"/>
      <c r="E1023" s="252"/>
      <c r="F1023" s="14"/>
      <c r="G1023" s="41"/>
    </row>
    <row r="1024" spans="1:7" s="42" customFormat="1" ht="15" customHeight="1">
      <c r="A1024" s="127" t="s">
        <v>292</v>
      </c>
      <c r="B1024" s="133" t="s">
        <v>390</v>
      </c>
      <c r="C1024" s="44"/>
      <c r="D1024" s="57"/>
      <c r="E1024" s="252"/>
      <c r="F1024" s="14"/>
      <c r="G1024" s="41"/>
    </row>
    <row r="1025" spans="1:7" s="42" customFormat="1" ht="15" customHeight="1">
      <c r="A1025" s="127" t="s">
        <v>292</v>
      </c>
      <c r="B1025" s="134" t="s">
        <v>415</v>
      </c>
      <c r="C1025" s="44"/>
      <c r="D1025" s="57"/>
      <c r="E1025" s="252"/>
      <c r="F1025" s="14"/>
      <c r="G1025" s="41"/>
    </row>
    <row r="1026" spans="1:7" s="42" customFormat="1" ht="15" customHeight="1">
      <c r="A1026" s="127" t="s">
        <v>292</v>
      </c>
      <c r="B1026" s="134" t="s">
        <v>391</v>
      </c>
      <c r="C1026" s="44"/>
      <c r="D1026" s="57"/>
      <c r="E1026" s="252"/>
      <c r="F1026" s="14"/>
      <c r="G1026" s="41"/>
    </row>
    <row r="1027" spans="1:7" s="42" customFormat="1" ht="15" customHeight="1">
      <c r="A1027" s="127" t="s">
        <v>292</v>
      </c>
      <c r="B1027" s="134" t="s">
        <v>447</v>
      </c>
      <c r="C1027" s="44"/>
      <c r="D1027" s="57"/>
      <c r="E1027" s="252"/>
      <c r="F1027" s="14"/>
      <c r="G1027" s="41"/>
    </row>
    <row r="1028" spans="1:7" s="42" customFormat="1" ht="15" customHeight="1">
      <c r="A1028" s="127" t="s">
        <v>292</v>
      </c>
      <c r="B1028" s="134" t="s">
        <v>392</v>
      </c>
      <c r="C1028" s="44"/>
      <c r="D1028" s="57"/>
      <c r="E1028" s="252"/>
      <c r="F1028" s="14"/>
      <c r="G1028" s="41"/>
    </row>
    <row r="1029" spans="1:7" s="42" customFormat="1" ht="15" customHeight="1">
      <c r="A1029" s="127" t="s">
        <v>292</v>
      </c>
      <c r="B1029" s="134" t="s">
        <v>393</v>
      </c>
      <c r="C1029" s="44"/>
      <c r="D1029" s="57"/>
      <c r="E1029" s="252"/>
      <c r="F1029" s="14"/>
      <c r="G1029" s="41"/>
    </row>
    <row r="1030" spans="1:7" s="42" customFormat="1" ht="15" customHeight="1">
      <c r="A1030" s="49"/>
      <c r="B1030" s="132" t="s">
        <v>394</v>
      </c>
      <c r="C1030" s="44"/>
      <c r="D1030" s="57"/>
      <c r="E1030" s="252"/>
      <c r="F1030" s="14"/>
      <c r="G1030" s="41"/>
    </row>
    <row r="1031" spans="1:7" s="42" customFormat="1" ht="15" customHeight="1">
      <c r="A1031" s="127" t="s">
        <v>292</v>
      </c>
      <c r="B1031" s="133" t="s">
        <v>389</v>
      </c>
      <c r="C1031" s="44"/>
      <c r="D1031" s="57"/>
      <c r="E1031" s="252"/>
      <c r="F1031" s="14"/>
      <c r="G1031" s="41"/>
    </row>
    <row r="1032" spans="1:7" s="42" customFormat="1" ht="15" customHeight="1">
      <c r="A1032" s="127" t="s">
        <v>292</v>
      </c>
      <c r="B1032" s="133" t="s">
        <v>390</v>
      </c>
      <c r="C1032" s="44"/>
      <c r="D1032" s="57"/>
      <c r="E1032" s="252"/>
      <c r="F1032" s="14"/>
      <c r="G1032" s="41"/>
    </row>
    <row r="1033" spans="1:7" s="42" customFormat="1" ht="15" customHeight="1">
      <c r="A1033" s="127" t="s">
        <v>292</v>
      </c>
      <c r="B1033" s="134" t="s">
        <v>448</v>
      </c>
      <c r="C1033" s="44"/>
      <c r="D1033" s="57"/>
      <c r="E1033" s="252"/>
      <c r="F1033" s="14"/>
      <c r="G1033" s="41"/>
    </row>
    <row r="1034" spans="1:7" s="42" customFormat="1" ht="15" customHeight="1">
      <c r="A1034" s="127" t="s">
        <v>292</v>
      </c>
      <c r="B1034" s="134" t="s">
        <v>391</v>
      </c>
      <c r="C1034" s="44"/>
      <c r="D1034" s="57"/>
      <c r="E1034" s="252"/>
      <c r="F1034" s="14"/>
      <c r="G1034" s="41"/>
    </row>
    <row r="1035" spans="1:7" s="42" customFormat="1" ht="15" customHeight="1">
      <c r="A1035" s="127" t="s">
        <v>292</v>
      </c>
      <c r="B1035" s="134" t="s">
        <v>395</v>
      </c>
      <c r="C1035" s="44"/>
      <c r="D1035" s="57"/>
      <c r="E1035" s="252"/>
      <c r="F1035" s="14"/>
      <c r="G1035" s="41"/>
    </row>
    <row r="1036" spans="1:7" s="42" customFormat="1" ht="15" customHeight="1">
      <c r="A1036" s="127" t="s">
        <v>292</v>
      </c>
      <c r="B1036" s="134" t="s">
        <v>393</v>
      </c>
      <c r="C1036" s="44"/>
      <c r="D1036" s="57"/>
      <c r="E1036" s="252"/>
      <c r="F1036" s="14"/>
      <c r="G1036" s="41"/>
    </row>
    <row r="1037" spans="1:7" s="42" customFormat="1" ht="15" customHeight="1">
      <c r="A1037" s="127"/>
      <c r="B1037" s="134"/>
      <c r="C1037" s="44"/>
      <c r="D1037" s="57"/>
      <c r="E1037" s="252"/>
      <c r="F1037" s="14"/>
      <c r="G1037" s="41"/>
    </row>
    <row r="1038" spans="1:7" s="61" customFormat="1" ht="15" customHeight="1">
      <c r="A1038" s="127" t="s">
        <v>292</v>
      </c>
      <c r="B1038" s="46" t="s">
        <v>550</v>
      </c>
      <c r="C1038" s="44"/>
      <c r="D1038" s="57"/>
      <c r="E1038" s="252"/>
      <c r="F1038" s="14"/>
      <c r="G1038" s="60"/>
    </row>
    <row r="1039" spans="1:7" s="39" customFormat="1" ht="15" customHeight="1">
      <c r="A1039" s="135"/>
      <c r="B1039" s="136" t="s">
        <v>396</v>
      </c>
      <c r="C1039" s="44"/>
      <c r="D1039" s="57"/>
      <c r="E1039" s="252"/>
      <c r="F1039" s="14"/>
      <c r="G1039" s="71"/>
    </row>
    <row r="1040" spans="1:7" s="42" customFormat="1" ht="15" customHeight="1">
      <c r="A1040" s="127" t="s">
        <v>292</v>
      </c>
      <c r="B1040" s="137" t="s">
        <v>727</v>
      </c>
      <c r="C1040" s="44"/>
      <c r="D1040" s="57"/>
      <c r="E1040" s="252"/>
      <c r="F1040" s="14"/>
      <c r="G1040" s="41"/>
    </row>
    <row r="1041" spans="1:7" s="42" customFormat="1" ht="15" customHeight="1">
      <c r="A1041" s="127" t="s">
        <v>292</v>
      </c>
      <c r="B1041" s="137" t="s">
        <v>728</v>
      </c>
      <c r="C1041" s="44"/>
      <c r="D1041" s="57"/>
      <c r="E1041" s="252"/>
      <c r="F1041" s="14"/>
      <c r="G1041" s="41"/>
    </row>
    <row r="1042" spans="1:7" s="42" customFormat="1" ht="15" customHeight="1">
      <c r="A1042" s="127" t="s">
        <v>292</v>
      </c>
      <c r="B1042" s="137" t="s">
        <v>551</v>
      </c>
      <c r="C1042" s="44"/>
      <c r="D1042" s="57"/>
      <c r="E1042" s="252"/>
      <c r="F1042" s="14"/>
      <c r="G1042" s="41"/>
    </row>
    <row r="1043" spans="1:7" s="39" customFormat="1" ht="15" customHeight="1">
      <c r="A1043" s="135"/>
      <c r="B1043" s="137" t="s">
        <v>552</v>
      </c>
      <c r="C1043" s="44"/>
      <c r="D1043" s="57"/>
      <c r="E1043" s="252"/>
      <c r="F1043" s="14"/>
      <c r="G1043" s="71"/>
    </row>
    <row r="1044" spans="1:7" s="39" customFormat="1" ht="15" customHeight="1">
      <c r="A1044" s="135"/>
      <c r="B1044" s="136" t="s">
        <v>397</v>
      </c>
      <c r="C1044" s="44"/>
      <c r="D1044" s="57"/>
      <c r="E1044" s="252"/>
      <c r="F1044" s="14"/>
      <c r="G1044" s="71"/>
    </row>
    <row r="1045" spans="1:7" s="42" customFormat="1" ht="15" customHeight="1">
      <c r="A1045" s="127" t="s">
        <v>292</v>
      </c>
      <c r="B1045" s="137" t="s">
        <v>721</v>
      </c>
      <c r="C1045" s="44"/>
      <c r="D1045" s="57"/>
      <c r="E1045" s="252"/>
      <c r="F1045" s="14"/>
      <c r="G1045" s="41"/>
    </row>
    <row r="1046" spans="1:7" s="42" customFormat="1" ht="15" customHeight="1">
      <c r="A1046" s="127" t="s">
        <v>292</v>
      </c>
      <c r="B1046" s="137" t="s">
        <v>724</v>
      </c>
      <c r="C1046" s="44"/>
      <c r="D1046" s="57"/>
      <c r="E1046" s="252"/>
      <c r="F1046" s="14"/>
      <c r="G1046" s="41"/>
    </row>
    <row r="1047" spans="1:7" s="42" customFormat="1" ht="15" customHeight="1">
      <c r="A1047" s="127" t="s">
        <v>292</v>
      </c>
      <c r="B1047" s="137" t="s">
        <v>551</v>
      </c>
      <c r="C1047" s="44"/>
      <c r="D1047" s="57"/>
      <c r="E1047" s="252"/>
      <c r="F1047" s="14"/>
      <c r="G1047" s="41"/>
    </row>
    <row r="1048" spans="1:7" s="39" customFormat="1" ht="15" customHeight="1">
      <c r="A1048" s="135"/>
      <c r="B1048" s="137" t="s">
        <v>552</v>
      </c>
      <c r="C1048" s="44"/>
      <c r="D1048" s="57"/>
      <c r="E1048" s="252"/>
      <c r="F1048" s="14"/>
      <c r="G1048" s="71"/>
    </row>
    <row r="1049" spans="1:7" s="39" customFormat="1" ht="15" customHeight="1">
      <c r="A1049" s="135"/>
      <c r="B1049" s="136" t="s">
        <v>553</v>
      </c>
      <c r="C1049" s="44"/>
      <c r="D1049" s="57"/>
      <c r="E1049" s="252"/>
      <c r="F1049" s="14"/>
      <c r="G1049" s="71"/>
    </row>
    <row r="1050" spans="1:7" s="42" customFormat="1" ht="15" customHeight="1">
      <c r="A1050" s="127" t="s">
        <v>292</v>
      </c>
      <c r="B1050" s="137" t="s">
        <v>554</v>
      </c>
      <c r="C1050" s="44"/>
      <c r="D1050" s="57"/>
      <c r="E1050" s="252"/>
      <c r="F1050" s="14"/>
      <c r="G1050" s="41"/>
    </row>
    <row r="1051" spans="1:7" s="42" customFormat="1" ht="25.5">
      <c r="A1051" s="49" t="s">
        <v>292</v>
      </c>
      <c r="B1051" s="56" t="s">
        <v>555</v>
      </c>
      <c r="C1051" s="44"/>
      <c r="D1051" s="57"/>
      <c r="E1051" s="252"/>
      <c r="F1051" s="14"/>
      <c r="G1051" s="41"/>
    </row>
    <row r="1052" spans="1:7" s="42" customFormat="1" ht="25.5">
      <c r="A1052" s="49" t="s">
        <v>292</v>
      </c>
      <c r="B1052" s="56" t="s">
        <v>568</v>
      </c>
      <c r="C1052" s="44"/>
      <c r="D1052" s="57"/>
      <c r="E1052" s="252"/>
      <c r="F1052" s="14"/>
      <c r="G1052" s="41"/>
    </row>
    <row r="1053" spans="1:7" s="42" customFormat="1" ht="5.25" customHeight="1">
      <c r="A1053" s="127"/>
      <c r="B1053" s="137"/>
      <c r="C1053" s="44"/>
      <c r="D1053" s="57"/>
      <c r="E1053" s="252"/>
      <c r="F1053" s="14"/>
      <c r="G1053" s="41"/>
    </row>
    <row r="1054" spans="1:7" s="42" customFormat="1" ht="92.25" customHeight="1">
      <c r="A1054" s="49"/>
      <c r="B1054" s="138" t="s">
        <v>398</v>
      </c>
      <c r="C1054" s="139"/>
      <c r="D1054" s="140"/>
      <c r="E1054" s="250"/>
      <c r="F1054" s="14"/>
      <c r="G1054" s="41"/>
    </row>
    <row r="1055" spans="1:7" ht="16.5" customHeight="1">
      <c r="A1055" s="49"/>
      <c r="B1055" s="141"/>
      <c r="C1055" s="139"/>
      <c r="D1055" s="140"/>
      <c r="E1055" s="250"/>
    </row>
    <row r="1056" spans="1:7" s="42" customFormat="1" ht="15" customHeight="1">
      <c r="A1056" s="49"/>
      <c r="B1056" s="141" t="s">
        <v>399</v>
      </c>
      <c r="C1056" s="51"/>
      <c r="D1056" s="52"/>
      <c r="E1056" s="251"/>
      <c r="F1056" s="14"/>
      <c r="G1056" s="41"/>
    </row>
    <row r="1057" spans="1:7" s="42" customFormat="1" ht="28.5" customHeight="1">
      <c r="A1057" s="127" t="s">
        <v>292</v>
      </c>
      <c r="B1057" s="141" t="s">
        <v>400</v>
      </c>
      <c r="C1057" s="44"/>
      <c r="D1057" s="57"/>
      <c r="E1057" s="252"/>
      <c r="F1057" s="14"/>
      <c r="G1057" s="41"/>
    </row>
    <row r="1058" spans="1:7" s="42" customFormat="1" ht="28.5" customHeight="1">
      <c r="A1058" s="127" t="s">
        <v>292</v>
      </c>
      <c r="B1058" s="141" t="s">
        <v>401</v>
      </c>
      <c r="C1058" s="44"/>
      <c r="D1058" s="57"/>
      <c r="E1058" s="252"/>
      <c r="F1058" s="14"/>
      <c r="G1058" s="41"/>
    </row>
    <row r="1059" spans="1:7" s="42" customFormat="1" ht="26.25" customHeight="1">
      <c r="A1059" s="127" t="s">
        <v>292</v>
      </c>
      <c r="B1059" s="141" t="s">
        <v>449</v>
      </c>
      <c r="C1059" s="44"/>
      <c r="D1059" s="57"/>
      <c r="E1059" s="252"/>
      <c r="F1059" s="14"/>
      <c r="G1059" s="41"/>
    </row>
    <row r="1060" spans="1:7" s="42" customFormat="1" ht="27.75" customHeight="1">
      <c r="A1060" s="127" t="s">
        <v>292</v>
      </c>
      <c r="B1060" s="141" t="s">
        <v>402</v>
      </c>
      <c r="C1060" s="44"/>
      <c r="D1060" s="57"/>
      <c r="E1060" s="252"/>
      <c r="F1060" s="14"/>
      <c r="G1060" s="41"/>
    </row>
    <row r="1061" spans="1:7" s="42" customFormat="1" ht="16.5" customHeight="1">
      <c r="A1061" s="127" t="s">
        <v>292</v>
      </c>
      <c r="B1061" s="141" t="s">
        <v>403</v>
      </c>
      <c r="C1061" s="44"/>
      <c r="D1061" s="57"/>
      <c r="E1061" s="252"/>
      <c r="F1061" s="14"/>
      <c r="G1061" s="41"/>
    </row>
    <row r="1062" spans="1:7" s="61" customFormat="1" ht="28.5" customHeight="1">
      <c r="A1062" s="127" t="s">
        <v>292</v>
      </c>
      <c r="B1062" s="141" t="s">
        <v>404</v>
      </c>
      <c r="C1062" s="44"/>
      <c r="D1062" s="57"/>
      <c r="E1062" s="252"/>
      <c r="F1062" s="14"/>
      <c r="G1062" s="60"/>
    </row>
    <row r="1063" spans="1:7" s="61" customFormat="1" ht="27.75" customHeight="1">
      <c r="A1063" s="127" t="s">
        <v>292</v>
      </c>
      <c r="B1063" s="141" t="s">
        <v>405</v>
      </c>
      <c r="C1063" s="44"/>
      <c r="D1063" s="57"/>
      <c r="E1063" s="252"/>
      <c r="F1063" s="14"/>
      <c r="G1063" s="60"/>
    </row>
    <row r="1064" spans="1:7" s="39" customFormat="1" ht="28.5" customHeight="1">
      <c r="A1064" s="135"/>
      <c r="B1064" s="141" t="s">
        <v>406</v>
      </c>
      <c r="C1064" s="44"/>
      <c r="D1064" s="57"/>
      <c r="E1064" s="252"/>
      <c r="F1064" s="14"/>
      <c r="G1064" s="71"/>
    </row>
    <row r="1065" spans="1:7" s="42" customFormat="1" ht="10.5" customHeight="1">
      <c r="A1065" s="127"/>
      <c r="B1065" s="141"/>
      <c r="C1065" s="44"/>
      <c r="D1065" s="57"/>
      <c r="E1065" s="252"/>
      <c r="F1065" s="14"/>
      <c r="G1065" s="41"/>
    </row>
    <row r="1066" spans="1:7" s="42" customFormat="1" ht="16.5" customHeight="1">
      <c r="A1066" s="127" t="s">
        <v>292</v>
      </c>
      <c r="B1066" s="142" t="s">
        <v>407</v>
      </c>
      <c r="C1066" s="44"/>
      <c r="D1066" s="57"/>
      <c r="E1066" s="252"/>
      <c r="F1066" s="14"/>
      <c r="G1066" s="41"/>
    </row>
    <row r="1067" spans="1:7" s="42" customFormat="1" ht="15" customHeight="1">
      <c r="A1067" s="127" t="s">
        <v>292</v>
      </c>
      <c r="B1067" s="141" t="s">
        <v>408</v>
      </c>
      <c r="C1067" s="44"/>
      <c r="D1067" s="57"/>
      <c r="E1067" s="252"/>
      <c r="F1067" s="14"/>
      <c r="G1067" s="41"/>
    </row>
    <row r="1068" spans="1:7" s="39" customFormat="1" ht="15" customHeight="1">
      <c r="A1068" s="143" t="s">
        <v>292</v>
      </c>
      <c r="B1068" s="141" t="s">
        <v>409</v>
      </c>
      <c r="C1068" s="44"/>
      <c r="D1068" s="57"/>
      <c r="E1068" s="252"/>
      <c r="F1068" s="14"/>
      <c r="G1068" s="71"/>
    </row>
    <row r="1069" spans="1:7" s="42" customFormat="1" ht="15" customHeight="1">
      <c r="A1069" s="127" t="s">
        <v>292</v>
      </c>
      <c r="B1069" s="144" t="s">
        <v>410</v>
      </c>
      <c r="C1069" s="44"/>
      <c r="D1069" s="57"/>
      <c r="E1069" s="252"/>
      <c r="F1069" s="14"/>
      <c r="G1069" s="41"/>
    </row>
    <row r="1070" spans="1:7" s="42" customFormat="1" ht="16.5" customHeight="1">
      <c r="A1070" s="127"/>
      <c r="B1070" s="145"/>
      <c r="C1070" s="44"/>
      <c r="D1070" s="57"/>
      <c r="E1070" s="252"/>
      <c r="F1070" s="14"/>
      <c r="G1070" s="41"/>
    </row>
    <row r="1071" spans="1:7" s="42" customFormat="1" ht="16.5" customHeight="1">
      <c r="A1071" s="127"/>
      <c r="B1071" s="134" t="s">
        <v>411</v>
      </c>
      <c r="C1071" s="44"/>
      <c r="D1071" s="57"/>
      <c r="E1071" s="252"/>
      <c r="F1071" s="14"/>
      <c r="G1071" s="41"/>
    </row>
    <row r="1072" spans="1:7" s="42" customFormat="1" ht="25.5">
      <c r="A1072" s="49"/>
      <c r="B1072" s="134" t="s">
        <v>570</v>
      </c>
      <c r="C1072" s="139"/>
      <c r="D1072" s="140"/>
      <c r="E1072" s="250"/>
      <c r="F1072" s="14"/>
      <c r="G1072" s="41"/>
    </row>
    <row r="1073" spans="1:7" ht="16.5" customHeight="1">
      <c r="A1073" s="49"/>
      <c r="B1073" s="134"/>
      <c r="C1073" s="139"/>
      <c r="D1073" s="140"/>
      <c r="E1073" s="250"/>
    </row>
    <row r="1074" spans="1:7" ht="30.75" customHeight="1">
      <c r="A1074" s="49" t="s">
        <v>412</v>
      </c>
      <c r="B1074" s="141" t="s">
        <v>413</v>
      </c>
      <c r="C1074" s="139"/>
      <c r="D1074" s="140"/>
      <c r="E1074" s="250"/>
    </row>
    <row r="1075" spans="1:7" ht="30.75" customHeight="1">
      <c r="A1075" s="146" t="s">
        <v>339</v>
      </c>
      <c r="B1075" s="141" t="s">
        <v>414</v>
      </c>
      <c r="C1075" s="139"/>
      <c r="D1075" s="140"/>
      <c r="E1075" s="250"/>
    </row>
    <row r="1076" spans="1:7" ht="15" customHeight="1">
      <c r="A1076" s="49"/>
      <c r="B1076" s="141" t="s">
        <v>286</v>
      </c>
      <c r="C1076" s="139" t="s">
        <v>262</v>
      </c>
      <c r="D1076" s="140">
        <v>1</v>
      </c>
      <c r="E1076" s="250"/>
      <c r="F1076" s="54">
        <f>SUM(D1076*E1076)</f>
        <v>0</v>
      </c>
    </row>
    <row r="1077" spans="1:7" ht="15" customHeight="1">
      <c r="A1077" s="49"/>
      <c r="B1077" s="141"/>
      <c r="C1077" s="139"/>
      <c r="D1077" s="140"/>
      <c r="E1077" s="250"/>
    </row>
    <row r="1078" spans="1:7" s="129" customFormat="1" ht="51">
      <c r="A1078" s="49" t="s">
        <v>263</v>
      </c>
      <c r="B1078" s="50" t="s">
        <v>383</v>
      </c>
      <c r="C1078" s="51"/>
      <c r="D1078" s="52"/>
      <c r="E1078" s="239"/>
      <c r="F1078" s="40"/>
      <c r="G1078" s="41"/>
    </row>
    <row r="1079" spans="1:7" s="42" customFormat="1" ht="28.5" customHeight="1">
      <c r="A1079" s="45"/>
      <c r="B1079" s="46" t="s">
        <v>794</v>
      </c>
      <c r="C1079" s="47"/>
      <c r="D1079" s="48"/>
      <c r="E1079" s="239"/>
      <c r="F1079" s="40"/>
      <c r="G1079" s="41"/>
    </row>
    <row r="1080" spans="1:7" s="129" customFormat="1">
      <c r="A1080" s="49"/>
      <c r="B1080" s="50"/>
      <c r="C1080" s="51" t="s">
        <v>276</v>
      </c>
      <c r="D1080" s="52">
        <v>35</v>
      </c>
      <c r="E1080" s="239"/>
      <c r="F1080" s="54">
        <f>SUM(D1080*E1080)</f>
        <v>0</v>
      </c>
      <c r="G1080" s="41"/>
    </row>
    <row r="1081" spans="1:7" s="129" customFormat="1">
      <c r="A1081" s="49"/>
      <c r="B1081" s="50"/>
      <c r="C1081" s="51"/>
      <c r="D1081" s="52"/>
      <c r="E1081" s="239"/>
      <c r="F1081" s="40"/>
      <c r="G1081" s="41"/>
    </row>
    <row r="1082" spans="1:7" s="129" customFormat="1" ht="25.5">
      <c r="A1082" s="49" t="s">
        <v>264</v>
      </c>
      <c r="B1082" s="50" t="s">
        <v>359</v>
      </c>
      <c r="C1082" s="51"/>
      <c r="D1082" s="52"/>
      <c r="E1082" s="239"/>
      <c r="F1082" s="40"/>
      <c r="G1082" s="41"/>
    </row>
    <row r="1083" spans="1:7" s="129" customFormat="1" ht="15" customHeight="1">
      <c r="A1083" s="49"/>
      <c r="B1083" s="50"/>
      <c r="C1083" s="51" t="s">
        <v>276</v>
      </c>
      <c r="D1083" s="52">
        <v>5</v>
      </c>
      <c r="E1083" s="253"/>
      <c r="F1083" s="54">
        <f>SUM(D1083*E1083)</f>
        <v>0</v>
      </c>
      <c r="G1083" s="41"/>
    </row>
    <row r="1084" spans="1:7" s="129" customFormat="1">
      <c r="A1084" s="49"/>
      <c r="B1084" s="50"/>
      <c r="C1084" s="51"/>
      <c r="D1084" s="52"/>
      <c r="E1084" s="239"/>
      <c r="F1084" s="40"/>
      <c r="G1084" s="41"/>
    </row>
    <row r="1085" spans="1:7" s="129" customFormat="1" ht="25.5">
      <c r="A1085" s="49" t="s">
        <v>265</v>
      </c>
      <c r="B1085" s="50" t="s">
        <v>450</v>
      </c>
      <c r="C1085" s="51"/>
      <c r="D1085" s="52"/>
      <c r="E1085" s="239"/>
      <c r="F1085" s="40"/>
      <c r="G1085" s="41"/>
    </row>
    <row r="1086" spans="1:7" s="42" customFormat="1" ht="28.5" customHeight="1">
      <c r="A1086" s="45"/>
      <c r="B1086" s="46" t="s">
        <v>794</v>
      </c>
      <c r="C1086" s="47"/>
      <c r="D1086" s="48"/>
      <c r="E1086" s="239"/>
      <c r="F1086" s="40"/>
      <c r="G1086" s="41"/>
    </row>
    <row r="1087" spans="1:7" s="129" customFormat="1" ht="16.5" customHeight="1">
      <c r="A1087" s="49"/>
      <c r="B1087" s="50" t="s">
        <v>451</v>
      </c>
      <c r="C1087" s="51" t="s">
        <v>262</v>
      </c>
      <c r="D1087" s="52">
        <v>1</v>
      </c>
      <c r="E1087" s="239"/>
      <c r="F1087" s="54">
        <f>SUM(D1087*E1087)</f>
        <v>0</v>
      </c>
      <c r="G1087" s="41"/>
    </row>
    <row r="1088" spans="1:7" s="129" customFormat="1" ht="16.5" customHeight="1">
      <c r="A1088" s="49"/>
      <c r="B1088" s="50"/>
      <c r="C1088" s="51"/>
      <c r="D1088" s="52"/>
      <c r="E1088" s="239"/>
      <c r="F1088" s="40"/>
      <c r="G1088" s="41"/>
    </row>
    <row r="1089" spans="1:7" s="129" customFormat="1" ht="63.75">
      <c r="A1089" s="49" t="s">
        <v>266</v>
      </c>
      <c r="B1089" s="50" t="s">
        <v>384</v>
      </c>
      <c r="C1089" s="51"/>
      <c r="D1089" s="52"/>
      <c r="E1089" s="239"/>
      <c r="F1089" s="40"/>
      <c r="G1089" s="41"/>
    </row>
    <row r="1090" spans="1:7" s="129" customFormat="1">
      <c r="A1090" s="49"/>
      <c r="B1090" s="50"/>
      <c r="C1090" s="51" t="s">
        <v>285</v>
      </c>
      <c r="D1090" s="52">
        <v>370</v>
      </c>
      <c r="E1090" s="239"/>
      <c r="F1090" s="54">
        <f>SUM(D1090*E1090)</f>
        <v>0</v>
      </c>
      <c r="G1090" s="41"/>
    </row>
    <row r="1091" spans="1:7" s="129" customFormat="1">
      <c r="A1091" s="49"/>
      <c r="B1091" s="50"/>
      <c r="C1091" s="51"/>
      <c r="D1091" s="52"/>
      <c r="E1091" s="239"/>
      <c r="F1091" s="40"/>
      <c r="G1091" s="41"/>
    </row>
    <row r="1092" spans="1:7" s="129" customFormat="1" ht="24" customHeight="1">
      <c r="A1092" s="49" t="s">
        <v>267</v>
      </c>
      <c r="B1092" s="50" t="s">
        <v>558</v>
      </c>
      <c r="C1092" s="51"/>
      <c r="D1092" s="52"/>
      <c r="E1092" s="239"/>
      <c r="F1092" s="40"/>
      <c r="G1092" s="41"/>
    </row>
    <row r="1093" spans="1:7" s="42" customFormat="1" ht="28.5" customHeight="1">
      <c r="A1093" s="45"/>
      <c r="B1093" s="46" t="s">
        <v>794</v>
      </c>
      <c r="C1093" s="47"/>
      <c r="D1093" s="48"/>
      <c r="E1093" s="239"/>
      <c r="F1093" s="40"/>
      <c r="G1093" s="41"/>
    </row>
    <row r="1094" spans="1:7" s="129" customFormat="1" ht="16.5" customHeight="1">
      <c r="A1094" s="49"/>
      <c r="B1094" s="50" t="s">
        <v>587</v>
      </c>
      <c r="C1094" s="51" t="s">
        <v>262</v>
      </c>
      <c r="D1094" s="52">
        <v>1</v>
      </c>
      <c r="E1094" s="239"/>
      <c r="F1094" s="54">
        <f>SUM(D1094*E1094)</f>
        <v>0</v>
      </c>
      <c r="G1094" s="41"/>
    </row>
    <row r="1095" spans="1:7" s="129" customFormat="1" ht="16.5" customHeight="1">
      <c r="A1095" s="49"/>
      <c r="B1095" s="50" t="s">
        <v>588</v>
      </c>
      <c r="C1095" s="51" t="s">
        <v>262</v>
      </c>
      <c r="D1095" s="52">
        <v>2</v>
      </c>
      <c r="E1095" s="239"/>
      <c r="F1095" s="54">
        <f>SUM(D1095*E1095)</f>
        <v>0</v>
      </c>
      <c r="G1095" s="41"/>
    </row>
    <row r="1096" spans="1:7" s="129" customFormat="1" ht="16.5" customHeight="1">
      <c r="A1096" s="49"/>
      <c r="B1096" s="50" t="s">
        <v>559</v>
      </c>
      <c r="C1096" s="51" t="s">
        <v>262</v>
      </c>
      <c r="D1096" s="52">
        <v>2</v>
      </c>
      <c r="E1096" s="239"/>
      <c r="F1096" s="54">
        <f>SUM(D1096*E1096)</f>
        <v>0</v>
      </c>
      <c r="G1096" s="41"/>
    </row>
    <row r="1097" spans="1:7" s="129" customFormat="1" ht="16.5" customHeight="1">
      <c r="A1097" s="49"/>
      <c r="B1097" s="50" t="s">
        <v>561</v>
      </c>
      <c r="C1097" s="51" t="s">
        <v>262</v>
      </c>
      <c r="D1097" s="52">
        <v>1</v>
      </c>
      <c r="E1097" s="239"/>
      <c r="F1097" s="54">
        <f>SUM(D1097*E1097)</f>
        <v>0</v>
      </c>
      <c r="G1097" s="41"/>
    </row>
    <row r="1098" spans="1:7" s="129" customFormat="1" ht="16.5" customHeight="1">
      <c r="A1098" s="49"/>
      <c r="B1098" s="50"/>
      <c r="C1098" s="51"/>
      <c r="D1098" s="52"/>
      <c r="E1098" s="239"/>
      <c r="F1098" s="40"/>
      <c r="G1098" s="41"/>
    </row>
    <row r="1099" spans="1:7" s="129" customFormat="1" ht="24" customHeight="1">
      <c r="A1099" s="49" t="s">
        <v>268</v>
      </c>
      <c r="B1099" s="50" t="s">
        <v>360</v>
      </c>
      <c r="C1099" s="51"/>
      <c r="D1099" s="52"/>
      <c r="E1099" s="239"/>
      <c r="F1099" s="40"/>
      <c r="G1099" s="41"/>
    </row>
    <row r="1100" spans="1:7" s="129" customFormat="1" ht="15" customHeight="1">
      <c r="A1100" s="49"/>
      <c r="B1100" s="50"/>
      <c r="C1100" s="51" t="s">
        <v>285</v>
      </c>
      <c r="D1100" s="52">
        <v>110</v>
      </c>
      <c r="E1100" s="239"/>
      <c r="F1100" s="54">
        <f>SUM(D1100*E1100)</f>
        <v>0</v>
      </c>
      <c r="G1100" s="41"/>
    </row>
    <row r="1101" spans="1:7" s="129" customFormat="1" ht="15" customHeight="1">
      <c r="A1101" s="49"/>
      <c r="B1101" s="50"/>
      <c r="C1101" s="51"/>
      <c r="D1101" s="52"/>
      <c r="E1101" s="239"/>
      <c r="F1101" s="40"/>
      <c r="G1101" s="41"/>
    </row>
    <row r="1102" spans="1:7" s="129" customFormat="1" ht="25.5">
      <c r="A1102" s="49" t="s">
        <v>269</v>
      </c>
      <c r="B1102" s="50" t="s">
        <v>378</v>
      </c>
      <c r="C1102" s="51"/>
      <c r="D1102" s="52"/>
      <c r="E1102" s="239"/>
      <c r="F1102" s="40"/>
      <c r="G1102" s="41"/>
    </row>
    <row r="1103" spans="1:7" s="42" customFormat="1" ht="28.5" customHeight="1">
      <c r="A1103" s="45"/>
      <c r="B1103" s="46" t="s">
        <v>794</v>
      </c>
      <c r="C1103" s="47"/>
      <c r="D1103" s="48"/>
      <c r="E1103" s="239"/>
      <c r="F1103" s="40"/>
      <c r="G1103" s="41"/>
    </row>
    <row r="1104" spans="1:7" s="129" customFormat="1">
      <c r="A1104" s="49"/>
      <c r="B1104" s="50" t="s">
        <v>416</v>
      </c>
      <c r="C1104" s="51" t="s">
        <v>262</v>
      </c>
      <c r="D1104" s="52">
        <v>1</v>
      </c>
      <c r="E1104" s="239"/>
      <c r="F1104" s="54">
        <f>SUM(D1104*E1104)</f>
        <v>0</v>
      </c>
      <c r="G1104" s="41"/>
    </row>
    <row r="1105" spans="1:7" s="129" customFormat="1">
      <c r="A1105" s="49"/>
      <c r="B1105" s="50"/>
      <c r="C1105" s="51"/>
      <c r="D1105" s="52"/>
      <c r="E1105" s="239"/>
      <c r="F1105" s="40"/>
      <c r="G1105" s="41"/>
    </row>
    <row r="1106" spans="1:7" s="147" customFormat="1" ht="15" customHeight="1">
      <c r="A1106" s="49" t="s">
        <v>270</v>
      </c>
      <c r="B1106" s="49" t="s">
        <v>358</v>
      </c>
      <c r="C1106" s="51"/>
      <c r="D1106" s="52"/>
      <c r="E1106" s="239"/>
      <c r="F1106" s="40"/>
      <c r="G1106" s="60"/>
    </row>
    <row r="1107" spans="1:7" s="42" customFormat="1" ht="28.5" customHeight="1">
      <c r="A1107" s="45"/>
      <c r="B1107" s="46" t="s">
        <v>794</v>
      </c>
      <c r="C1107" s="47"/>
      <c r="D1107" s="48"/>
      <c r="E1107" s="239"/>
      <c r="F1107" s="40"/>
      <c r="G1107" s="41"/>
    </row>
    <row r="1108" spans="1:7" s="129" customFormat="1" ht="15" customHeight="1">
      <c r="A1108" s="49"/>
      <c r="B1108" s="50" t="s">
        <v>562</v>
      </c>
      <c r="C1108" s="51" t="s">
        <v>262</v>
      </c>
      <c r="D1108" s="52">
        <v>2</v>
      </c>
      <c r="E1108" s="239"/>
      <c r="F1108" s="54">
        <f>SUM(D1108*E1108)</f>
        <v>0</v>
      </c>
      <c r="G1108" s="41"/>
    </row>
    <row r="1109" spans="1:7" s="129" customFormat="1">
      <c r="A1109" s="49"/>
      <c r="B1109" s="50"/>
      <c r="C1109" s="51"/>
      <c r="D1109" s="52"/>
      <c r="E1109" s="239"/>
      <c r="F1109" s="40"/>
      <c r="G1109" s="41"/>
    </row>
    <row r="1110" spans="1:7" s="129" customFormat="1" ht="25.5">
      <c r="A1110" s="49" t="s">
        <v>271</v>
      </c>
      <c r="B1110" s="50" t="s">
        <v>374</v>
      </c>
      <c r="C1110" s="51"/>
      <c r="D1110" s="52"/>
      <c r="E1110" s="239"/>
      <c r="F1110" s="40"/>
      <c r="G1110" s="41"/>
    </row>
    <row r="1111" spans="1:7" s="42" customFormat="1" ht="28.5" customHeight="1">
      <c r="A1111" s="45"/>
      <c r="B1111" s="46" t="s">
        <v>794</v>
      </c>
      <c r="C1111" s="47"/>
      <c r="D1111" s="48"/>
      <c r="E1111" s="239"/>
      <c r="F1111" s="40"/>
      <c r="G1111" s="41"/>
    </row>
    <row r="1112" spans="1:7" s="129" customFormat="1">
      <c r="A1112" s="49"/>
      <c r="B1112" s="50" t="s">
        <v>289</v>
      </c>
      <c r="C1112" s="51" t="s">
        <v>284</v>
      </c>
      <c r="D1112" s="52">
        <v>3</v>
      </c>
      <c r="E1112" s="239"/>
      <c r="F1112" s="54">
        <f>SUM(D1112*E1112)</f>
        <v>0</v>
      </c>
      <c r="G1112" s="41"/>
    </row>
    <row r="1113" spans="1:7" s="129" customFormat="1">
      <c r="A1113" s="49"/>
      <c r="B1113" s="50"/>
      <c r="C1113" s="51"/>
      <c r="D1113" s="52"/>
      <c r="E1113" s="239"/>
      <c r="F1113" s="40"/>
      <c r="G1113" s="41"/>
    </row>
    <row r="1114" spans="1:7" s="129" customFormat="1" ht="38.25">
      <c r="A1114" s="49" t="s">
        <v>272</v>
      </c>
      <c r="B1114" s="50" t="s">
        <v>563</v>
      </c>
      <c r="C1114" s="51" t="s">
        <v>276</v>
      </c>
      <c r="D1114" s="52">
        <v>5</v>
      </c>
      <c r="E1114" s="239"/>
      <c r="F1114" s="54">
        <f>SUM(D1114*E1114)</f>
        <v>0</v>
      </c>
      <c r="G1114" s="41"/>
    </row>
    <row r="1115" spans="1:7" s="129" customFormat="1">
      <c r="A1115" s="49"/>
      <c r="B1115" s="50"/>
      <c r="C1115" s="51"/>
      <c r="D1115" s="52"/>
      <c r="E1115" s="239"/>
      <c r="F1115" s="40"/>
      <c r="G1115" s="41"/>
    </row>
    <row r="1116" spans="1:7" s="129" customFormat="1" ht="38.25">
      <c r="A1116" s="49" t="s">
        <v>273</v>
      </c>
      <c r="B1116" s="50" t="s">
        <v>375</v>
      </c>
      <c r="C1116" s="51"/>
      <c r="D1116" s="52"/>
      <c r="E1116" s="239"/>
      <c r="F1116" s="40"/>
      <c r="G1116" s="41"/>
    </row>
    <row r="1117" spans="1:7" s="42" customFormat="1" ht="28.5" customHeight="1">
      <c r="A1117" s="45"/>
      <c r="B1117" s="46" t="s">
        <v>794</v>
      </c>
      <c r="C1117" s="47"/>
      <c r="D1117" s="48"/>
      <c r="E1117" s="239"/>
      <c r="F1117" s="40"/>
      <c r="G1117" s="41"/>
    </row>
    <row r="1118" spans="1:7" s="129" customFormat="1">
      <c r="A1118" s="49"/>
      <c r="B1118" s="50" t="s">
        <v>564</v>
      </c>
      <c r="C1118" s="51" t="s">
        <v>262</v>
      </c>
      <c r="D1118" s="52">
        <v>2</v>
      </c>
      <c r="E1118" s="241"/>
      <c r="F1118" s="54">
        <f>SUM(D1118*E1118)</f>
        <v>0</v>
      </c>
      <c r="G1118" s="41"/>
    </row>
    <row r="1119" spans="1:7" s="129" customFormat="1">
      <c r="A1119" s="49"/>
      <c r="B1119" s="50"/>
      <c r="C1119" s="51"/>
      <c r="D1119" s="52"/>
      <c r="E1119" s="239"/>
      <c r="F1119" s="40"/>
      <c r="G1119" s="41"/>
    </row>
    <row r="1120" spans="1:7" s="147" customFormat="1" ht="25.5">
      <c r="A1120" s="49" t="s">
        <v>274</v>
      </c>
      <c r="B1120" s="49" t="s">
        <v>565</v>
      </c>
      <c r="C1120" s="51"/>
      <c r="D1120" s="52"/>
      <c r="E1120" s="239"/>
      <c r="F1120" s="40"/>
      <c r="G1120" s="60"/>
    </row>
    <row r="1121" spans="1:7" s="147" customFormat="1" ht="15" customHeight="1">
      <c r="A1121" s="49"/>
      <c r="B1121" s="50" t="s">
        <v>286</v>
      </c>
      <c r="C1121" s="51" t="s">
        <v>262</v>
      </c>
      <c r="D1121" s="52">
        <v>2</v>
      </c>
      <c r="E1121" s="241"/>
      <c r="F1121" s="54">
        <f>SUM(D1121*E1121)</f>
        <v>0</v>
      </c>
      <c r="G1121" s="60"/>
    </row>
    <row r="1122" spans="1:7" s="147" customFormat="1" ht="15" customHeight="1">
      <c r="A1122" s="49"/>
      <c r="B1122" s="50"/>
      <c r="C1122" s="51"/>
      <c r="D1122" s="52"/>
      <c r="E1122" s="241"/>
      <c r="F1122" s="122"/>
      <c r="G1122" s="60"/>
    </row>
    <row r="1123" spans="1:7" s="129" customFormat="1">
      <c r="A1123" s="49" t="s">
        <v>275</v>
      </c>
      <c r="B1123" s="50" t="s">
        <v>340</v>
      </c>
      <c r="C1123" s="51" t="s">
        <v>262</v>
      </c>
      <c r="D1123" s="52">
        <v>1</v>
      </c>
      <c r="E1123" s="239"/>
      <c r="F1123" s="54">
        <f>SUM(D1123*E1123)</f>
        <v>0</v>
      </c>
      <c r="G1123" s="41"/>
    </row>
    <row r="1124" spans="1:7" s="129" customFormat="1">
      <c r="A1124" s="49"/>
      <c r="B1124" s="50"/>
      <c r="C1124" s="51"/>
      <c r="D1124" s="52"/>
      <c r="E1124" s="239"/>
      <c r="F1124" s="40"/>
      <c r="G1124" s="41"/>
    </row>
    <row r="1125" spans="1:7" s="129" customFormat="1" ht="25.5">
      <c r="A1125" s="49" t="s">
        <v>277</v>
      </c>
      <c r="B1125" s="49" t="s">
        <v>341</v>
      </c>
      <c r="C1125" s="51"/>
      <c r="D1125" s="52"/>
      <c r="E1125" s="239"/>
      <c r="F1125" s="40"/>
      <c r="G1125" s="41"/>
    </row>
    <row r="1126" spans="1:7" s="129" customFormat="1">
      <c r="A1126" s="49"/>
      <c r="B1126" s="50" t="s">
        <v>286</v>
      </c>
      <c r="C1126" s="51" t="s">
        <v>262</v>
      </c>
      <c r="D1126" s="52">
        <v>1</v>
      </c>
      <c r="E1126" s="239"/>
      <c r="F1126" s="54">
        <f>SUM(D1126*E1126)</f>
        <v>0</v>
      </c>
      <c r="G1126" s="41"/>
    </row>
    <row r="1127" spans="1:7" s="129" customFormat="1" ht="18.75" customHeight="1">
      <c r="A1127" s="49"/>
      <c r="B1127" s="50"/>
      <c r="C1127" s="51"/>
      <c r="D1127" s="52"/>
      <c r="E1127" s="239"/>
      <c r="F1127" s="40"/>
      <c r="G1127" s="41"/>
    </row>
    <row r="1128" spans="1:7" s="129" customFormat="1" ht="25.5">
      <c r="A1128" s="49" t="s">
        <v>278</v>
      </c>
      <c r="B1128" s="50" t="s">
        <v>361</v>
      </c>
      <c r="C1128" s="51"/>
      <c r="D1128" s="52"/>
      <c r="E1128" s="239"/>
      <c r="F1128" s="40"/>
      <c r="G1128" s="41"/>
    </row>
    <row r="1129" spans="1:7" s="129" customFormat="1">
      <c r="A1129" s="49"/>
      <c r="B1129" s="50" t="s">
        <v>286</v>
      </c>
      <c r="C1129" s="51" t="s">
        <v>262</v>
      </c>
      <c r="D1129" s="52">
        <v>1</v>
      </c>
      <c r="E1129" s="239"/>
      <c r="F1129" s="54">
        <f>SUM(D1129*E1129)</f>
        <v>0</v>
      </c>
      <c r="G1129" s="41"/>
    </row>
    <row r="1130" spans="1:7" s="129" customFormat="1">
      <c r="A1130" s="49"/>
      <c r="B1130" s="50"/>
      <c r="C1130" s="51"/>
      <c r="D1130" s="52"/>
      <c r="E1130" s="239"/>
      <c r="F1130" s="40"/>
      <c r="G1130" s="41"/>
    </row>
    <row r="1131" spans="1:7" s="129" customFormat="1" ht="25.5">
      <c r="A1131" s="49" t="s">
        <v>279</v>
      </c>
      <c r="B1131" s="50" t="s">
        <v>342</v>
      </c>
      <c r="C1131" s="51"/>
      <c r="D1131" s="52"/>
      <c r="E1131" s="239"/>
      <c r="F1131" s="40"/>
      <c r="G1131" s="41"/>
    </row>
    <row r="1132" spans="1:7" s="129" customFormat="1">
      <c r="A1132" s="49"/>
      <c r="B1132" s="50" t="s">
        <v>286</v>
      </c>
      <c r="C1132" s="51" t="s">
        <v>262</v>
      </c>
      <c r="D1132" s="52">
        <v>1</v>
      </c>
      <c r="E1132" s="239"/>
      <c r="F1132" s="54">
        <f>SUM(D1132*E1132)</f>
        <v>0</v>
      </c>
      <c r="G1132" s="41"/>
    </row>
    <row r="1133" spans="1:7" s="129" customFormat="1" ht="18.75" customHeight="1">
      <c r="A1133" s="49"/>
      <c r="B1133" s="50"/>
      <c r="C1133" s="51"/>
      <c r="D1133" s="52"/>
      <c r="E1133" s="239"/>
      <c r="F1133" s="40"/>
      <c r="G1133" s="41"/>
    </row>
    <row r="1134" spans="1:7" s="129" customFormat="1">
      <c r="A1134" s="43" t="s">
        <v>280</v>
      </c>
      <c r="B1134" s="3" t="s">
        <v>355</v>
      </c>
      <c r="C1134" s="37"/>
      <c r="D1134" s="38"/>
      <c r="E1134" s="239"/>
      <c r="F1134" s="40"/>
      <c r="G1134" s="41"/>
    </row>
    <row r="1135" spans="1:7" s="129" customFormat="1">
      <c r="A1135" s="148"/>
      <c r="B1135" s="7"/>
      <c r="C1135" s="6" t="s">
        <v>354</v>
      </c>
      <c r="D1135" s="149">
        <v>1</v>
      </c>
      <c r="E1135" s="245"/>
      <c r="F1135" s="103">
        <f>SUM(D1135*E1135)</f>
        <v>0</v>
      </c>
      <c r="G1135" s="41"/>
    </row>
    <row r="1136" spans="1:7" s="129" customFormat="1" ht="6.75" customHeight="1">
      <c r="A1136" s="49"/>
      <c r="B1136" s="50"/>
      <c r="C1136" s="51"/>
      <c r="D1136" s="52"/>
      <c r="E1136" s="239"/>
      <c r="F1136" s="40"/>
      <c r="G1136" s="41"/>
    </row>
    <row r="1137" spans="1:7" s="129" customFormat="1">
      <c r="A1137" s="35" t="s">
        <v>267</v>
      </c>
      <c r="B1137" s="36" t="s">
        <v>589</v>
      </c>
      <c r="C1137" s="37"/>
      <c r="D1137" s="38"/>
      <c r="E1137" s="239"/>
      <c r="F1137" s="40"/>
      <c r="G1137" s="41"/>
    </row>
    <row r="1138" spans="1:7" s="129" customFormat="1">
      <c r="A1138" s="35"/>
      <c r="B1138" s="124"/>
      <c r="C1138" s="37"/>
      <c r="D1138" s="38"/>
      <c r="E1138" s="249"/>
      <c r="F1138" s="130"/>
      <c r="G1138" s="41"/>
    </row>
    <row r="1139" spans="1:7" ht="16.5" customHeight="1">
      <c r="A1139" s="131" t="s">
        <v>261</v>
      </c>
      <c r="B1139" s="2" t="s">
        <v>387</v>
      </c>
      <c r="E1139" s="250"/>
    </row>
    <row r="1140" spans="1:7" ht="16.5" customHeight="1">
      <c r="B1140" s="2" t="s">
        <v>549</v>
      </c>
      <c r="E1140" s="250"/>
    </row>
    <row r="1141" spans="1:7" s="42" customFormat="1" ht="228.75" customHeight="1">
      <c r="A1141" s="49"/>
      <c r="B1141" s="55" t="s">
        <v>446</v>
      </c>
      <c r="C1141" s="51"/>
      <c r="D1141" s="52"/>
      <c r="E1141" s="251"/>
      <c r="F1141" s="14"/>
      <c r="G1141" s="41"/>
    </row>
    <row r="1142" spans="1:7" s="42" customFormat="1" ht="28.5" customHeight="1">
      <c r="A1142" s="45"/>
      <c r="B1142" s="46" t="s">
        <v>794</v>
      </c>
      <c r="C1142" s="47"/>
      <c r="D1142" s="48"/>
      <c r="E1142" s="239"/>
      <c r="F1142" s="40"/>
      <c r="G1142" s="41"/>
    </row>
    <row r="1143" spans="1:7" s="42" customFormat="1" ht="15" customHeight="1">
      <c r="A1143" s="49"/>
      <c r="B1143" s="132" t="s">
        <v>388</v>
      </c>
      <c r="C1143" s="44"/>
      <c r="D1143" s="57"/>
      <c r="E1143" s="252"/>
      <c r="F1143" s="14"/>
      <c r="G1143" s="41"/>
    </row>
    <row r="1144" spans="1:7" s="42" customFormat="1" ht="15" customHeight="1">
      <c r="A1144" s="127" t="s">
        <v>292</v>
      </c>
      <c r="B1144" s="133" t="s">
        <v>389</v>
      </c>
      <c r="C1144" s="44"/>
      <c r="D1144" s="57"/>
      <c r="E1144" s="252"/>
      <c r="F1144" s="14"/>
      <c r="G1144" s="41"/>
    </row>
    <row r="1145" spans="1:7" s="42" customFormat="1" ht="15" customHeight="1">
      <c r="A1145" s="127" t="s">
        <v>292</v>
      </c>
      <c r="B1145" s="133" t="s">
        <v>390</v>
      </c>
      <c r="C1145" s="44"/>
      <c r="D1145" s="57"/>
      <c r="E1145" s="252"/>
      <c r="F1145" s="14"/>
      <c r="G1145" s="41"/>
    </row>
    <row r="1146" spans="1:7" s="42" customFormat="1" ht="15" customHeight="1">
      <c r="A1146" s="127" t="s">
        <v>292</v>
      </c>
      <c r="B1146" s="134" t="s">
        <v>415</v>
      </c>
      <c r="C1146" s="44"/>
      <c r="D1146" s="57"/>
      <c r="E1146" s="252"/>
      <c r="F1146" s="14"/>
      <c r="G1146" s="41"/>
    </row>
    <row r="1147" spans="1:7" s="42" customFormat="1" ht="15" customHeight="1">
      <c r="A1147" s="127" t="s">
        <v>292</v>
      </c>
      <c r="B1147" s="134" t="s">
        <v>391</v>
      </c>
      <c r="C1147" s="44"/>
      <c r="D1147" s="57"/>
      <c r="E1147" s="252"/>
      <c r="F1147" s="14"/>
      <c r="G1147" s="41"/>
    </row>
    <row r="1148" spans="1:7" s="42" customFormat="1" ht="15" customHeight="1">
      <c r="A1148" s="127" t="s">
        <v>292</v>
      </c>
      <c r="B1148" s="134" t="s">
        <v>447</v>
      </c>
      <c r="C1148" s="44"/>
      <c r="D1148" s="57"/>
      <c r="E1148" s="252"/>
      <c r="F1148" s="14"/>
      <c r="G1148" s="41"/>
    </row>
    <row r="1149" spans="1:7" s="42" customFormat="1" ht="15" customHeight="1">
      <c r="A1149" s="127" t="s">
        <v>292</v>
      </c>
      <c r="B1149" s="134" t="s">
        <v>392</v>
      </c>
      <c r="C1149" s="44"/>
      <c r="D1149" s="57"/>
      <c r="E1149" s="252"/>
      <c r="F1149" s="14"/>
      <c r="G1149" s="41"/>
    </row>
    <row r="1150" spans="1:7" s="42" customFormat="1" ht="15" customHeight="1">
      <c r="A1150" s="127" t="s">
        <v>292</v>
      </c>
      <c r="B1150" s="134" t="s">
        <v>393</v>
      </c>
      <c r="C1150" s="44"/>
      <c r="D1150" s="57"/>
      <c r="E1150" s="252"/>
      <c r="F1150" s="14"/>
      <c r="G1150" s="41"/>
    </row>
    <row r="1151" spans="1:7" s="42" customFormat="1" ht="15" customHeight="1">
      <c r="A1151" s="49"/>
      <c r="B1151" s="132" t="s">
        <v>394</v>
      </c>
      <c r="C1151" s="44"/>
      <c r="D1151" s="57"/>
      <c r="E1151" s="252"/>
      <c r="F1151" s="14"/>
      <c r="G1151" s="41"/>
    </row>
    <row r="1152" spans="1:7" s="42" customFormat="1" ht="15" customHeight="1">
      <c r="A1152" s="127" t="s">
        <v>292</v>
      </c>
      <c r="B1152" s="133" t="s">
        <v>389</v>
      </c>
      <c r="C1152" s="44"/>
      <c r="D1152" s="57"/>
      <c r="E1152" s="252"/>
      <c r="F1152" s="14"/>
      <c r="G1152" s="41"/>
    </row>
    <row r="1153" spans="1:7" s="42" customFormat="1" ht="15" customHeight="1">
      <c r="A1153" s="127" t="s">
        <v>292</v>
      </c>
      <c r="B1153" s="133" t="s">
        <v>390</v>
      </c>
      <c r="C1153" s="44"/>
      <c r="D1153" s="57"/>
      <c r="E1153" s="252"/>
      <c r="F1153" s="14"/>
      <c r="G1153" s="41"/>
    </row>
    <row r="1154" spans="1:7" s="42" customFormat="1" ht="15" customHeight="1">
      <c r="A1154" s="127" t="s">
        <v>292</v>
      </c>
      <c r="B1154" s="134" t="s">
        <v>448</v>
      </c>
      <c r="C1154" s="44"/>
      <c r="D1154" s="57"/>
      <c r="E1154" s="252"/>
      <c r="F1154" s="14"/>
      <c r="G1154" s="41"/>
    </row>
    <row r="1155" spans="1:7" s="42" customFormat="1" ht="15" customHeight="1">
      <c r="A1155" s="127" t="s">
        <v>292</v>
      </c>
      <c r="B1155" s="134" t="s">
        <v>391</v>
      </c>
      <c r="C1155" s="44"/>
      <c r="D1155" s="57"/>
      <c r="E1155" s="252"/>
      <c r="F1155" s="14"/>
      <c r="G1155" s="41"/>
    </row>
    <row r="1156" spans="1:7" s="42" customFormat="1" ht="15" customHeight="1">
      <c r="A1156" s="127" t="s">
        <v>292</v>
      </c>
      <c r="B1156" s="134" t="s">
        <v>395</v>
      </c>
      <c r="C1156" s="44"/>
      <c r="D1156" s="57"/>
      <c r="E1156" s="252"/>
      <c r="F1156" s="14"/>
      <c r="G1156" s="41"/>
    </row>
    <row r="1157" spans="1:7" s="42" customFormat="1" ht="15" customHeight="1">
      <c r="A1157" s="127" t="s">
        <v>292</v>
      </c>
      <c r="B1157" s="134" t="s">
        <v>393</v>
      </c>
      <c r="C1157" s="44"/>
      <c r="D1157" s="57"/>
      <c r="E1157" s="252"/>
      <c r="F1157" s="14"/>
      <c r="G1157" s="41"/>
    </row>
    <row r="1158" spans="1:7" s="42" customFormat="1" ht="15" customHeight="1">
      <c r="A1158" s="127"/>
      <c r="B1158" s="134"/>
      <c r="C1158" s="44"/>
      <c r="D1158" s="57"/>
      <c r="E1158" s="252"/>
      <c r="F1158" s="14"/>
      <c r="G1158" s="41"/>
    </row>
    <row r="1159" spans="1:7" s="61" customFormat="1" ht="15" customHeight="1">
      <c r="A1159" s="127" t="s">
        <v>292</v>
      </c>
      <c r="B1159" s="46" t="s">
        <v>550</v>
      </c>
      <c r="C1159" s="44"/>
      <c r="D1159" s="57"/>
      <c r="E1159" s="252"/>
      <c r="F1159" s="14"/>
      <c r="G1159" s="60"/>
    </row>
    <row r="1160" spans="1:7" s="39" customFormat="1" ht="15" customHeight="1">
      <c r="A1160" s="135"/>
      <c r="B1160" s="136" t="s">
        <v>396</v>
      </c>
      <c r="C1160" s="44"/>
      <c r="D1160" s="57"/>
      <c r="E1160" s="252"/>
      <c r="F1160" s="14"/>
      <c r="G1160" s="71"/>
    </row>
    <row r="1161" spans="1:7" s="42" customFormat="1" ht="15" customHeight="1">
      <c r="A1161" s="127" t="s">
        <v>292</v>
      </c>
      <c r="B1161" s="137" t="s">
        <v>727</v>
      </c>
      <c r="C1161" s="44"/>
      <c r="D1161" s="57"/>
      <c r="E1161" s="252"/>
      <c r="F1161" s="14"/>
      <c r="G1161" s="41"/>
    </row>
    <row r="1162" spans="1:7" s="42" customFormat="1" ht="15" customHeight="1">
      <c r="A1162" s="127" t="s">
        <v>292</v>
      </c>
      <c r="B1162" s="137" t="s">
        <v>717</v>
      </c>
      <c r="C1162" s="44"/>
      <c r="D1162" s="57"/>
      <c r="E1162" s="252"/>
      <c r="F1162" s="14"/>
      <c r="G1162" s="41"/>
    </row>
    <row r="1163" spans="1:7" s="42" customFormat="1" ht="15" customHeight="1">
      <c r="A1163" s="127" t="s">
        <v>292</v>
      </c>
      <c r="B1163" s="137" t="s">
        <v>551</v>
      </c>
      <c r="C1163" s="44"/>
      <c r="D1163" s="57"/>
      <c r="E1163" s="252"/>
      <c r="F1163" s="14"/>
      <c r="G1163" s="41"/>
    </row>
    <row r="1164" spans="1:7" s="39" customFormat="1" ht="15" customHeight="1">
      <c r="A1164" s="135"/>
      <c r="B1164" s="137" t="s">
        <v>552</v>
      </c>
      <c r="C1164" s="44"/>
      <c r="D1164" s="57"/>
      <c r="E1164" s="252"/>
      <c r="F1164" s="14"/>
      <c r="G1164" s="71"/>
    </row>
    <row r="1165" spans="1:7" s="39" customFormat="1" ht="15" customHeight="1">
      <c r="A1165" s="135"/>
      <c r="B1165" s="136" t="s">
        <v>397</v>
      </c>
      <c r="C1165" s="44"/>
      <c r="D1165" s="57"/>
      <c r="E1165" s="252"/>
      <c r="F1165" s="14"/>
      <c r="G1165" s="71"/>
    </row>
    <row r="1166" spans="1:7" s="42" customFormat="1" ht="15" customHeight="1">
      <c r="A1166" s="127" t="s">
        <v>292</v>
      </c>
      <c r="B1166" s="137" t="s">
        <v>721</v>
      </c>
      <c r="C1166" s="44"/>
      <c r="D1166" s="57"/>
      <c r="E1166" s="252"/>
      <c r="F1166" s="14"/>
      <c r="G1166" s="41"/>
    </row>
    <row r="1167" spans="1:7" s="42" customFormat="1" ht="15" customHeight="1">
      <c r="A1167" s="127" t="s">
        <v>292</v>
      </c>
      <c r="B1167" s="137" t="s">
        <v>729</v>
      </c>
      <c r="C1167" s="44"/>
      <c r="D1167" s="57"/>
      <c r="E1167" s="252"/>
      <c r="F1167" s="14"/>
      <c r="G1167" s="41"/>
    </row>
    <row r="1168" spans="1:7" s="42" customFormat="1" ht="15" customHeight="1">
      <c r="A1168" s="127" t="s">
        <v>292</v>
      </c>
      <c r="B1168" s="137" t="s">
        <v>551</v>
      </c>
      <c r="C1168" s="44"/>
      <c r="D1168" s="57"/>
      <c r="E1168" s="252"/>
      <c r="F1168" s="14"/>
      <c r="G1168" s="41"/>
    </row>
    <row r="1169" spans="1:7" s="39" customFormat="1" ht="15" customHeight="1">
      <c r="A1169" s="135"/>
      <c r="B1169" s="137" t="s">
        <v>552</v>
      </c>
      <c r="C1169" s="44"/>
      <c r="D1169" s="57"/>
      <c r="E1169" s="252"/>
      <c r="F1169" s="14"/>
      <c r="G1169" s="71"/>
    </row>
    <row r="1170" spans="1:7" s="39" customFormat="1" ht="15" customHeight="1">
      <c r="A1170" s="135"/>
      <c r="B1170" s="136" t="s">
        <v>553</v>
      </c>
      <c r="C1170" s="44"/>
      <c r="D1170" s="57"/>
      <c r="E1170" s="252"/>
      <c r="F1170" s="14"/>
      <c r="G1170" s="71"/>
    </row>
    <row r="1171" spans="1:7" s="42" customFormat="1" ht="15" customHeight="1">
      <c r="A1171" s="127" t="s">
        <v>292</v>
      </c>
      <c r="B1171" s="137" t="s">
        <v>554</v>
      </c>
      <c r="C1171" s="44"/>
      <c r="D1171" s="57"/>
      <c r="E1171" s="252"/>
      <c r="F1171" s="14"/>
      <c r="G1171" s="41"/>
    </row>
    <row r="1172" spans="1:7" s="42" customFormat="1" ht="25.5">
      <c r="A1172" s="49" t="s">
        <v>292</v>
      </c>
      <c r="B1172" s="56" t="s">
        <v>555</v>
      </c>
      <c r="C1172" s="44"/>
      <c r="D1172" s="57"/>
      <c r="E1172" s="252"/>
      <c r="F1172" s="14"/>
      <c r="G1172" s="41"/>
    </row>
    <row r="1173" spans="1:7" s="42" customFormat="1" ht="25.5">
      <c r="A1173" s="49" t="s">
        <v>292</v>
      </c>
      <c r="B1173" s="56" t="s">
        <v>590</v>
      </c>
      <c r="C1173" s="44"/>
      <c r="D1173" s="57"/>
      <c r="E1173" s="252"/>
      <c r="F1173" s="14"/>
      <c r="G1173" s="41"/>
    </row>
    <row r="1174" spans="1:7" s="42" customFormat="1" ht="5.25" customHeight="1">
      <c r="A1174" s="127"/>
      <c r="B1174" s="137"/>
      <c r="C1174" s="44"/>
      <c r="D1174" s="57"/>
      <c r="E1174" s="252"/>
      <c r="F1174" s="14"/>
      <c r="G1174" s="41"/>
    </row>
    <row r="1175" spans="1:7" s="42" customFormat="1" ht="92.25" customHeight="1">
      <c r="A1175" s="49"/>
      <c r="B1175" s="138" t="s">
        <v>398</v>
      </c>
      <c r="C1175" s="139"/>
      <c r="D1175" s="140"/>
      <c r="E1175" s="250"/>
      <c r="F1175" s="14"/>
      <c r="G1175" s="41"/>
    </row>
    <row r="1176" spans="1:7" ht="16.5" customHeight="1">
      <c r="A1176" s="49"/>
      <c r="B1176" s="141"/>
      <c r="C1176" s="139"/>
      <c r="D1176" s="140"/>
      <c r="E1176" s="250"/>
    </row>
    <row r="1177" spans="1:7" s="42" customFormat="1" ht="15" customHeight="1">
      <c r="A1177" s="49"/>
      <c r="B1177" s="141" t="s">
        <v>399</v>
      </c>
      <c r="C1177" s="51"/>
      <c r="D1177" s="52"/>
      <c r="E1177" s="251"/>
      <c r="F1177" s="14"/>
      <c r="G1177" s="41"/>
    </row>
    <row r="1178" spans="1:7" s="42" customFormat="1" ht="28.5" customHeight="1">
      <c r="A1178" s="127" t="s">
        <v>292</v>
      </c>
      <c r="B1178" s="141" t="s">
        <v>400</v>
      </c>
      <c r="C1178" s="44"/>
      <c r="D1178" s="57"/>
      <c r="E1178" s="252"/>
      <c r="F1178" s="14"/>
      <c r="G1178" s="41"/>
    </row>
    <row r="1179" spans="1:7" s="42" customFormat="1" ht="28.5" customHeight="1">
      <c r="A1179" s="127" t="s">
        <v>292</v>
      </c>
      <c r="B1179" s="141" t="s">
        <v>401</v>
      </c>
      <c r="C1179" s="44"/>
      <c r="D1179" s="57"/>
      <c r="E1179" s="252"/>
      <c r="F1179" s="14"/>
      <c r="G1179" s="41"/>
    </row>
    <row r="1180" spans="1:7" s="42" customFormat="1" ht="26.25" customHeight="1">
      <c r="A1180" s="127" t="s">
        <v>292</v>
      </c>
      <c r="B1180" s="141" t="s">
        <v>449</v>
      </c>
      <c r="C1180" s="44"/>
      <c r="D1180" s="57"/>
      <c r="E1180" s="252"/>
      <c r="F1180" s="14"/>
      <c r="G1180" s="41"/>
    </row>
    <row r="1181" spans="1:7" s="42" customFormat="1" ht="27.75" customHeight="1">
      <c r="A1181" s="127" t="s">
        <v>292</v>
      </c>
      <c r="B1181" s="141" t="s">
        <v>402</v>
      </c>
      <c r="C1181" s="44"/>
      <c r="D1181" s="57"/>
      <c r="E1181" s="252"/>
      <c r="F1181" s="14"/>
      <c r="G1181" s="41"/>
    </row>
    <row r="1182" spans="1:7" s="42" customFormat="1" ht="16.5" customHeight="1">
      <c r="A1182" s="127" t="s">
        <v>292</v>
      </c>
      <c r="B1182" s="141" t="s">
        <v>403</v>
      </c>
      <c r="C1182" s="44"/>
      <c r="D1182" s="57"/>
      <c r="E1182" s="252"/>
      <c r="F1182" s="14"/>
      <c r="G1182" s="41"/>
    </row>
    <row r="1183" spans="1:7" s="61" customFormat="1" ht="28.5" customHeight="1">
      <c r="A1183" s="127" t="s">
        <v>292</v>
      </c>
      <c r="B1183" s="141" t="s">
        <v>404</v>
      </c>
      <c r="C1183" s="44"/>
      <c r="D1183" s="57"/>
      <c r="E1183" s="252"/>
      <c r="F1183" s="14"/>
      <c r="G1183" s="60"/>
    </row>
    <row r="1184" spans="1:7" s="61" customFormat="1" ht="27.75" customHeight="1">
      <c r="A1184" s="127" t="s">
        <v>292</v>
      </c>
      <c r="B1184" s="141" t="s">
        <v>405</v>
      </c>
      <c r="C1184" s="44"/>
      <c r="D1184" s="57"/>
      <c r="E1184" s="252"/>
      <c r="F1184" s="14"/>
      <c r="G1184" s="60"/>
    </row>
    <row r="1185" spans="1:7" s="39" customFormat="1" ht="28.5" customHeight="1">
      <c r="A1185" s="135"/>
      <c r="B1185" s="141" t="s">
        <v>406</v>
      </c>
      <c r="C1185" s="44"/>
      <c r="D1185" s="57"/>
      <c r="E1185" s="252"/>
      <c r="F1185" s="14"/>
      <c r="G1185" s="71"/>
    </row>
    <row r="1186" spans="1:7" s="42" customFormat="1" ht="10.5" customHeight="1">
      <c r="A1186" s="127"/>
      <c r="B1186" s="141"/>
      <c r="C1186" s="44"/>
      <c r="D1186" s="57"/>
      <c r="E1186" s="252"/>
      <c r="F1186" s="14"/>
      <c r="G1186" s="41"/>
    </row>
    <row r="1187" spans="1:7" s="42" customFormat="1" ht="16.5" customHeight="1">
      <c r="A1187" s="127" t="s">
        <v>292</v>
      </c>
      <c r="B1187" s="142" t="s">
        <v>407</v>
      </c>
      <c r="C1187" s="44"/>
      <c r="D1187" s="57"/>
      <c r="E1187" s="252"/>
      <c r="F1187" s="14"/>
      <c r="G1187" s="41"/>
    </row>
    <row r="1188" spans="1:7" s="42" customFormat="1" ht="15" customHeight="1">
      <c r="A1188" s="127" t="s">
        <v>292</v>
      </c>
      <c r="B1188" s="141" t="s">
        <v>408</v>
      </c>
      <c r="C1188" s="44"/>
      <c r="D1188" s="57"/>
      <c r="E1188" s="252"/>
      <c r="F1188" s="14"/>
      <c r="G1188" s="41"/>
    </row>
    <row r="1189" spans="1:7" s="39" customFormat="1" ht="15" customHeight="1">
      <c r="A1189" s="143" t="s">
        <v>292</v>
      </c>
      <c r="B1189" s="141" t="s">
        <v>409</v>
      </c>
      <c r="C1189" s="44"/>
      <c r="D1189" s="57"/>
      <c r="E1189" s="252"/>
      <c r="F1189" s="14"/>
      <c r="G1189" s="71"/>
    </row>
    <row r="1190" spans="1:7" s="42" customFormat="1" ht="15" customHeight="1">
      <c r="A1190" s="127" t="s">
        <v>292</v>
      </c>
      <c r="B1190" s="144" t="s">
        <v>410</v>
      </c>
      <c r="C1190" s="44"/>
      <c r="D1190" s="57"/>
      <c r="E1190" s="252"/>
      <c r="F1190" s="14"/>
      <c r="G1190" s="41"/>
    </row>
    <row r="1191" spans="1:7" s="42" customFormat="1" ht="16.5" customHeight="1">
      <c r="A1191" s="127"/>
      <c r="B1191" s="145"/>
      <c r="C1191" s="44"/>
      <c r="D1191" s="57"/>
      <c r="E1191" s="252"/>
      <c r="F1191" s="14"/>
      <c r="G1191" s="41"/>
    </row>
    <row r="1192" spans="1:7" s="42" customFormat="1" ht="16.5" customHeight="1">
      <c r="A1192" s="127"/>
      <c r="B1192" s="134" t="s">
        <v>411</v>
      </c>
      <c r="C1192" s="44"/>
      <c r="D1192" s="57"/>
      <c r="E1192" s="252"/>
      <c r="F1192" s="14"/>
      <c r="G1192" s="41"/>
    </row>
    <row r="1193" spans="1:7" s="42" customFormat="1" ht="25.5">
      <c r="A1193" s="49"/>
      <c r="B1193" s="134" t="s">
        <v>570</v>
      </c>
      <c r="C1193" s="139"/>
      <c r="D1193" s="140"/>
      <c r="E1193" s="250"/>
      <c r="F1193" s="14"/>
      <c r="G1193" s="41"/>
    </row>
    <row r="1194" spans="1:7" ht="16.5" customHeight="1">
      <c r="A1194" s="49"/>
      <c r="B1194" s="134"/>
      <c r="C1194" s="139"/>
      <c r="D1194" s="140"/>
      <c r="E1194" s="250"/>
    </row>
    <row r="1195" spans="1:7" ht="30.75" customHeight="1">
      <c r="A1195" s="49" t="s">
        <v>412</v>
      </c>
      <c r="B1195" s="141" t="s">
        <v>413</v>
      </c>
      <c r="C1195" s="139"/>
      <c r="D1195" s="140"/>
      <c r="E1195" s="250"/>
    </row>
    <row r="1196" spans="1:7" ht="30.75" customHeight="1">
      <c r="A1196" s="146" t="s">
        <v>339</v>
      </c>
      <c r="B1196" s="141" t="s">
        <v>414</v>
      </c>
      <c r="C1196" s="139"/>
      <c r="D1196" s="140"/>
      <c r="E1196" s="250"/>
    </row>
    <row r="1197" spans="1:7" ht="15" customHeight="1">
      <c r="A1197" s="49"/>
      <c r="B1197" s="141" t="s">
        <v>286</v>
      </c>
      <c r="C1197" s="139" t="s">
        <v>262</v>
      </c>
      <c r="D1197" s="140">
        <v>1</v>
      </c>
      <c r="E1197" s="250"/>
      <c r="F1197" s="54">
        <f>SUM(D1197*E1197)</f>
        <v>0</v>
      </c>
    </row>
    <row r="1198" spans="1:7" ht="15" customHeight="1">
      <c r="A1198" s="49"/>
      <c r="B1198" s="141"/>
      <c r="C1198" s="139"/>
      <c r="D1198" s="140"/>
      <c r="E1198" s="250"/>
    </row>
    <row r="1199" spans="1:7" s="129" customFormat="1" ht="51">
      <c r="A1199" s="49" t="s">
        <v>263</v>
      </c>
      <c r="B1199" s="50" t="s">
        <v>383</v>
      </c>
      <c r="C1199" s="51"/>
      <c r="D1199" s="52"/>
      <c r="E1199" s="239"/>
      <c r="F1199" s="40"/>
      <c r="G1199" s="41"/>
    </row>
    <row r="1200" spans="1:7" s="42" customFormat="1" ht="28.5" customHeight="1">
      <c r="A1200" s="45"/>
      <c r="B1200" s="46" t="s">
        <v>794</v>
      </c>
      <c r="C1200" s="47"/>
      <c r="D1200" s="48"/>
      <c r="E1200" s="239"/>
      <c r="F1200" s="40"/>
      <c r="G1200" s="41"/>
    </row>
    <row r="1201" spans="1:7" s="129" customFormat="1">
      <c r="A1201" s="49"/>
      <c r="B1201" s="50"/>
      <c r="C1201" s="51" t="s">
        <v>276</v>
      </c>
      <c r="D1201" s="52">
        <v>35</v>
      </c>
      <c r="E1201" s="239"/>
      <c r="F1201" s="54">
        <f>SUM(D1201*E1201)</f>
        <v>0</v>
      </c>
      <c r="G1201" s="41"/>
    </row>
    <row r="1202" spans="1:7" s="129" customFormat="1">
      <c r="A1202" s="49"/>
      <c r="B1202" s="50"/>
      <c r="C1202" s="51"/>
      <c r="D1202" s="52"/>
      <c r="E1202" s="239"/>
      <c r="F1202" s="40"/>
      <c r="G1202" s="41"/>
    </row>
    <row r="1203" spans="1:7" s="129" customFormat="1" ht="25.5">
      <c r="A1203" s="49" t="s">
        <v>264</v>
      </c>
      <c r="B1203" s="50" t="s">
        <v>359</v>
      </c>
      <c r="C1203" s="51"/>
      <c r="D1203" s="52"/>
      <c r="E1203" s="239"/>
      <c r="F1203" s="40"/>
      <c r="G1203" s="41"/>
    </row>
    <row r="1204" spans="1:7" s="129" customFormat="1" ht="15" customHeight="1">
      <c r="A1204" s="49"/>
      <c r="B1204" s="50"/>
      <c r="C1204" s="51" t="s">
        <v>276</v>
      </c>
      <c r="D1204" s="52">
        <v>5</v>
      </c>
      <c r="E1204" s="253"/>
      <c r="F1204" s="54">
        <f>SUM(D1204*E1204)</f>
        <v>0</v>
      </c>
      <c r="G1204" s="41"/>
    </row>
    <row r="1205" spans="1:7" s="129" customFormat="1">
      <c r="A1205" s="49"/>
      <c r="B1205" s="50"/>
      <c r="C1205" s="51"/>
      <c r="D1205" s="52"/>
      <c r="E1205" s="239"/>
      <c r="F1205" s="40"/>
      <c r="G1205" s="41"/>
    </row>
    <row r="1206" spans="1:7" s="129" customFormat="1" ht="25.5">
      <c r="A1206" s="49" t="s">
        <v>265</v>
      </c>
      <c r="B1206" s="50" t="s">
        <v>450</v>
      </c>
      <c r="C1206" s="51"/>
      <c r="D1206" s="52"/>
      <c r="E1206" s="239"/>
      <c r="F1206" s="40"/>
      <c r="G1206" s="41"/>
    </row>
    <row r="1207" spans="1:7" s="42" customFormat="1" ht="28.5" customHeight="1">
      <c r="A1207" s="45"/>
      <c r="B1207" s="46" t="s">
        <v>794</v>
      </c>
      <c r="C1207" s="47"/>
      <c r="D1207" s="48"/>
      <c r="E1207" s="239"/>
      <c r="F1207" s="40"/>
      <c r="G1207" s="41"/>
    </row>
    <row r="1208" spans="1:7" s="129" customFormat="1" ht="16.5" customHeight="1">
      <c r="A1208" s="49"/>
      <c r="B1208" s="50" t="s">
        <v>451</v>
      </c>
      <c r="C1208" s="51" t="s">
        <v>262</v>
      </c>
      <c r="D1208" s="52">
        <v>1</v>
      </c>
      <c r="E1208" s="239"/>
      <c r="F1208" s="54">
        <f>SUM(D1208*E1208)</f>
        <v>0</v>
      </c>
      <c r="G1208" s="41"/>
    </row>
    <row r="1209" spans="1:7" s="129" customFormat="1" ht="16.5" customHeight="1">
      <c r="A1209" s="49"/>
      <c r="B1209" s="50"/>
      <c r="C1209" s="51"/>
      <c r="D1209" s="52"/>
      <c r="E1209" s="239"/>
      <c r="F1209" s="40"/>
      <c r="G1209" s="41"/>
    </row>
    <row r="1210" spans="1:7" s="129" customFormat="1" ht="63.75">
      <c r="A1210" s="49" t="s">
        <v>266</v>
      </c>
      <c r="B1210" s="50" t="s">
        <v>384</v>
      </c>
      <c r="C1210" s="51"/>
      <c r="D1210" s="52"/>
      <c r="E1210" s="239"/>
      <c r="F1210" s="40"/>
      <c r="G1210" s="41"/>
    </row>
    <row r="1211" spans="1:7" s="129" customFormat="1">
      <c r="A1211" s="49"/>
      <c r="B1211" s="50"/>
      <c r="C1211" s="51" t="s">
        <v>285</v>
      </c>
      <c r="D1211" s="52">
        <v>610</v>
      </c>
      <c r="E1211" s="239"/>
      <c r="F1211" s="54">
        <f>SUM(D1211*E1211)</f>
        <v>0</v>
      </c>
      <c r="G1211" s="41"/>
    </row>
    <row r="1212" spans="1:7" s="129" customFormat="1">
      <c r="A1212" s="49"/>
      <c r="B1212" s="50"/>
      <c r="C1212" s="51"/>
      <c r="D1212" s="52"/>
      <c r="E1212" s="239"/>
      <c r="F1212" s="40"/>
      <c r="G1212" s="41"/>
    </row>
    <row r="1213" spans="1:7" s="129" customFormat="1" ht="24" customHeight="1">
      <c r="A1213" s="49" t="s">
        <v>267</v>
      </c>
      <c r="B1213" s="50" t="s">
        <v>558</v>
      </c>
      <c r="C1213" s="51"/>
      <c r="D1213" s="52"/>
      <c r="E1213" s="239"/>
      <c r="F1213" s="40"/>
      <c r="G1213" s="41"/>
    </row>
    <row r="1214" spans="1:7" s="42" customFormat="1" ht="28.5" customHeight="1">
      <c r="A1214" s="45"/>
      <c r="B1214" s="46" t="s">
        <v>794</v>
      </c>
      <c r="C1214" s="47"/>
      <c r="D1214" s="48"/>
      <c r="E1214" s="239"/>
      <c r="F1214" s="40"/>
      <c r="G1214" s="41"/>
    </row>
    <row r="1215" spans="1:7" s="129" customFormat="1" ht="16.5" customHeight="1">
      <c r="A1215" s="49"/>
      <c r="B1215" s="50" t="s">
        <v>560</v>
      </c>
      <c r="C1215" s="51" t="s">
        <v>262</v>
      </c>
      <c r="D1215" s="52">
        <v>1</v>
      </c>
      <c r="E1215" s="239"/>
      <c r="F1215" s="54">
        <f>SUM(D1215*E1215)</f>
        <v>0</v>
      </c>
      <c r="G1215" s="41"/>
    </row>
    <row r="1216" spans="1:7" s="129" customFormat="1" ht="16.5" customHeight="1">
      <c r="A1216" s="49"/>
      <c r="B1216" s="50" t="s">
        <v>591</v>
      </c>
      <c r="C1216" s="51" t="s">
        <v>262</v>
      </c>
      <c r="D1216" s="52">
        <v>1</v>
      </c>
      <c r="E1216" s="239"/>
      <c r="F1216" s="54">
        <f>SUM(D1216*E1216)</f>
        <v>0</v>
      </c>
      <c r="G1216" s="41"/>
    </row>
    <row r="1217" spans="1:7" s="129" customFormat="1" ht="16.5" customHeight="1">
      <c r="A1217" s="49"/>
      <c r="B1217" s="50" t="s">
        <v>559</v>
      </c>
      <c r="C1217" s="51" t="s">
        <v>262</v>
      </c>
      <c r="D1217" s="52">
        <v>3</v>
      </c>
      <c r="E1217" s="239"/>
      <c r="F1217" s="54">
        <f>SUM(D1217*E1217)</f>
        <v>0</v>
      </c>
      <c r="G1217" s="41"/>
    </row>
    <row r="1218" spans="1:7" s="129" customFormat="1" ht="16.5" customHeight="1">
      <c r="A1218" s="49"/>
      <c r="B1218" s="50" t="s">
        <v>561</v>
      </c>
      <c r="C1218" s="51" t="s">
        <v>262</v>
      </c>
      <c r="D1218" s="52">
        <v>1</v>
      </c>
      <c r="E1218" s="239"/>
      <c r="F1218" s="54">
        <f>SUM(D1218*E1218)</f>
        <v>0</v>
      </c>
      <c r="G1218" s="41"/>
    </row>
    <row r="1219" spans="1:7" s="129" customFormat="1" ht="16.5" customHeight="1">
      <c r="A1219" s="49"/>
      <c r="B1219" s="50" t="s">
        <v>582</v>
      </c>
      <c r="C1219" s="51" t="s">
        <v>262</v>
      </c>
      <c r="D1219" s="52">
        <v>2</v>
      </c>
      <c r="E1219" s="239"/>
      <c r="F1219" s="54">
        <f>SUM(D1219*E1219)</f>
        <v>0</v>
      </c>
      <c r="G1219" s="41"/>
    </row>
    <row r="1220" spans="1:7" s="129" customFormat="1" ht="16.5" customHeight="1">
      <c r="A1220" s="49"/>
      <c r="B1220" s="50"/>
      <c r="C1220" s="51"/>
      <c r="D1220" s="52"/>
      <c r="E1220" s="239"/>
      <c r="F1220" s="40"/>
      <c r="G1220" s="41"/>
    </row>
    <row r="1221" spans="1:7" s="129" customFormat="1" ht="24" customHeight="1">
      <c r="A1221" s="49" t="s">
        <v>268</v>
      </c>
      <c r="B1221" s="50" t="s">
        <v>360</v>
      </c>
      <c r="C1221" s="51"/>
      <c r="D1221" s="52"/>
      <c r="E1221" s="239"/>
      <c r="F1221" s="40"/>
      <c r="G1221" s="41"/>
    </row>
    <row r="1222" spans="1:7" s="129" customFormat="1" ht="15" customHeight="1">
      <c r="A1222" s="49"/>
      <c r="B1222" s="50"/>
      <c r="C1222" s="51" t="s">
        <v>285</v>
      </c>
      <c r="D1222" s="52">
        <v>160</v>
      </c>
      <c r="E1222" s="239"/>
      <c r="F1222" s="54">
        <f>SUM(D1222*E1222)</f>
        <v>0</v>
      </c>
      <c r="G1222" s="41"/>
    </row>
    <row r="1223" spans="1:7" s="129" customFormat="1" ht="15" customHeight="1">
      <c r="A1223" s="49"/>
      <c r="B1223" s="50"/>
      <c r="C1223" s="51"/>
      <c r="D1223" s="52"/>
      <c r="E1223" s="239"/>
      <c r="F1223" s="40"/>
      <c r="G1223" s="41"/>
    </row>
    <row r="1224" spans="1:7" s="129" customFormat="1" ht="25.5">
      <c r="A1224" s="49" t="s">
        <v>269</v>
      </c>
      <c r="B1224" s="50" t="s">
        <v>378</v>
      </c>
      <c r="C1224" s="51"/>
      <c r="D1224" s="52"/>
      <c r="E1224" s="239"/>
      <c r="F1224" s="40"/>
      <c r="G1224" s="41"/>
    </row>
    <row r="1225" spans="1:7" s="42" customFormat="1" ht="28.5" customHeight="1">
      <c r="A1225" s="45"/>
      <c r="B1225" s="46" t="s">
        <v>794</v>
      </c>
      <c r="C1225" s="47"/>
      <c r="D1225" s="48"/>
      <c r="E1225" s="239"/>
      <c r="F1225" s="40"/>
      <c r="G1225" s="41"/>
    </row>
    <row r="1226" spans="1:7" s="129" customFormat="1">
      <c r="A1226" s="49"/>
      <c r="B1226" s="50" t="s">
        <v>416</v>
      </c>
      <c r="C1226" s="51" t="s">
        <v>262</v>
      </c>
      <c r="D1226" s="52">
        <v>8</v>
      </c>
      <c r="E1226" s="239"/>
      <c r="F1226" s="54">
        <f>SUM(D1226*E1226)</f>
        <v>0</v>
      </c>
      <c r="G1226" s="41"/>
    </row>
    <row r="1227" spans="1:7" s="129" customFormat="1">
      <c r="A1227" s="49"/>
      <c r="B1227" s="50"/>
      <c r="C1227" s="51"/>
      <c r="D1227" s="52"/>
      <c r="E1227" s="239"/>
      <c r="F1227" s="40"/>
      <c r="G1227" s="41"/>
    </row>
    <row r="1228" spans="1:7" s="147" customFormat="1" ht="15" customHeight="1">
      <c r="A1228" s="49" t="s">
        <v>270</v>
      </c>
      <c r="B1228" s="49" t="s">
        <v>358</v>
      </c>
      <c r="C1228" s="51"/>
      <c r="D1228" s="52"/>
      <c r="E1228" s="239"/>
      <c r="F1228" s="40"/>
      <c r="G1228" s="60"/>
    </row>
    <row r="1229" spans="1:7" s="42" customFormat="1" ht="28.5" customHeight="1">
      <c r="A1229" s="45"/>
      <c r="B1229" s="46" t="s">
        <v>794</v>
      </c>
      <c r="C1229" s="47"/>
      <c r="D1229" s="48"/>
      <c r="E1229" s="239"/>
      <c r="F1229" s="40"/>
      <c r="G1229" s="41"/>
    </row>
    <row r="1230" spans="1:7" s="129" customFormat="1" ht="15" customHeight="1">
      <c r="A1230" s="49"/>
      <c r="B1230" s="50" t="s">
        <v>562</v>
      </c>
      <c r="C1230" s="51" t="s">
        <v>262</v>
      </c>
      <c r="D1230" s="52">
        <v>2</v>
      </c>
      <c r="E1230" s="239"/>
      <c r="F1230" s="54">
        <f>SUM(D1230*E1230)</f>
        <v>0</v>
      </c>
      <c r="G1230" s="41"/>
    </row>
    <row r="1231" spans="1:7" s="129" customFormat="1">
      <c r="A1231" s="49"/>
      <c r="B1231" s="50"/>
      <c r="C1231" s="51"/>
      <c r="D1231" s="52"/>
      <c r="E1231" s="239"/>
      <c r="F1231" s="40"/>
      <c r="G1231" s="41"/>
    </row>
    <row r="1232" spans="1:7" s="129" customFormat="1" ht="25.5">
      <c r="A1232" s="49" t="s">
        <v>271</v>
      </c>
      <c r="B1232" s="50" t="s">
        <v>374</v>
      </c>
      <c r="C1232" s="51"/>
      <c r="D1232" s="52"/>
      <c r="E1232" s="239"/>
      <c r="F1232" s="40"/>
      <c r="G1232" s="41"/>
    </row>
    <row r="1233" spans="1:7" s="42" customFormat="1" ht="28.5" customHeight="1">
      <c r="A1233" s="45"/>
      <c r="B1233" s="46" t="s">
        <v>794</v>
      </c>
      <c r="C1233" s="47"/>
      <c r="D1233" s="48"/>
      <c r="E1233" s="239"/>
      <c r="F1233" s="40"/>
      <c r="G1233" s="41"/>
    </row>
    <row r="1234" spans="1:7" s="129" customFormat="1">
      <c r="A1234" s="49"/>
      <c r="B1234" s="50" t="s">
        <v>289</v>
      </c>
      <c r="C1234" s="51" t="s">
        <v>284</v>
      </c>
      <c r="D1234" s="52">
        <v>3</v>
      </c>
      <c r="E1234" s="239"/>
      <c r="F1234" s="54">
        <f>SUM(D1234*E1234)</f>
        <v>0</v>
      </c>
      <c r="G1234" s="41"/>
    </row>
    <row r="1235" spans="1:7" s="129" customFormat="1">
      <c r="A1235" s="49"/>
      <c r="B1235" s="50" t="s">
        <v>303</v>
      </c>
      <c r="C1235" s="51" t="s">
        <v>284</v>
      </c>
      <c r="D1235" s="52">
        <v>2</v>
      </c>
      <c r="E1235" s="239"/>
      <c r="F1235" s="54">
        <f>SUM(D1235*E1235)</f>
        <v>0</v>
      </c>
      <c r="G1235" s="41"/>
    </row>
    <row r="1236" spans="1:7" s="129" customFormat="1">
      <c r="A1236" s="49"/>
      <c r="B1236" s="50" t="s">
        <v>348</v>
      </c>
      <c r="C1236" s="51" t="s">
        <v>284</v>
      </c>
      <c r="D1236" s="52">
        <v>12</v>
      </c>
      <c r="E1236" s="239"/>
      <c r="F1236" s="54">
        <f>SUM(D1236*E1236)</f>
        <v>0</v>
      </c>
      <c r="G1236" s="41"/>
    </row>
    <row r="1237" spans="1:7" s="129" customFormat="1">
      <c r="A1237" s="49"/>
      <c r="B1237" s="50"/>
      <c r="C1237" s="51"/>
      <c r="D1237" s="52"/>
      <c r="E1237" s="239"/>
      <c r="F1237" s="40"/>
      <c r="G1237" s="41"/>
    </row>
    <row r="1238" spans="1:7" s="129" customFormat="1" ht="38.25">
      <c r="A1238" s="49" t="s">
        <v>272</v>
      </c>
      <c r="B1238" s="50" t="s">
        <v>563</v>
      </c>
      <c r="C1238" s="51" t="s">
        <v>276</v>
      </c>
      <c r="D1238" s="52">
        <v>5</v>
      </c>
      <c r="E1238" s="239"/>
      <c r="F1238" s="54">
        <f>SUM(D1238*E1238)</f>
        <v>0</v>
      </c>
      <c r="G1238" s="41"/>
    </row>
    <row r="1239" spans="1:7" s="129" customFormat="1">
      <c r="A1239" s="49"/>
      <c r="B1239" s="50"/>
      <c r="C1239" s="51"/>
      <c r="D1239" s="52"/>
      <c r="E1239" s="239"/>
      <c r="F1239" s="40"/>
      <c r="G1239" s="41"/>
    </row>
    <row r="1240" spans="1:7" s="129" customFormat="1" ht="38.25">
      <c r="A1240" s="49" t="s">
        <v>273</v>
      </c>
      <c r="B1240" s="50" t="s">
        <v>375</v>
      </c>
      <c r="C1240" s="51"/>
      <c r="D1240" s="52"/>
      <c r="E1240" s="239"/>
      <c r="F1240" s="40"/>
      <c r="G1240" s="41"/>
    </row>
    <row r="1241" spans="1:7" s="42" customFormat="1" ht="28.5" customHeight="1">
      <c r="A1241" s="45"/>
      <c r="B1241" s="46" t="s">
        <v>794</v>
      </c>
      <c r="C1241" s="47"/>
      <c r="D1241" s="48"/>
      <c r="E1241" s="239"/>
      <c r="F1241" s="40"/>
      <c r="G1241" s="41"/>
    </row>
    <row r="1242" spans="1:7" s="129" customFormat="1">
      <c r="A1242" s="49"/>
      <c r="B1242" s="50" t="s">
        <v>564</v>
      </c>
      <c r="C1242" s="51" t="s">
        <v>262</v>
      </c>
      <c r="D1242" s="52">
        <v>2</v>
      </c>
      <c r="E1242" s="241"/>
      <c r="F1242" s="54">
        <f>SUM(D1242*E1242)</f>
        <v>0</v>
      </c>
      <c r="G1242" s="41"/>
    </row>
    <row r="1243" spans="1:7" s="129" customFormat="1">
      <c r="A1243" s="49"/>
      <c r="B1243" s="50"/>
      <c r="C1243" s="51"/>
      <c r="D1243" s="52"/>
      <c r="E1243" s="239"/>
      <c r="F1243" s="40"/>
      <c r="G1243" s="41"/>
    </row>
    <row r="1244" spans="1:7" s="147" customFormat="1" ht="25.5">
      <c r="A1244" s="49" t="s">
        <v>274</v>
      </c>
      <c r="B1244" s="49" t="s">
        <v>565</v>
      </c>
      <c r="C1244" s="51"/>
      <c r="D1244" s="52"/>
      <c r="E1244" s="239"/>
      <c r="F1244" s="40"/>
      <c r="G1244" s="60"/>
    </row>
    <row r="1245" spans="1:7" s="147" customFormat="1" ht="15" customHeight="1">
      <c r="A1245" s="49"/>
      <c r="B1245" s="50" t="s">
        <v>286</v>
      </c>
      <c r="C1245" s="51" t="s">
        <v>262</v>
      </c>
      <c r="D1245" s="52">
        <v>2</v>
      </c>
      <c r="E1245" s="241"/>
      <c r="F1245" s="54">
        <f>SUM(D1245*E1245)</f>
        <v>0</v>
      </c>
      <c r="G1245" s="60"/>
    </row>
    <row r="1246" spans="1:7" s="147" customFormat="1" ht="15" customHeight="1">
      <c r="A1246" s="49"/>
      <c r="B1246" s="50"/>
      <c r="C1246" s="51"/>
      <c r="D1246" s="52"/>
      <c r="E1246" s="241"/>
      <c r="F1246" s="122"/>
      <c r="G1246" s="60"/>
    </row>
    <row r="1247" spans="1:7" s="129" customFormat="1">
      <c r="A1247" s="49" t="s">
        <v>275</v>
      </c>
      <c r="B1247" s="50" t="s">
        <v>340</v>
      </c>
      <c r="C1247" s="51" t="s">
        <v>262</v>
      </c>
      <c r="D1247" s="52">
        <v>1</v>
      </c>
      <c r="E1247" s="239"/>
      <c r="F1247" s="54">
        <f>SUM(D1247*E1247)</f>
        <v>0</v>
      </c>
      <c r="G1247" s="41"/>
    </row>
    <row r="1248" spans="1:7" s="129" customFormat="1">
      <c r="A1248" s="49"/>
      <c r="B1248" s="50"/>
      <c r="C1248" s="51"/>
      <c r="D1248" s="52"/>
      <c r="E1248" s="239"/>
      <c r="F1248" s="40"/>
      <c r="G1248" s="41"/>
    </row>
    <row r="1249" spans="1:7" s="129" customFormat="1" ht="25.5">
      <c r="A1249" s="49" t="s">
        <v>277</v>
      </c>
      <c r="B1249" s="49" t="s">
        <v>341</v>
      </c>
      <c r="C1249" s="51"/>
      <c r="D1249" s="52"/>
      <c r="E1249" s="239"/>
      <c r="F1249" s="40"/>
      <c r="G1249" s="41"/>
    </row>
    <row r="1250" spans="1:7" s="129" customFormat="1">
      <c r="A1250" s="49"/>
      <c r="B1250" s="50" t="s">
        <v>286</v>
      </c>
      <c r="C1250" s="51" t="s">
        <v>262</v>
      </c>
      <c r="D1250" s="52">
        <v>1</v>
      </c>
      <c r="E1250" s="239"/>
      <c r="F1250" s="54">
        <f>SUM(D1250*E1250)</f>
        <v>0</v>
      </c>
      <c r="G1250" s="41"/>
    </row>
    <row r="1251" spans="1:7" s="129" customFormat="1" ht="18.75" customHeight="1">
      <c r="A1251" s="49"/>
      <c r="B1251" s="50"/>
      <c r="C1251" s="51"/>
      <c r="D1251" s="52"/>
      <c r="E1251" s="239"/>
      <c r="F1251" s="40"/>
      <c r="G1251" s="41"/>
    </row>
    <row r="1252" spans="1:7" s="129" customFormat="1" ht="25.5">
      <c r="A1252" s="49" t="s">
        <v>278</v>
      </c>
      <c r="B1252" s="50" t="s">
        <v>361</v>
      </c>
      <c r="C1252" s="51"/>
      <c r="D1252" s="52"/>
      <c r="E1252" s="239"/>
      <c r="F1252" s="40"/>
      <c r="G1252" s="41"/>
    </row>
    <row r="1253" spans="1:7" s="129" customFormat="1">
      <c r="A1253" s="49"/>
      <c r="B1253" s="50" t="s">
        <v>286</v>
      </c>
      <c r="C1253" s="51" t="s">
        <v>262</v>
      </c>
      <c r="D1253" s="52">
        <v>1</v>
      </c>
      <c r="E1253" s="239"/>
      <c r="F1253" s="54">
        <f>SUM(D1253*E1253)</f>
        <v>0</v>
      </c>
      <c r="G1253" s="41"/>
    </row>
    <row r="1254" spans="1:7" s="129" customFormat="1">
      <c r="A1254" s="49"/>
      <c r="B1254" s="50"/>
      <c r="C1254" s="51"/>
      <c r="D1254" s="52"/>
      <c r="E1254" s="239"/>
      <c r="F1254" s="40"/>
      <c r="G1254" s="41"/>
    </row>
    <row r="1255" spans="1:7" s="129" customFormat="1" ht="25.5">
      <c r="A1255" s="49" t="s">
        <v>279</v>
      </c>
      <c r="B1255" s="50" t="s">
        <v>342</v>
      </c>
      <c r="C1255" s="51"/>
      <c r="D1255" s="52"/>
      <c r="E1255" s="239"/>
      <c r="F1255" s="40"/>
      <c r="G1255" s="41"/>
    </row>
    <row r="1256" spans="1:7" s="129" customFormat="1">
      <c r="A1256" s="49"/>
      <c r="B1256" s="50" t="s">
        <v>286</v>
      </c>
      <c r="C1256" s="51" t="s">
        <v>262</v>
      </c>
      <c r="D1256" s="52">
        <v>1</v>
      </c>
      <c r="E1256" s="239"/>
      <c r="F1256" s="54">
        <f>SUM(D1256*E1256)</f>
        <v>0</v>
      </c>
      <c r="G1256" s="41"/>
    </row>
    <row r="1257" spans="1:7" s="129" customFormat="1" ht="18.75" customHeight="1">
      <c r="A1257" s="49"/>
      <c r="B1257" s="50"/>
      <c r="C1257" s="51"/>
      <c r="D1257" s="52"/>
      <c r="E1257" s="239"/>
      <c r="F1257" s="40"/>
      <c r="G1257" s="41"/>
    </row>
    <row r="1258" spans="1:7" s="129" customFormat="1">
      <c r="A1258" s="43" t="s">
        <v>280</v>
      </c>
      <c r="B1258" s="3" t="s">
        <v>355</v>
      </c>
      <c r="C1258" s="37"/>
      <c r="D1258" s="38"/>
      <c r="E1258" s="239"/>
      <c r="F1258" s="40"/>
      <c r="G1258" s="41"/>
    </row>
    <row r="1259" spans="1:7" s="129" customFormat="1">
      <c r="A1259" s="148"/>
      <c r="B1259" s="7"/>
      <c r="C1259" s="6" t="s">
        <v>354</v>
      </c>
      <c r="D1259" s="149">
        <v>1</v>
      </c>
      <c r="E1259" s="245"/>
      <c r="F1259" s="103">
        <f>SUM(D1259*E1259)</f>
        <v>0</v>
      </c>
      <c r="G1259" s="41"/>
    </row>
    <row r="1260" spans="1:7" s="129" customFormat="1" ht="7.5" customHeight="1">
      <c r="A1260" s="49"/>
      <c r="B1260" s="50"/>
      <c r="C1260" s="51"/>
      <c r="D1260" s="52"/>
      <c r="E1260" s="239"/>
      <c r="F1260" s="40"/>
      <c r="G1260" s="41"/>
    </row>
    <row r="1261" spans="1:7" s="129" customFormat="1">
      <c r="A1261" s="35" t="s">
        <v>268</v>
      </c>
      <c r="B1261" s="36" t="s">
        <v>592</v>
      </c>
      <c r="C1261" s="37"/>
      <c r="D1261" s="38"/>
      <c r="E1261" s="239"/>
      <c r="F1261" s="40"/>
      <c r="G1261" s="41"/>
    </row>
    <row r="1262" spans="1:7" s="129" customFormat="1" ht="9.75" customHeight="1">
      <c r="A1262" s="35"/>
      <c r="B1262" s="124"/>
      <c r="C1262" s="37"/>
      <c r="D1262" s="38"/>
      <c r="E1262" s="249"/>
      <c r="F1262" s="130"/>
      <c r="G1262" s="41"/>
    </row>
    <row r="1263" spans="1:7" ht="15" customHeight="1">
      <c r="A1263" s="131" t="s">
        <v>261</v>
      </c>
      <c r="B1263" s="2" t="s">
        <v>387</v>
      </c>
      <c r="E1263" s="250"/>
    </row>
    <row r="1264" spans="1:7" ht="16.5" customHeight="1">
      <c r="B1264" s="2" t="s">
        <v>549</v>
      </c>
      <c r="E1264" s="250"/>
    </row>
    <row r="1265" spans="1:7" s="42" customFormat="1" ht="228.75" customHeight="1">
      <c r="A1265" s="49"/>
      <c r="B1265" s="55" t="s">
        <v>446</v>
      </c>
      <c r="C1265" s="51"/>
      <c r="D1265" s="52"/>
      <c r="E1265" s="251"/>
      <c r="F1265" s="14"/>
      <c r="G1265" s="41"/>
    </row>
    <row r="1266" spans="1:7" s="42" customFormat="1" ht="28.5" customHeight="1">
      <c r="A1266" s="45"/>
      <c r="B1266" s="46" t="s">
        <v>794</v>
      </c>
      <c r="C1266" s="47"/>
      <c r="D1266" s="48"/>
      <c r="E1266" s="239"/>
      <c r="F1266" s="40"/>
      <c r="G1266" s="41"/>
    </row>
    <row r="1267" spans="1:7" s="42" customFormat="1" ht="15" customHeight="1">
      <c r="A1267" s="49"/>
      <c r="B1267" s="132" t="s">
        <v>388</v>
      </c>
      <c r="C1267" s="44"/>
      <c r="D1267" s="57"/>
      <c r="E1267" s="252"/>
      <c r="F1267" s="14"/>
      <c r="G1267" s="41"/>
    </row>
    <row r="1268" spans="1:7" s="42" customFormat="1" ht="15" customHeight="1">
      <c r="A1268" s="127" t="s">
        <v>292</v>
      </c>
      <c r="B1268" s="133" t="s">
        <v>389</v>
      </c>
      <c r="C1268" s="44"/>
      <c r="D1268" s="57"/>
      <c r="E1268" s="252"/>
      <c r="F1268" s="14"/>
      <c r="G1268" s="41"/>
    </row>
    <row r="1269" spans="1:7" s="42" customFormat="1" ht="15" customHeight="1">
      <c r="A1269" s="127" t="s">
        <v>292</v>
      </c>
      <c r="B1269" s="133" t="s">
        <v>390</v>
      </c>
      <c r="C1269" s="44"/>
      <c r="D1269" s="57"/>
      <c r="E1269" s="252"/>
      <c r="F1269" s="14"/>
      <c r="G1269" s="41"/>
    </row>
    <row r="1270" spans="1:7" s="42" customFormat="1" ht="15" customHeight="1">
      <c r="A1270" s="127" t="s">
        <v>292</v>
      </c>
      <c r="B1270" s="134" t="s">
        <v>415</v>
      </c>
      <c r="C1270" s="44"/>
      <c r="D1270" s="57"/>
      <c r="E1270" s="252"/>
      <c r="F1270" s="14"/>
      <c r="G1270" s="41"/>
    </row>
    <row r="1271" spans="1:7" s="42" customFormat="1" ht="15" customHeight="1">
      <c r="A1271" s="127" t="s">
        <v>292</v>
      </c>
      <c r="B1271" s="134" t="s">
        <v>391</v>
      </c>
      <c r="C1271" s="44"/>
      <c r="D1271" s="57"/>
      <c r="E1271" s="252"/>
      <c r="F1271" s="14"/>
      <c r="G1271" s="41"/>
    </row>
    <row r="1272" spans="1:7" s="42" customFormat="1" ht="15" customHeight="1">
      <c r="A1272" s="127" t="s">
        <v>292</v>
      </c>
      <c r="B1272" s="134" t="s">
        <v>447</v>
      </c>
      <c r="C1272" s="44"/>
      <c r="D1272" s="57"/>
      <c r="E1272" s="252"/>
      <c r="F1272" s="14"/>
      <c r="G1272" s="41"/>
    </row>
    <row r="1273" spans="1:7" s="42" customFormat="1" ht="15" customHeight="1">
      <c r="A1273" s="127" t="s">
        <v>292</v>
      </c>
      <c r="B1273" s="134" t="s">
        <v>392</v>
      </c>
      <c r="C1273" s="44"/>
      <c r="D1273" s="57"/>
      <c r="E1273" s="252"/>
      <c r="F1273" s="14"/>
      <c r="G1273" s="41"/>
    </row>
    <row r="1274" spans="1:7" s="42" customFormat="1" ht="15" customHeight="1">
      <c r="A1274" s="127" t="s">
        <v>292</v>
      </c>
      <c r="B1274" s="134" t="s">
        <v>393</v>
      </c>
      <c r="C1274" s="44"/>
      <c r="D1274" s="57"/>
      <c r="E1274" s="252"/>
      <c r="F1274" s="14"/>
      <c r="G1274" s="41"/>
    </row>
    <row r="1275" spans="1:7" s="42" customFormat="1" ht="15" customHeight="1">
      <c r="A1275" s="49"/>
      <c r="B1275" s="132" t="s">
        <v>394</v>
      </c>
      <c r="C1275" s="44"/>
      <c r="D1275" s="57"/>
      <c r="E1275" s="252"/>
      <c r="F1275" s="14"/>
      <c r="G1275" s="41"/>
    </row>
    <row r="1276" spans="1:7" s="42" customFormat="1" ht="15" customHeight="1">
      <c r="A1276" s="127" t="s">
        <v>292</v>
      </c>
      <c r="B1276" s="133" t="s">
        <v>389</v>
      </c>
      <c r="C1276" s="44"/>
      <c r="D1276" s="57"/>
      <c r="E1276" s="252"/>
      <c r="F1276" s="14"/>
      <c r="G1276" s="41"/>
    </row>
    <row r="1277" spans="1:7" s="42" customFormat="1" ht="15" customHeight="1">
      <c r="A1277" s="127" t="s">
        <v>292</v>
      </c>
      <c r="B1277" s="133" t="s">
        <v>390</v>
      </c>
      <c r="C1277" s="44"/>
      <c r="D1277" s="57"/>
      <c r="E1277" s="252"/>
      <c r="F1277" s="14"/>
      <c r="G1277" s="41"/>
    </row>
    <row r="1278" spans="1:7" s="42" customFormat="1" ht="15" customHeight="1">
      <c r="A1278" s="127" t="s">
        <v>292</v>
      </c>
      <c r="B1278" s="134" t="s">
        <v>448</v>
      </c>
      <c r="C1278" s="44"/>
      <c r="D1278" s="57"/>
      <c r="E1278" s="252"/>
      <c r="F1278" s="14"/>
      <c r="G1278" s="41"/>
    </row>
    <row r="1279" spans="1:7" s="42" customFormat="1" ht="15" customHeight="1">
      <c r="A1279" s="127" t="s">
        <v>292</v>
      </c>
      <c r="B1279" s="134" t="s">
        <v>391</v>
      </c>
      <c r="C1279" s="44"/>
      <c r="D1279" s="57"/>
      <c r="E1279" s="252"/>
      <c r="F1279" s="14"/>
      <c r="G1279" s="41"/>
    </row>
    <row r="1280" spans="1:7" s="42" customFormat="1" ht="15" customHeight="1">
      <c r="A1280" s="127" t="s">
        <v>292</v>
      </c>
      <c r="B1280" s="134" t="s">
        <v>395</v>
      </c>
      <c r="C1280" s="44"/>
      <c r="D1280" s="57"/>
      <c r="E1280" s="252"/>
      <c r="F1280" s="14"/>
      <c r="G1280" s="41"/>
    </row>
    <row r="1281" spans="1:7" s="42" customFormat="1" ht="15" customHeight="1">
      <c r="A1281" s="127" t="s">
        <v>292</v>
      </c>
      <c r="B1281" s="134" t="s">
        <v>393</v>
      </c>
      <c r="C1281" s="44"/>
      <c r="D1281" s="57"/>
      <c r="E1281" s="252"/>
      <c r="F1281" s="14"/>
      <c r="G1281" s="41"/>
    </row>
    <row r="1282" spans="1:7" s="42" customFormat="1" ht="15" customHeight="1">
      <c r="A1282" s="127"/>
      <c r="B1282" s="134"/>
      <c r="C1282" s="44"/>
      <c r="D1282" s="57"/>
      <c r="E1282" s="252"/>
      <c r="F1282" s="14"/>
      <c r="G1282" s="41"/>
    </row>
    <row r="1283" spans="1:7" s="61" customFormat="1" ht="15" customHeight="1">
      <c r="A1283" s="127" t="s">
        <v>292</v>
      </c>
      <c r="B1283" s="46" t="s">
        <v>550</v>
      </c>
      <c r="C1283" s="44"/>
      <c r="D1283" s="57"/>
      <c r="E1283" s="252"/>
      <c r="F1283" s="14"/>
      <c r="G1283" s="60"/>
    </row>
    <row r="1284" spans="1:7" s="39" customFormat="1" ht="15" customHeight="1">
      <c r="A1284" s="135"/>
      <c r="B1284" s="136" t="s">
        <v>396</v>
      </c>
      <c r="C1284" s="44"/>
      <c r="D1284" s="57"/>
      <c r="E1284" s="252"/>
      <c r="F1284" s="14"/>
      <c r="G1284" s="71"/>
    </row>
    <row r="1285" spans="1:7" s="42" customFormat="1" ht="15" customHeight="1">
      <c r="A1285" s="127" t="s">
        <v>292</v>
      </c>
      <c r="B1285" s="137" t="s">
        <v>727</v>
      </c>
      <c r="C1285" s="44"/>
      <c r="D1285" s="57"/>
      <c r="E1285" s="252"/>
      <c r="F1285" s="14"/>
      <c r="G1285" s="41"/>
    </row>
    <row r="1286" spans="1:7" s="42" customFormat="1" ht="15" customHeight="1">
      <c r="A1286" s="127" t="s">
        <v>292</v>
      </c>
      <c r="B1286" s="137" t="s">
        <v>717</v>
      </c>
      <c r="C1286" s="44"/>
      <c r="D1286" s="57"/>
      <c r="E1286" s="252"/>
      <c r="F1286" s="14"/>
      <c r="G1286" s="41"/>
    </row>
    <row r="1287" spans="1:7" s="42" customFormat="1" ht="15" customHeight="1">
      <c r="A1287" s="127" t="s">
        <v>292</v>
      </c>
      <c r="B1287" s="137" t="s">
        <v>551</v>
      </c>
      <c r="C1287" s="44"/>
      <c r="D1287" s="57"/>
      <c r="E1287" s="252"/>
      <c r="F1287" s="14"/>
      <c r="G1287" s="41"/>
    </row>
    <row r="1288" spans="1:7" s="39" customFormat="1" ht="15" customHeight="1">
      <c r="A1288" s="135"/>
      <c r="B1288" s="137" t="s">
        <v>552</v>
      </c>
      <c r="C1288" s="44"/>
      <c r="D1288" s="57"/>
      <c r="E1288" s="252"/>
      <c r="F1288" s="14"/>
      <c r="G1288" s="71"/>
    </row>
    <row r="1289" spans="1:7" s="39" customFormat="1" ht="15" customHeight="1">
      <c r="A1289" s="135"/>
      <c r="B1289" s="136" t="s">
        <v>397</v>
      </c>
      <c r="C1289" s="44"/>
      <c r="D1289" s="57"/>
      <c r="E1289" s="252"/>
      <c r="F1289" s="14"/>
      <c r="G1289" s="71"/>
    </row>
    <row r="1290" spans="1:7" s="42" customFormat="1" ht="15" customHeight="1">
      <c r="A1290" s="127" t="s">
        <v>292</v>
      </c>
      <c r="B1290" s="137" t="s">
        <v>721</v>
      </c>
      <c r="C1290" s="44"/>
      <c r="D1290" s="57"/>
      <c r="E1290" s="252"/>
      <c r="F1290" s="14"/>
      <c r="G1290" s="41"/>
    </row>
    <row r="1291" spans="1:7" s="42" customFormat="1" ht="15" customHeight="1">
      <c r="A1291" s="127" t="s">
        <v>292</v>
      </c>
      <c r="B1291" s="137" t="s">
        <v>719</v>
      </c>
      <c r="C1291" s="44"/>
      <c r="D1291" s="57"/>
      <c r="E1291" s="252"/>
      <c r="F1291" s="14"/>
      <c r="G1291" s="41"/>
    </row>
    <row r="1292" spans="1:7" s="42" customFormat="1" ht="15" customHeight="1">
      <c r="A1292" s="127" t="s">
        <v>292</v>
      </c>
      <c r="B1292" s="137" t="s">
        <v>551</v>
      </c>
      <c r="C1292" s="44"/>
      <c r="D1292" s="57"/>
      <c r="E1292" s="252"/>
      <c r="F1292" s="14"/>
      <c r="G1292" s="41"/>
    </row>
    <row r="1293" spans="1:7" s="39" customFormat="1" ht="15" customHeight="1">
      <c r="A1293" s="135"/>
      <c r="B1293" s="137" t="s">
        <v>552</v>
      </c>
      <c r="C1293" s="44"/>
      <c r="D1293" s="57"/>
      <c r="E1293" s="252"/>
      <c r="F1293" s="14"/>
      <c r="G1293" s="71"/>
    </row>
    <row r="1294" spans="1:7" s="39" customFormat="1" ht="15" customHeight="1">
      <c r="A1294" s="135"/>
      <c r="B1294" s="136" t="s">
        <v>553</v>
      </c>
      <c r="C1294" s="44"/>
      <c r="D1294" s="57"/>
      <c r="E1294" s="252"/>
      <c r="F1294" s="14"/>
      <c r="G1294" s="71"/>
    </row>
    <row r="1295" spans="1:7" s="42" customFormat="1" ht="15" customHeight="1">
      <c r="A1295" s="127" t="s">
        <v>292</v>
      </c>
      <c r="B1295" s="137" t="s">
        <v>554</v>
      </c>
      <c r="C1295" s="44"/>
      <c r="D1295" s="57"/>
      <c r="E1295" s="252"/>
      <c r="F1295" s="14"/>
      <c r="G1295" s="41"/>
    </row>
    <row r="1296" spans="1:7" s="42" customFormat="1" ht="25.5">
      <c r="A1296" s="49" t="s">
        <v>292</v>
      </c>
      <c r="B1296" s="56" t="s">
        <v>555</v>
      </c>
      <c r="C1296" s="44"/>
      <c r="D1296" s="57"/>
      <c r="E1296" s="252"/>
      <c r="F1296" s="14"/>
      <c r="G1296" s="41"/>
    </row>
    <row r="1297" spans="1:7" s="42" customFormat="1" ht="25.5">
      <c r="A1297" s="49" t="s">
        <v>292</v>
      </c>
      <c r="B1297" s="56" t="s">
        <v>568</v>
      </c>
      <c r="C1297" s="44"/>
      <c r="D1297" s="57"/>
      <c r="E1297" s="252"/>
      <c r="F1297" s="14"/>
      <c r="G1297" s="41"/>
    </row>
    <row r="1298" spans="1:7" s="42" customFormat="1" ht="5.25" customHeight="1">
      <c r="A1298" s="127"/>
      <c r="B1298" s="137"/>
      <c r="C1298" s="44"/>
      <c r="D1298" s="57"/>
      <c r="E1298" s="252"/>
      <c r="F1298" s="14"/>
      <c r="G1298" s="41"/>
    </row>
    <row r="1299" spans="1:7" s="42" customFormat="1" ht="92.25" customHeight="1">
      <c r="A1299" s="49"/>
      <c r="B1299" s="138" t="s">
        <v>398</v>
      </c>
      <c r="C1299" s="139"/>
      <c r="D1299" s="140"/>
      <c r="E1299" s="250"/>
      <c r="F1299" s="14"/>
      <c r="G1299" s="41"/>
    </row>
    <row r="1300" spans="1:7" ht="16.5" customHeight="1">
      <c r="A1300" s="49"/>
      <c r="B1300" s="141"/>
      <c r="C1300" s="139"/>
      <c r="D1300" s="140"/>
      <c r="E1300" s="250"/>
    </row>
    <row r="1301" spans="1:7" s="42" customFormat="1" ht="15" customHeight="1">
      <c r="A1301" s="49"/>
      <c r="B1301" s="141" t="s">
        <v>399</v>
      </c>
      <c r="C1301" s="51"/>
      <c r="D1301" s="52"/>
      <c r="E1301" s="251"/>
      <c r="F1301" s="14"/>
      <c r="G1301" s="41"/>
    </row>
    <row r="1302" spans="1:7" s="42" customFormat="1" ht="28.5" customHeight="1">
      <c r="A1302" s="127" t="s">
        <v>292</v>
      </c>
      <c r="B1302" s="141" t="s">
        <v>400</v>
      </c>
      <c r="C1302" s="44"/>
      <c r="D1302" s="57"/>
      <c r="E1302" s="252"/>
      <c r="F1302" s="14"/>
      <c r="G1302" s="41"/>
    </row>
    <row r="1303" spans="1:7" s="42" customFormat="1" ht="28.5" customHeight="1">
      <c r="A1303" s="127" t="s">
        <v>292</v>
      </c>
      <c r="B1303" s="141" t="s">
        <v>401</v>
      </c>
      <c r="C1303" s="44"/>
      <c r="D1303" s="57"/>
      <c r="E1303" s="252"/>
      <c r="F1303" s="14"/>
      <c r="G1303" s="41"/>
    </row>
    <row r="1304" spans="1:7" s="42" customFormat="1" ht="26.25" customHeight="1">
      <c r="A1304" s="127" t="s">
        <v>292</v>
      </c>
      <c r="B1304" s="141" t="s">
        <v>449</v>
      </c>
      <c r="C1304" s="44"/>
      <c r="D1304" s="57"/>
      <c r="E1304" s="252"/>
      <c r="F1304" s="14"/>
      <c r="G1304" s="41"/>
    </row>
    <row r="1305" spans="1:7" s="42" customFormat="1" ht="27.75" customHeight="1">
      <c r="A1305" s="127" t="s">
        <v>292</v>
      </c>
      <c r="B1305" s="141" t="s">
        <v>402</v>
      </c>
      <c r="C1305" s="44"/>
      <c r="D1305" s="57"/>
      <c r="E1305" s="252"/>
      <c r="F1305" s="14"/>
      <c r="G1305" s="41"/>
    </row>
    <row r="1306" spans="1:7" s="42" customFormat="1" ht="16.5" customHeight="1">
      <c r="A1306" s="127" t="s">
        <v>292</v>
      </c>
      <c r="B1306" s="141" t="s">
        <v>403</v>
      </c>
      <c r="C1306" s="44"/>
      <c r="D1306" s="57"/>
      <c r="E1306" s="252"/>
      <c r="F1306" s="14"/>
      <c r="G1306" s="41"/>
    </row>
    <row r="1307" spans="1:7" s="61" customFormat="1" ht="28.5" customHeight="1">
      <c r="A1307" s="127" t="s">
        <v>292</v>
      </c>
      <c r="B1307" s="141" t="s">
        <v>404</v>
      </c>
      <c r="C1307" s="44"/>
      <c r="D1307" s="57"/>
      <c r="E1307" s="252"/>
      <c r="F1307" s="14"/>
      <c r="G1307" s="60"/>
    </row>
    <row r="1308" spans="1:7" s="61" customFormat="1" ht="27.75" customHeight="1">
      <c r="A1308" s="127" t="s">
        <v>292</v>
      </c>
      <c r="B1308" s="141" t="s">
        <v>405</v>
      </c>
      <c r="C1308" s="44"/>
      <c r="D1308" s="57"/>
      <c r="E1308" s="252"/>
      <c r="F1308" s="14"/>
      <c r="G1308" s="60"/>
    </row>
    <row r="1309" spans="1:7" s="39" customFormat="1" ht="28.5" customHeight="1">
      <c r="A1309" s="135"/>
      <c r="B1309" s="141" t="s">
        <v>406</v>
      </c>
      <c r="C1309" s="44"/>
      <c r="D1309" s="57"/>
      <c r="E1309" s="252"/>
      <c r="F1309" s="14"/>
      <c r="G1309" s="71"/>
    </row>
    <row r="1310" spans="1:7" s="42" customFormat="1" ht="10.5" customHeight="1">
      <c r="A1310" s="127"/>
      <c r="B1310" s="141"/>
      <c r="C1310" s="44"/>
      <c r="D1310" s="57"/>
      <c r="E1310" s="252"/>
      <c r="F1310" s="14"/>
      <c r="G1310" s="41"/>
    </row>
    <row r="1311" spans="1:7" s="42" customFormat="1" ht="16.5" customHeight="1">
      <c r="A1311" s="127" t="s">
        <v>292</v>
      </c>
      <c r="B1311" s="142" t="s">
        <v>407</v>
      </c>
      <c r="C1311" s="44"/>
      <c r="D1311" s="57"/>
      <c r="E1311" s="252"/>
      <c r="F1311" s="14"/>
      <c r="G1311" s="41"/>
    </row>
    <row r="1312" spans="1:7" s="42" customFormat="1" ht="15" customHeight="1">
      <c r="A1312" s="127" t="s">
        <v>292</v>
      </c>
      <c r="B1312" s="141" t="s">
        <v>408</v>
      </c>
      <c r="C1312" s="44"/>
      <c r="D1312" s="57"/>
      <c r="E1312" s="252"/>
      <c r="F1312" s="14"/>
      <c r="G1312" s="41"/>
    </row>
    <row r="1313" spans="1:7" s="39" customFormat="1" ht="15" customHeight="1">
      <c r="A1313" s="143" t="s">
        <v>292</v>
      </c>
      <c r="B1313" s="141" t="s">
        <v>409</v>
      </c>
      <c r="C1313" s="44"/>
      <c r="D1313" s="57"/>
      <c r="E1313" s="252"/>
      <c r="F1313" s="14"/>
      <c r="G1313" s="71"/>
    </row>
    <row r="1314" spans="1:7" s="42" customFormat="1" ht="15" customHeight="1">
      <c r="A1314" s="127" t="s">
        <v>292</v>
      </c>
      <c r="B1314" s="144" t="s">
        <v>410</v>
      </c>
      <c r="C1314" s="44"/>
      <c r="D1314" s="57"/>
      <c r="E1314" s="252"/>
      <c r="F1314" s="14"/>
      <c r="G1314" s="41"/>
    </row>
    <row r="1315" spans="1:7" s="42" customFormat="1" ht="16.5" customHeight="1">
      <c r="A1315" s="127"/>
      <c r="B1315" s="145"/>
      <c r="C1315" s="44"/>
      <c r="D1315" s="57"/>
      <c r="E1315" s="252"/>
      <c r="F1315" s="14"/>
      <c r="G1315" s="41"/>
    </row>
    <row r="1316" spans="1:7" s="42" customFormat="1" ht="16.5" customHeight="1">
      <c r="A1316" s="127"/>
      <c r="B1316" s="134" t="s">
        <v>411</v>
      </c>
      <c r="C1316" s="44"/>
      <c r="D1316" s="57"/>
      <c r="E1316" s="252"/>
      <c r="F1316" s="14"/>
      <c r="G1316" s="41"/>
    </row>
    <row r="1317" spans="1:7" s="42" customFormat="1" ht="25.5">
      <c r="A1317" s="49"/>
      <c r="B1317" s="134" t="s">
        <v>570</v>
      </c>
      <c r="C1317" s="139"/>
      <c r="D1317" s="140"/>
      <c r="E1317" s="250"/>
      <c r="F1317" s="14"/>
      <c r="G1317" s="41"/>
    </row>
    <row r="1318" spans="1:7" ht="16.5" customHeight="1">
      <c r="A1318" s="49"/>
      <c r="B1318" s="134"/>
      <c r="C1318" s="139"/>
      <c r="D1318" s="140"/>
      <c r="E1318" s="250"/>
    </row>
    <row r="1319" spans="1:7" ht="30.75" customHeight="1">
      <c r="A1319" s="49" t="s">
        <v>412</v>
      </c>
      <c r="B1319" s="141" t="s">
        <v>413</v>
      </c>
      <c r="C1319" s="139"/>
      <c r="D1319" s="140"/>
      <c r="E1319" s="250"/>
    </row>
    <row r="1320" spans="1:7" ht="30.75" customHeight="1">
      <c r="A1320" s="146" t="s">
        <v>339</v>
      </c>
      <c r="B1320" s="141" t="s">
        <v>414</v>
      </c>
      <c r="C1320" s="139"/>
      <c r="D1320" s="140"/>
      <c r="E1320" s="250"/>
    </row>
    <row r="1321" spans="1:7" ht="15" customHeight="1">
      <c r="A1321" s="49"/>
      <c r="B1321" s="141" t="s">
        <v>286</v>
      </c>
      <c r="C1321" s="139" t="s">
        <v>262</v>
      </c>
      <c r="D1321" s="140">
        <v>1</v>
      </c>
      <c r="E1321" s="250"/>
      <c r="F1321" s="54">
        <f>SUM(D1321*E1321)</f>
        <v>0</v>
      </c>
    </row>
    <row r="1322" spans="1:7" ht="15" customHeight="1">
      <c r="A1322" s="49"/>
      <c r="B1322" s="141"/>
      <c r="C1322" s="139"/>
      <c r="D1322" s="140"/>
      <c r="E1322" s="250"/>
    </row>
    <row r="1323" spans="1:7" s="129" customFormat="1" ht="51">
      <c r="A1323" s="49" t="s">
        <v>263</v>
      </c>
      <c r="B1323" s="50" t="s">
        <v>383</v>
      </c>
      <c r="C1323" s="51"/>
      <c r="D1323" s="52"/>
      <c r="E1323" s="239"/>
      <c r="F1323" s="40"/>
      <c r="G1323" s="41"/>
    </row>
    <row r="1324" spans="1:7" s="42" customFormat="1" ht="28.5" customHeight="1">
      <c r="A1324" s="45"/>
      <c r="B1324" s="46" t="s">
        <v>794</v>
      </c>
      <c r="C1324" s="47"/>
      <c r="D1324" s="48"/>
      <c r="E1324" s="239"/>
      <c r="F1324" s="40"/>
      <c r="G1324" s="41"/>
    </row>
    <row r="1325" spans="1:7" s="129" customFormat="1">
      <c r="A1325" s="49"/>
      <c r="B1325" s="50"/>
      <c r="C1325" s="51" t="s">
        <v>276</v>
      </c>
      <c r="D1325" s="52">
        <v>32</v>
      </c>
      <c r="E1325" s="239"/>
      <c r="F1325" s="54">
        <f>SUM(D1325*E1325)</f>
        <v>0</v>
      </c>
      <c r="G1325" s="41"/>
    </row>
    <row r="1326" spans="1:7" s="129" customFormat="1">
      <c r="A1326" s="49"/>
      <c r="B1326" s="50"/>
      <c r="C1326" s="51"/>
      <c r="D1326" s="52"/>
      <c r="E1326" s="239"/>
      <c r="F1326" s="40"/>
      <c r="G1326" s="41"/>
    </row>
    <row r="1327" spans="1:7" s="129" customFormat="1" ht="25.5">
      <c r="A1327" s="49" t="s">
        <v>264</v>
      </c>
      <c r="B1327" s="50" t="s">
        <v>359</v>
      </c>
      <c r="C1327" s="51"/>
      <c r="D1327" s="52"/>
      <c r="E1327" s="239"/>
      <c r="F1327" s="40"/>
      <c r="G1327" s="41"/>
    </row>
    <row r="1328" spans="1:7" s="129" customFormat="1" ht="15" customHeight="1">
      <c r="A1328" s="49"/>
      <c r="B1328" s="50"/>
      <c r="C1328" s="51" t="s">
        <v>276</v>
      </c>
      <c r="D1328" s="52">
        <v>5</v>
      </c>
      <c r="E1328" s="253"/>
      <c r="F1328" s="54">
        <f>SUM(D1328*E1328)</f>
        <v>0</v>
      </c>
      <c r="G1328" s="41"/>
    </row>
    <row r="1329" spans="1:7" s="129" customFormat="1">
      <c r="A1329" s="49"/>
      <c r="B1329" s="50"/>
      <c r="C1329" s="51"/>
      <c r="D1329" s="52"/>
      <c r="E1329" s="239"/>
      <c r="F1329" s="40"/>
      <c r="G1329" s="41"/>
    </row>
    <row r="1330" spans="1:7" s="129" customFormat="1" ht="25.5">
      <c r="A1330" s="49" t="s">
        <v>265</v>
      </c>
      <c r="B1330" s="50" t="s">
        <v>450</v>
      </c>
      <c r="C1330" s="51"/>
      <c r="D1330" s="52"/>
      <c r="E1330" s="239"/>
      <c r="F1330" s="40"/>
      <c r="G1330" s="41"/>
    </row>
    <row r="1331" spans="1:7" s="42" customFormat="1" ht="28.5" customHeight="1">
      <c r="A1331" s="45"/>
      <c r="B1331" s="46" t="s">
        <v>794</v>
      </c>
      <c r="C1331" s="47"/>
      <c r="D1331" s="48"/>
      <c r="E1331" s="239"/>
      <c r="F1331" s="40"/>
      <c r="G1331" s="41"/>
    </row>
    <row r="1332" spans="1:7" s="129" customFormat="1" ht="16.5" customHeight="1">
      <c r="A1332" s="49"/>
      <c r="B1332" s="50" t="s">
        <v>451</v>
      </c>
      <c r="C1332" s="51" t="s">
        <v>262</v>
      </c>
      <c r="D1332" s="52">
        <v>1</v>
      </c>
      <c r="E1332" s="239"/>
      <c r="F1332" s="54">
        <f>SUM(D1332*E1332)</f>
        <v>0</v>
      </c>
      <c r="G1332" s="41"/>
    </row>
    <row r="1333" spans="1:7" s="129" customFormat="1" ht="16.5" customHeight="1">
      <c r="A1333" s="49"/>
      <c r="B1333" s="50"/>
      <c r="C1333" s="51"/>
      <c r="D1333" s="52"/>
      <c r="E1333" s="239"/>
      <c r="F1333" s="40"/>
      <c r="G1333" s="41"/>
    </row>
    <row r="1334" spans="1:7" s="129" customFormat="1" ht="63.75">
      <c r="A1334" s="49" t="s">
        <v>266</v>
      </c>
      <c r="B1334" s="50" t="s">
        <v>384</v>
      </c>
      <c r="C1334" s="51"/>
      <c r="D1334" s="52"/>
      <c r="E1334" s="239"/>
      <c r="F1334" s="40"/>
      <c r="G1334" s="41"/>
    </row>
    <row r="1335" spans="1:7" s="129" customFormat="1">
      <c r="A1335" s="49"/>
      <c r="B1335" s="50"/>
      <c r="C1335" s="51" t="s">
        <v>285</v>
      </c>
      <c r="D1335" s="52">
        <v>590</v>
      </c>
      <c r="E1335" s="239"/>
      <c r="F1335" s="54">
        <f>SUM(D1335*E1335)</f>
        <v>0</v>
      </c>
      <c r="G1335" s="41"/>
    </row>
    <row r="1336" spans="1:7" s="129" customFormat="1">
      <c r="A1336" s="49"/>
      <c r="B1336" s="50"/>
      <c r="C1336" s="51"/>
      <c r="D1336" s="52"/>
      <c r="E1336" s="239"/>
      <c r="F1336" s="40"/>
      <c r="G1336" s="41"/>
    </row>
    <row r="1337" spans="1:7" s="129" customFormat="1" ht="24" customHeight="1">
      <c r="A1337" s="49" t="s">
        <v>267</v>
      </c>
      <c r="B1337" s="50" t="s">
        <v>558</v>
      </c>
      <c r="C1337" s="51"/>
      <c r="D1337" s="52"/>
      <c r="E1337" s="239"/>
      <c r="F1337" s="40"/>
      <c r="G1337" s="41"/>
    </row>
    <row r="1338" spans="1:7" s="42" customFormat="1" ht="28.5" customHeight="1">
      <c r="A1338" s="45"/>
      <c r="B1338" s="46" t="s">
        <v>794</v>
      </c>
      <c r="C1338" s="47"/>
      <c r="D1338" s="48"/>
      <c r="E1338" s="239"/>
      <c r="F1338" s="40"/>
      <c r="G1338" s="41"/>
    </row>
    <row r="1339" spans="1:7" s="129" customFormat="1" ht="16.5" customHeight="1">
      <c r="A1339" s="49"/>
      <c r="B1339" s="50" t="s">
        <v>560</v>
      </c>
      <c r="C1339" s="51" t="s">
        <v>262</v>
      </c>
      <c r="D1339" s="52">
        <v>1</v>
      </c>
      <c r="E1339" s="239"/>
      <c r="F1339" s="54">
        <f>SUM(D1339*E1339)</f>
        <v>0</v>
      </c>
      <c r="G1339" s="41"/>
    </row>
    <row r="1340" spans="1:7" s="129" customFormat="1" ht="16.5" customHeight="1">
      <c r="A1340" s="49"/>
      <c r="B1340" s="50" t="s">
        <v>591</v>
      </c>
      <c r="C1340" s="51" t="s">
        <v>262</v>
      </c>
      <c r="D1340" s="52">
        <v>2</v>
      </c>
      <c r="E1340" s="239"/>
      <c r="F1340" s="54">
        <f>SUM(D1340*E1340)</f>
        <v>0</v>
      </c>
      <c r="G1340" s="41"/>
    </row>
    <row r="1341" spans="1:7" s="129" customFormat="1" ht="16.5" customHeight="1">
      <c r="A1341" s="49"/>
      <c r="B1341" s="50" t="s">
        <v>559</v>
      </c>
      <c r="C1341" s="51" t="s">
        <v>262</v>
      </c>
      <c r="D1341" s="52">
        <v>2</v>
      </c>
      <c r="E1341" s="239"/>
      <c r="F1341" s="54">
        <f>SUM(D1341*E1341)</f>
        <v>0</v>
      </c>
      <c r="G1341" s="41"/>
    </row>
    <row r="1342" spans="1:7" s="129" customFormat="1" ht="16.5" customHeight="1">
      <c r="A1342" s="49"/>
      <c r="B1342" s="50" t="s">
        <v>582</v>
      </c>
      <c r="C1342" s="51" t="s">
        <v>262</v>
      </c>
      <c r="D1342" s="52">
        <v>2</v>
      </c>
      <c r="E1342" s="239"/>
      <c r="F1342" s="54">
        <f>SUM(D1342*E1342)</f>
        <v>0</v>
      </c>
      <c r="G1342" s="41"/>
    </row>
    <row r="1343" spans="1:7" s="129" customFormat="1" ht="16.5" customHeight="1">
      <c r="A1343" s="49"/>
      <c r="B1343" s="50"/>
      <c r="C1343" s="51"/>
      <c r="D1343" s="52"/>
      <c r="E1343" s="239"/>
      <c r="F1343" s="40"/>
      <c r="G1343" s="41"/>
    </row>
    <row r="1344" spans="1:7" s="129" customFormat="1" ht="24" customHeight="1">
      <c r="A1344" s="49" t="s">
        <v>268</v>
      </c>
      <c r="B1344" s="50" t="s">
        <v>360</v>
      </c>
      <c r="C1344" s="51"/>
      <c r="D1344" s="52"/>
      <c r="E1344" s="239"/>
      <c r="F1344" s="40"/>
      <c r="G1344" s="41"/>
    </row>
    <row r="1345" spans="1:7" s="129" customFormat="1" ht="15" customHeight="1">
      <c r="A1345" s="49"/>
      <c r="B1345" s="50"/>
      <c r="C1345" s="51" t="s">
        <v>285</v>
      </c>
      <c r="D1345" s="52">
        <v>160</v>
      </c>
      <c r="E1345" s="239"/>
      <c r="F1345" s="54">
        <f>SUM(D1345*E1345)</f>
        <v>0</v>
      </c>
      <c r="G1345" s="41"/>
    </row>
    <row r="1346" spans="1:7" s="129" customFormat="1" ht="15" customHeight="1">
      <c r="A1346" s="49"/>
      <c r="B1346" s="50"/>
      <c r="C1346" s="51"/>
      <c r="D1346" s="52"/>
      <c r="E1346" s="239"/>
      <c r="F1346" s="40"/>
      <c r="G1346" s="41"/>
    </row>
    <row r="1347" spans="1:7" s="129" customFormat="1" ht="25.5">
      <c r="A1347" s="49" t="s">
        <v>269</v>
      </c>
      <c r="B1347" s="50" t="s">
        <v>378</v>
      </c>
      <c r="C1347" s="51"/>
      <c r="D1347" s="52"/>
      <c r="E1347" s="239"/>
      <c r="F1347" s="40"/>
      <c r="G1347" s="41"/>
    </row>
    <row r="1348" spans="1:7" s="42" customFormat="1" ht="28.5" customHeight="1">
      <c r="A1348" s="45"/>
      <c r="B1348" s="46" t="s">
        <v>794</v>
      </c>
      <c r="C1348" s="47"/>
      <c r="D1348" s="48"/>
      <c r="E1348" s="239"/>
      <c r="F1348" s="40"/>
      <c r="G1348" s="41"/>
    </row>
    <row r="1349" spans="1:7" s="129" customFormat="1">
      <c r="A1349" s="49"/>
      <c r="B1349" s="50" t="s">
        <v>416</v>
      </c>
      <c r="C1349" s="51" t="s">
        <v>262</v>
      </c>
      <c r="D1349" s="52">
        <v>8</v>
      </c>
      <c r="E1349" s="239"/>
      <c r="F1349" s="54">
        <f>SUM(D1349*E1349)</f>
        <v>0</v>
      </c>
      <c r="G1349" s="41"/>
    </row>
    <row r="1350" spans="1:7" s="129" customFormat="1">
      <c r="A1350" s="49"/>
      <c r="B1350" s="50"/>
      <c r="C1350" s="51"/>
      <c r="D1350" s="52"/>
      <c r="E1350" s="239"/>
      <c r="F1350" s="40"/>
      <c r="G1350" s="41"/>
    </row>
    <row r="1351" spans="1:7" s="147" customFormat="1" ht="15" customHeight="1">
      <c r="A1351" s="49" t="s">
        <v>270</v>
      </c>
      <c r="B1351" s="49" t="s">
        <v>358</v>
      </c>
      <c r="C1351" s="51"/>
      <c r="D1351" s="52"/>
      <c r="E1351" s="239"/>
      <c r="F1351" s="40"/>
      <c r="G1351" s="60"/>
    </row>
    <row r="1352" spans="1:7" s="42" customFormat="1" ht="28.5" customHeight="1">
      <c r="A1352" s="45"/>
      <c r="B1352" s="46" t="s">
        <v>794</v>
      </c>
      <c r="C1352" s="47"/>
      <c r="D1352" s="48"/>
      <c r="E1352" s="239"/>
      <c r="F1352" s="40"/>
      <c r="G1352" s="41"/>
    </row>
    <row r="1353" spans="1:7" s="129" customFormat="1" ht="15" customHeight="1">
      <c r="A1353" s="49"/>
      <c r="B1353" s="50" t="s">
        <v>562</v>
      </c>
      <c r="C1353" s="51" t="s">
        <v>262</v>
      </c>
      <c r="D1353" s="52">
        <v>2</v>
      </c>
      <c r="E1353" s="239"/>
      <c r="F1353" s="54">
        <f>SUM(D1353*E1353)</f>
        <v>0</v>
      </c>
      <c r="G1353" s="41"/>
    </row>
    <row r="1354" spans="1:7" s="129" customFormat="1">
      <c r="A1354" s="49"/>
      <c r="B1354" s="50"/>
      <c r="C1354" s="51"/>
      <c r="D1354" s="52"/>
      <c r="E1354" s="239"/>
      <c r="F1354" s="40"/>
      <c r="G1354" s="41"/>
    </row>
    <row r="1355" spans="1:7" s="129" customFormat="1" ht="25.5">
      <c r="A1355" s="49" t="s">
        <v>271</v>
      </c>
      <c r="B1355" s="50" t="s">
        <v>374</v>
      </c>
      <c r="C1355" s="51"/>
      <c r="D1355" s="52"/>
      <c r="E1355" s="239"/>
      <c r="F1355" s="40"/>
      <c r="G1355" s="41"/>
    </row>
    <row r="1356" spans="1:7" s="42" customFormat="1" ht="28.5" customHeight="1">
      <c r="A1356" s="45"/>
      <c r="B1356" s="46" t="s">
        <v>794</v>
      </c>
      <c r="C1356" s="47"/>
      <c r="D1356" s="48"/>
      <c r="E1356" s="239"/>
      <c r="F1356" s="40"/>
      <c r="G1356" s="41"/>
    </row>
    <row r="1357" spans="1:7" s="129" customFormat="1">
      <c r="A1357" s="49"/>
      <c r="B1357" s="50" t="s">
        <v>289</v>
      </c>
      <c r="C1357" s="51" t="s">
        <v>284</v>
      </c>
      <c r="D1357" s="52">
        <v>3</v>
      </c>
      <c r="E1357" s="239"/>
      <c r="F1357" s="54">
        <f>SUM(D1357*E1357)</f>
        <v>0</v>
      </c>
      <c r="G1357" s="41"/>
    </row>
    <row r="1358" spans="1:7" s="129" customFormat="1">
      <c r="A1358" s="49"/>
      <c r="B1358" s="50" t="s">
        <v>303</v>
      </c>
      <c r="C1358" s="51" t="s">
        <v>284</v>
      </c>
      <c r="D1358" s="52">
        <v>2</v>
      </c>
      <c r="E1358" s="239"/>
      <c r="F1358" s="54">
        <f>SUM(D1358*E1358)</f>
        <v>0</v>
      </c>
      <c r="G1358" s="41"/>
    </row>
    <row r="1359" spans="1:7" s="129" customFormat="1">
      <c r="A1359" s="49"/>
      <c r="B1359" s="50" t="s">
        <v>348</v>
      </c>
      <c r="C1359" s="51" t="s">
        <v>284</v>
      </c>
      <c r="D1359" s="52">
        <v>12</v>
      </c>
      <c r="E1359" s="239"/>
      <c r="F1359" s="54">
        <f>SUM(D1359*E1359)</f>
        <v>0</v>
      </c>
      <c r="G1359" s="41"/>
    </row>
    <row r="1360" spans="1:7" s="129" customFormat="1">
      <c r="A1360" s="49"/>
      <c r="B1360" s="50"/>
      <c r="C1360" s="51"/>
      <c r="D1360" s="52"/>
      <c r="E1360" s="239"/>
      <c r="F1360" s="40"/>
      <c r="G1360" s="41"/>
    </row>
    <row r="1361" spans="1:7" s="129" customFormat="1" ht="38.25">
      <c r="A1361" s="49" t="s">
        <v>272</v>
      </c>
      <c r="B1361" s="50" t="s">
        <v>563</v>
      </c>
      <c r="C1361" s="51" t="s">
        <v>276</v>
      </c>
      <c r="D1361" s="52">
        <v>5</v>
      </c>
      <c r="E1361" s="239"/>
      <c r="F1361" s="54">
        <f>SUM(D1361*E1361)</f>
        <v>0</v>
      </c>
      <c r="G1361" s="41"/>
    </row>
    <row r="1362" spans="1:7" s="129" customFormat="1">
      <c r="A1362" s="49"/>
      <c r="B1362" s="50"/>
      <c r="C1362" s="51"/>
      <c r="D1362" s="52"/>
      <c r="E1362" s="239"/>
      <c r="F1362" s="40"/>
      <c r="G1362" s="41"/>
    </row>
    <row r="1363" spans="1:7" s="129" customFormat="1" ht="38.25">
      <c r="A1363" s="49" t="s">
        <v>273</v>
      </c>
      <c r="B1363" s="50" t="s">
        <v>375</v>
      </c>
      <c r="C1363" s="51"/>
      <c r="D1363" s="52"/>
      <c r="E1363" s="239"/>
      <c r="F1363" s="40"/>
      <c r="G1363" s="41"/>
    </row>
    <row r="1364" spans="1:7" s="42" customFormat="1" ht="28.5" customHeight="1">
      <c r="A1364" s="45"/>
      <c r="B1364" s="46" t="s">
        <v>794</v>
      </c>
      <c r="C1364" s="47"/>
      <c r="D1364" s="48"/>
      <c r="E1364" s="239"/>
      <c r="F1364" s="40"/>
      <c r="G1364" s="41"/>
    </row>
    <row r="1365" spans="1:7" s="129" customFormat="1">
      <c r="A1365" s="49"/>
      <c r="B1365" s="50" t="s">
        <v>564</v>
      </c>
      <c r="C1365" s="51" t="s">
        <v>262</v>
      </c>
      <c r="D1365" s="52">
        <v>2</v>
      </c>
      <c r="E1365" s="241"/>
      <c r="F1365" s="54">
        <f>SUM(D1365*E1365)</f>
        <v>0</v>
      </c>
      <c r="G1365" s="41"/>
    </row>
    <row r="1366" spans="1:7" s="129" customFormat="1">
      <c r="A1366" s="49"/>
      <c r="B1366" s="50"/>
      <c r="C1366" s="51"/>
      <c r="D1366" s="52"/>
      <c r="E1366" s="239"/>
      <c r="F1366" s="40"/>
      <c r="G1366" s="41"/>
    </row>
    <row r="1367" spans="1:7" s="147" customFormat="1" ht="25.5">
      <c r="A1367" s="49" t="s">
        <v>274</v>
      </c>
      <c r="B1367" s="49" t="s">
        <v>565</v>
      </c>
      <c r="C1367" s="51"/>
      <c r="D1367" s="52"/>
      <c r="E1367" s="239"/>
      <c r="F1367" s="40"/>
      <c r="G1367" s="60"/>
    </row>
    <row r="1368" spans="1:7" s="147" customFormat="1" ht="15" customHeight="1">
      <c r="A1368" s="49"/>
      <c r="B1368" s="50" t="s">
        <v>286</v>
      </c>
      <c r="C1368" s="51" t="s">
        <v>262</v>
      </c>
      <c r="D1368" s="52">
        <v>2</v>
      </c>
      <c r="E1368" s="241"/>
      <c r="F1368" s="54">
        <f>SUM(D1368*E1368)</f>
        <v>0</v>
      </c>
      <c r="G1368" s="60"/>
    </row>
    <row r="1369" spans="1:7" s="147" customFormat="1" ht="15" customHeight="1">
      <c r="A1369" s="49"/>
      <c r="B1369" s="50"/>
      <c r="C1369" s="51"/>
      <c r="D1369" s="52"/>
      <c r="E1369" s="241"/>
      <c r="F1369" s="122"/>
      <c r="G1369" s="60"/>
    </row>
    <row r="1370" spans="1:7" s="129" customFormat="1">
      <c r="A1370" s="49" t="s">
        <v>275</v>
      </c>
      <c r="B1370" s="50" t="s">
        <v>340</v>
      </c>
      <c r="C1370" s="51" t="s">
        <v>262</v>
      </c>
      <c r="D1370" s="52">
        <v>1</v>
      </c>
      <c r="E1370" s="239"/>
      <c r="F1370" s="54">
        <f>SUM(D1370*E1370)</f>
        <v>0</v>
      </c>
      <c r="G1370" s="41"/>
    </row>
    <row r="1371" spans="1:7" s="129" customFormat="1">
      <c r="A1371" s="49"/>
      <c r="B1371" s="50"/>
      <c r="C1371" s="51"/>
      <c r="D1371" s="52"/>
      <c r="E1371" s="239"/>
      <c r="F1371" s="40"/>
      <c r="G1371" s="41"/>
    </row>
    <row r="1372" spans="1:7" s="129" customFormat="1" ht="25.5">
      <c r="A1372" s="49" t="s">
        <v>277</v>
      </c>
      <c r="B1372" s="49" t="s">
        <v>341</v>
      </c>
      <c r="C1372" s="51"/>
      <c r="D1372" s="52"/>
      <c r="E1372" s="239"/>
      <c r="F1372" s="40"/>
      <c r="G1372" s="41"/>
    </row>
    <row r="1373" spans="1:7" s="129" customFormat="1">
      <c r="A1373" s="49"/>
      <c r="B1373" s="50" t="s">
        <v>286</v>
      </c>
      <c r="C1373" s="51" t="s">
        <v>262</v>
      </c>
      <c r="D1373" s="52">
        <v>1</v>
      </c>
      <c r="E1373" s="239"/>
      <c r="F1373" s="54">
        <f>SUM(D1373*E1373)</f>
        <v>0</v>
      </c>
      <c r="G1373" s="41"/>
    </row>
    <row r="1374" spans="1:7" s="129" customFormat="1" ht="18.75" customHeight="1">
      <c r="A1374" s="49"/>
      <c r="B1374" s="50"/>
      <c r="C1374" s="51"/>
      <c r="D1374" s="52"/>
      <c r="E1374" s="239"/>
      <c r="F1374" s="40"/>
      <c r="G1374" s="41"/>
    </row>
    <row r="1375" spans="1:7" s="129" customFormat="1" ht="25.5">
      <c r="A1375" s="49" t="s">
        <v>278</v>
      </c>
      <c r="B1375" s="50" t="s">
        <v>361</v>
      </c>
      <c r="C1375" s="51"/>
      <c r="D1375" s="52"/>
      <c r="E1375" s="239"/>
      <c r="F1375" s="40"/>
      <c r="G1375" s="41"/>
    </row>
    <row r="1376" spans="1:7" s="129" customFormat="1">
      <c r="A1376" s="49"/>
      <c r="B1376" s="50" t="s">
        <v>286</v>
      </c>
      <c r="C1376" s="51" t="s">
        <v>262</v>
      </c>
      <c r="D1376" s="52">
        <v>1</v>
      </c>
      <c r="E1376" s="239"/>
      <c r="F1376" s="54">
        <f>SUM(D1376*E1376)</f>
        <v>0</v>
      </c>
      <c r="G1376" s="41"/>
    </row>
    <row r="1377" spans="1:7" s="129" customFormat="1">
      <c r="A1377" s="49"/>
      <c r="B1377" s="50"/>
      <c r="C1377" s="51"/>
      <c r="D1377" s="52"/>
      <c r="E1377" s="239"/>
      <c r="F1377" s="40"/>
      <c r="G1377" s="41"/>
    </row>
    <row r="1378" spans="1:7" s="129" customFormat="1" ht="25.5">
      <c r="A1378" s="49" t="s">
        <v>279</v>
      </c>
      <c r="B1378" s="50" t="s">
        <v>342</v>
      </c>
      <c r="C1378" s="51"/>
      <c r="D1378" s="52"/>
      <c r="E1378" s="239"/>
      <c r="F1378" s="40"/>
      <c r="G1378" s="41"/>
    </row>
    <row r="1379" spans="1:7" s="129" customFormat="1">
      <c r="A1379" s="49"/>
      <c r="B1379" s="50" t="s">
        <v>286</v>
      </c>
      <c r="C1379" s="51" t="s">
        <v>262</v>
      </c>
      <c r="D1379" s="52">
        <v>1</v>
      </c>
      <c r="E1379" s="239"/>
      <c r="F1379" s="54">
        <f>SUM(D1379*E1379)</f>
        <v>0</v>
      </c>
      <c r="G1379" s="41"/>
    </row>
    <row r="1380" spans="1:7" s="129" customFormat="1" ht="18.75" customHeight="1">
      <c r="A1380" s="49"/>
      <c r="B1380" s="50"/>
      <c r="C1380" s="51"/>
      <c r="D1380" s="52"/>
      <c r="E1380" s="239"/>
      <c r="F1380" s="40"/>
      <c r="G1380" s="41"/>
    </row>
    <row r="1381" spans="1:7" s="129" customFormat="1">
      <c r="A1381" s="43" t="s">
        <v>280</v>
      </c>
      <c r="B1381" s="3" t="s">
        <v>355</v>
      </c>
      <c r="C1381" s="37"/>
      <c r="D1381" s="38"/>
      <c r="E1381" s="239"/>
      <c r="F1381" s="40"/>
      <c r="G1381" s="41"/>
    </row>
    <row r="1382" spans="1:7" s="129" customFormat="1">
      <c r="A1382" s="148"/>
      <c r="B1382" s="7"/>
      <c r="C1382" s="6" t="s">
        <v>354</v>
      </c>
      <c r="D1382" s="149">
        <v>1</v>
      </c>
      <c r="E1382" s="245"/>
      <c r="F1382" s="103">
        <f>SUM(D1382*E1382)</f>
        <v>0</v>
      </c>
      <c r="G1382" s="41"/>
    </row>
    <row r="1383" spans="1:7" s="129" customFormat="1">
      <c r="A1383" s="49"/>
      <c r="B1383" s="50"/>
      <c r="C1383" s="51"/>
      <c r="D1383" s="52"/>
      <c r="E1383" s="239"/>
      <c r="F1383" s="40"/>
      <c r="G1383" s="41"/>
    </row>
    <row r="1384" spans="1:7" s="129" customFormat="1">
      <c r="A1384" s="35" t="s">
        <v>269</v>
      </c>
      <c r="B1384" s="36" t="s">
        <v>593</v>
      </c>
      <c r="C1384" s="37"/>
      <c r="D1384" s="38"/>
      <c r="E1384" s="239"/>
      <c r="F1384" s="40"/>
      <c r="G1384" s="41"/>
    </row>
    <row r="1385" spans="1:7" s="129" customFormat="1">
      <c r="A1385" s="35"/>
      <c r="B1385" s="124"/>
      <c r="C1385" s="37"/>
      <c r="D1385" s="38"/>
      <c r="E1385" s="249"/>
      <c r="F1385" s="130"/>
      <c r="G1385" s="41"/>
    </row>
    <row r="1386" spans="1:7" s="152" customFormat="1" ht="16.5" customHeight="1">
      <c r="A1386" s="131" t="s">
        <v>261</v>
      </c>
      <c r="B1386" s="150" t="s">
        <v>595</v>
      </c>
      <c r="C1386" s="1"/>
      <c r="D1386" s="13"/>
      <c r="E1386" s="250"/>
      <c r="F1386" s="14"/>
      <c r="G1386" s="151"/>
    </row>
    <row r="1387" spans="1:7" s="42" customFormat="1" ht="178.5">
      <c r="A1387" s="49"/>
      <c r="B1387" s="55" t="s">
        <v>594</v>
      </c>
      <c r="C1387" s="51"/>
      <c r="D1387" s="52"/>
      <c r="E1387" s="251"/>
      <c r="F1387" s="14"/>
      <c r="G1387" s="41"/>
    </row>
    <row r="1388" spans="1:7" s="42" customFormat="1" ht="242.25">
      <c r="A1388" s="49"/>
      <c r="B1388" s="55" t="s">
        <v>596</v>
      </c>
      <c r="C1388" s="51"/>
      <c r="D1388" s="52"/>
      <c r="E1388" s="251"/>
      <c r="F1388" s="14"/>
      <c r="G1388" s="41"/>
    </row>
    <row r="1389" spans="1:7" s="42" customFormat="1">
      <c r="A1389" s="153"/>
      <c r="B1389" s="154" t="s">
        <v>597</v>
      </c>
      <c r="C1389" s="155"/>
      <c r="D1389" s="156"/>
      <c r="E1389" s="254"/>
      <c r="F1389" s="157"/>
      <c r="G1389" s="41"/>
    </row>
    <row r="1390" spans="1:7" s="42" customFormat="1">
      <c r="A1390" s="46"/>
      <c r="B1390" s="154" t="s">
        <v>598</v>
      </c>
      <c r="C1390" s="44"/>
      <c r="D1390" s="57"/>
      <c r="E1390" s="239"/>
      <c r="F1390" s="40"/>
      <c r="G1390" s="41"/>
    </row>
    <row r="1391" spans="1:7" s="42" customFormat="1">
      <c r="A1391" s="46"/>
      <c r="B1391" s="154" t="s">
        <v>599</v>
      </c>
      <c r="C1391" s="44"/>
      <c r="D1391" s="57"/>
      <c r="E1391" s="239"/>
      <c r="F1391" s="40"/>
      <c r="G1391" s="41"/>
    </row>
    <row r="1392" spans="1:7" s="42" customFormat="1">
      <c r="A1392" s="46"/>
      <c r="B1392" s="154" t="s">
        <v>600</v>
      </c>
      <c r="C1392" s="44"/>
      <c r="D1392" s="57"/>
      <c r="E1392" s="239"/>
      <c r="F1392" s="40"/>
      <c r="G1392" s="41"/>
    </row>
    <row r="1393" spans="1:7" s="42" customFormat="1" ht="12.75" customHeight="1">
      <c r="A1393" s="46"/>
      <c r="B1393" s="154" t="s">
        <v>601</v>
      </c>
      <c r="C1393" s="44"/>
      <c r="D1393" s="57"/>
      <c r="E1393" s="239"/>
      <c r="F1393" s="40"/>
      <c r="G1393" s="41"/>
    </row>
    <row r="1394" spans="1:7" s="42" customFormat="1" ht="12.75" customHeight="1">
      <c r="A1394" s="46"/>
      <c r="B1394" s="154"/>
      <c r="C1394" s="44"/>
      <c r="D1394" s="57"/>
      <c r="E1394" s="239"/>
      <c r="F1394" s="40"/>
      <c r="G1394" s="41"/>
    </row>
    <row r="1395" spans="1:7" s="42" customFormat="1">
      <c r="A1395" s="46"/>
      <c r="B1395" s="154" t="s">
        <v>712</v>
      </c>
      <c r="C1395" s="44"/>
      <c r="D1395" s="57"/>
      <c r="E1395" s="239"/>
      <c r="F1395" s="40"/>
      <c r="G1395" s="41"/>
    </row>
    <row r="1396" spans="1:7" s="42" customFormat="1" ht="14.25">
      <c r="A1396" s="153"/>
      <c r="B1396" s="154" t="s">
        <v>730</v>
      </c>
      <c r="C1396" s="155"/>
      <c r="D1396" s="156"/>
      <c r="E1396" s="254"/>
      <c r="F1396" s="157"/>
      <c r="G1396" s="41"/>
    </row>
    <row r="1397" spans="1:7" s="42" customFormat="1" ht="14.25">
      <c r="A1397" s="153"/>
      <c r="B1397" s="154" t="s">
        <v>731</v>
      </c>
      <c r="C1397" s="155"/>
      <c r="D1397" s="156"/>
      <c r="E1397" s="239"/>
      <c r="F1397" s="40"/>
      <c r="G1397" s="41"/>
    </row>
    <row r="1398" spans="1:7" s="42" customFormat="1" ht="16.5" customHeight="1">
      <c r="A1398" s="153"/>
      <c r="B1398" s="154" t="s">
        <v>732</v>
      </c>
      <c r="C1398" s="155"/>
      <c r="D1398" s="156"/>
      <c r="E1398" s="239"/>
      <c r="F1398" s="40"/>
      <c r="G1398" s="41"/>
    </row>
    <row r="1399" spans="1:7" s="61" customFormat="1" ht="25.5">
      <c r="A1399" s="43"/>
      <c r="B1399" s="83" t="s">
        <v>198</v>
      </c>
      <c r="C1399" s="86"/>
      <c r="D1399" s="87"/>
      <c r="E1399" s="239"/>
      <c r="F1399" s="40"/>
      <c r="G1399" s="60"/>
    </row>
    <row r="1400" spans="1:7" s="42" customFormat="1">
      <c r="A1400" s="43"/>
      <c r="B1400" s="93" t="s">
        <v>514</v>
      </c>
      <c r="C1400" s="86" t="s">
        <v>262</v>
      </c>
      <c r="D1400" s="87">
        <v>2</v>
      </c>
      <c r="E1400" s="239"/>
      <c r="F1400" s="54">
        <f>SUM(D1400*E1400)</f>
        <v>0</v>
      </c>
      <c r="G1400" s="41"/>
    </row>
    <row r="1401" spans="1:7" s="42" customFormat="1">
      <c r="A1401" s="43"/>
      <c r="B1401" s="93"/>
      <c r="C1401" s="86"/>
      <c r="D1401" s="87"/>
      <c r="E1401" s="239"/>
      <c r="F1401" s="40"/>
      <c r="G1401" s="41"/>
    </row>
    <row r="1402" spans="1:7" s="42" customFormat="1">
      <c r="A1402" s="46"/>
      <c r="B1402" s="154" t="s">
        <v>602</v>
      </c>
      <c r="C1402" s="44"/>
      <c r="D1402" s="57"/>
      <c r="E1402" s="239"/>
      <c r="F1402" s="40"/>
      <c r="G1402" s="41"/>
    </row>
    <row r="1403" spans="1:7" s="42" customFormat="1">
      <c r="A1403" s="61"/>
      <c r="B1403" s="154" t="s">
        <v>603</v>
      </c>
      <c r="C1403" s="37"/>
      <c r="D1403" s="38"/>
      <c r="E1403" s="239"/>
      <c r="F1403" s="40"/>
      <c r="G1403" s="41"/>
    </row>
    <row r="1404" spans="1:7" s="42" customFormat="1" ht="12.75" customHeight="1">
      <c r="A1404" s="46"/>
      <c r="B1404" s="154" t="s">
        <v>604</v>
      </c>
      <c r="C1404" s="37"/>
      <c r="D1404" s="38"/>
      <c r="E1404" s="239"/>
      <c r="F1404" s="40"/>
      <c r="G1404" s="41"/>
    </row>
    <row r="1405" spans="1:7" s="42" customFormat="1">
      <c r="A1405" s="46"/>
      <c r="B1405" s="154"/>
      <c r="C1405" s="44"/>
      <c r="D1405" s="57"/>
      <c r="E1405" s="239"/>
      <c r="F1405" s="40"/>
      <c r="G1405" s="41"/>
    </row>
    <row r="1406" spans="1:7" s="42" customFormat="1" ht="25.5">
      <c r="A1406" s="46"/>
      <c r="B1406" s="154" t="s">
        <v>605</v>
      </c>
      <c r="C1406" s="37" t="s">
        <v>354</v>
      </c>
      <c r="D1406" s="38">
        <v>1</v>
      </c>
      <c r="E1406" s="239"/>
      <c r="F1406" s="54">
        <f>SUM(D1406*E1406)</f>
        <v>0</v>
      </c>
      <c r="G1406" s="41"/>
    </row>
    <row r="1407" spans="1:7" s="42" customFormat="1" ht="28.5" customHeight="1">
      <c r="A1407" s="45"/>
      <c r="B1407" s="46" t="s">
        <v>794</v>
      </c>
      <c r="C1407" s="47"/>
      <c r="D1407" s="48"/>
      <c r="E1407" s="239"/>
      <c r="F1407" s="40"/>
      <c r="G1407" s="41"/>
    </row>
    <row r="1408" spans="1:7" s="42" customFormat="1">
      <c r="A1408" s="46"/>
      <c r="B1408" s="154"/>
      <c r="C1408" s="37"/>
      <c r="D1408" s="38"/>
      <c r="E1408" s="239"/>
      <c r="F1408" s="40"/>
      <c r="G1408" s="41"/>
    </row>
    <row r="1409" spans="1:7" s="42" customFormat="1">
      <c r="A1409" s="158" t="s">
        <v>711</v>
      </c>
      <c r="B1409" s="159" t="s">
        <v>606</v>
      </c>
      <c r="C1409" s="37"/>
      <c r="D1409" s="38"/>
      <c r="E1409" s="239"/>
      <c r="F1409" s="40"/>
      <c r="G1409" s="41"/>
    </row>
    <row r="1410" spans="1:7" s="42" customFormat="1" ht="77.25" customHeight="1">
      <c r="A1410" s="58"/>
      <c r="B1410" s="154" t="s">
        <v>607</v>
      </c>
      <c r="C1410" s="37" t="s">
        <v>354</v>
      </c>
      <c r="D1410" s="38">
        <v>1</v>
      </c>
      <c r="E1410" s="239"/>
      <c r="F1410" s="54">
        <f>SUM(D1410*E1410)</f>
        <v>0</v>
      </c>
      <c r="G1410" s="41"/>
    </row>
    <row r="1411" spans="1:7" s="42" customFormat="1" ht="15" customHeight="1">
      <c r="A1411" s="58"/>
      <c r="B1411" s="154"/>
      <c r="C1411" s="37"/>
      <c r="D1411" s="38"/>
      <c r="E1411" s="239"/>
      <c r="F1411" s="40"/>
      <c r="G1411" s="41"/>
    </row>
    <row r="1412" spans="1:7" s="42" customFormat="1">
      <c r="A1412" s="158" t="s">
        <v>263</v>
      </c>
      <c r="B1412" s="159" t="s">
        <v>710</v>
      </c>
      <c r="C1412" s="37"/>
      <c r="D1412" s="38"/>
      <c r="E1412" s="239"/>
      <c r="F1412" s="40"/>
      <c r="G1412" s="41"/>
    </row>
    <row r="1413" spans="1:7" s="42" customFormat="1">
      <c r="A1413" s="158" t="s">
        <v>608</v>
      </c>
      <c r="B1413" s="159" t="s">
        <v>609</v>
      </c>
      <c r="C1413" s="37"/>
      <c r="D1413" s="38"/>
      <c r="E1413" s="239"/>
      <c r="F1413" s="40"/>
      <c r="G1413" s="41"/>
    </row>
    <row r="1414" spans="1:7" s="42" customFormat="1" ht="63.75">
      <c r="A1414" s="61"/>
      <c r="B1414" s="160" t="s">
        <v>610</v>
      </c>
      <c r="C1414" s="37"/>
      <c r="D1414" s="38"/>
      <c r="E1414" s="239"/>
      <c r="F1414" s="40"/>
      <c r="G1414" s="41"/>
    </row>
    <row r="1415" spans="1:7" s="42" customFormat="1" ht="12.75" customHeight="1">
      <c r="A1415" s="161"/>
      <c r="B1415" s="162" t="s">
        <v>611</v>
      </c>
      <c r="C1415" s="37"/>
      <c r="D1415" s="38"/>
      <c r="E1415" s="239"/>
      <c r="F1415" s="40"/>
      <c r="G1415" s="41"/>
    </row>
    <row r="1416" spans="1:7" s="42" customFormat="1" ht="25.5">
      <c r="A1416" s="61"/>
      <c r="B1416" s="163" t="s">
        <v>612</v>
      </c>
      <c r="C1416" s="37"/>
      <c r="D1416" s="38"/>
      <c r="E1416" s="239"/>
      <c r="F1416" s="40"/>
      <c r="G1416" s="41"/>
    </row>
    <row r="1417" spans="1:7" s="42" customFormat="1" ht="38.25">
      <c r="A1417" s="61"/>
      <c r="B1417" s="163" t="s">
        <v>613</v>
      </c>
      <c r="C1417" s="37"/>
      <c r="D1417" s="38"/>
      <c r="E1417" s="239"/>
      <c r="F1417" s="40"/>
      <c r="G1417" s="41"/>
    </row>
    <row r="1418" spans="1:7" s="42" customFormat="1" ht="12.75" customHeight="1">
      <c r="A1418" s="61"/>
      <c r="B1418" s="160" t="s">
        <v>614</v>
      </c>
      <c r="C1418" s="37"/>
      <c r="D1418" s="38"/>
      <c r="E1418" s="239"/>
      <c r="F1418" s="40"/>
      <c r="G1418" s="41"/>
    </row>
    <row r="1419" spans="1:7" s="42" customFormat="1" ht="25.5">
      <c r="A1419" s="61"/>
      <c r="B1419" s="163" t="s">
        <v>615</v>
      </c>
      <c r="C1419" s="37"/>
      <c r="D1419" s="38"/>
      <c r="E1419" s="239"/>
      <c r="F1419" s="40"/>
      <c r="G1419" s="41"/>
    </row>
    <row r="1420" spans="1:7" s="42" customFormat="1" ht="25.5">
      <c r="A1420" s="61"/>
      <c r="B1420" s="163" t="s">
        <v>616</v>
      </c>
      <c r="C1420" s="37"/>
      <c r="D1420" s="38"/>
      <c r="E1420" s="239"/>
      <c r="F1420" s="40"/>
      <c r="G1420" s="41"/>
    </row>
    <row r="1421" spans="1:7" s="42" customFormat="1">
      <c r="A1421" s="61"/>
      <c r="B1421" s="163" t="s">
        <v>617</v>
      </c>
      <c r="C1421" s="37"/>
      <c r="D1421" s="38"/>
      <c r="E1421" s="239"/>
      <c r="F1421" s="40"/>
      <c r="G1421" s="41"/>
    </row>
    <row r="1422" spans="1:7" s="42" customFormat="1" ht="25.5">
      <c r="A1422" s="61"/>
      <c r="B1422" s="163" t="s">
        <v>618</v>
      </c>
      <c r="C1422" s="37"/>
      <c r="D1422" s="38"/>
      <c r="E1422" s="239"/>
      <c r="F1422" s="40"/>
      <c r="G1422" s="41"/>
    </row>
    <row r="1423" spans="1:7" s="42" customFormat="1" ht="25.5">
      <c r="A1423" s="61"/>
      <c r="B1423" s="163" t="s">
        <v>619</v>
      </c>
      <c r="C1423" s="37"/>
      <c r="D1423" s="38"/>
      <c r="E1423" s="239"/>
      <c r="F1423" s="40"/>
      <c r="G1423" s="41"/>
    </row>
    <row r="1424" spans="1:7" s="42" customFormat="1" ht="25.5">
      <c r="A1424" s="61"/>
      <c r="B1424" s="163" t="s">
        <v>620</v>
      </c>
      <c r="C1424" s="37"/>
      <c r="D1424" s="38"/>
      <c r="E1424" s="239"/>
      <c r="F1424" s="40"/>
      <c r="G1424" s="41"/>
    </row>
    <row r="1425" spans="1:7" s="42" customFormat="1">
      <c r="A1425" s="61"/>
      <c r="B1425" s="163" t="s">
        <v>621</v>
      </c>
      <c r="C1425" s="37"/>
      <c r="D1425" s="38"/>
      <c r="E1425" s="239"/>
      <c r="F1425" s="40"/>
      <c r="G1425" s="41"/>
    </row>
    <row r="1426" spans="1:7" s="42" customFormat="1">
      <c r="A1426" s="61"/>
      <c r="B1426" s="163" t="s">
        <v>622</v>
      </c>
      <c r="C1426" s="37"/>
      <c r="D1426" s="38"/>
      <c r="E1426" s="239"/>
      <c r="F1426" s="40"/>
      <c r="G1426" s="41"/>
    </row>
    <row r="1427" spans="1:7" s="42" customFormat="1">
      <c r="A1427" s="61"/>
      <c r="B1427" s="163" t="s">
        <v>623</v>
      </c>
      <c r="C1427" s="37"/>
      <c r="D1427" s="38"/>
      <c r="E1427" s="239"/>
      <c r="F1427" s="40"/>
      <c r="G1427" s="41"/>
    </row>
    <row r="1428" spans="1:7" s="42" customFormat="1" ht="25.5">
      <c r="A1428" s="61"/>
      <c r="B1428" s="163" t="s">
        <v>624</v>
      </c>
      <c r="C1428" s="37"/>
      <c r="D1428" s="38"/>
      <c r="E1428" s="239"/>
      <c r="F1428" s="40"/>
      <c r="G1428" s="41"/>
    </row>
    <row r="1429" spans="1:7" s="42" customFormat="1" ht="25.5">
      <c r="A1429" s="61"/>
      <c r="B1429" s="163" t="s">
        <v>625</v>
      </c>
      <c r="C1429" s="37"/>
      <c r="D1429" s="38"/>
      <c r="E1429" s="239"/>
      <c r="F1429" s="40"/>
      <c r="G1429" s="41"/>
    </row>
    <row r="1430" spans="1:7" s="42" customFormat="1">
      <c r="A1430" s="61"/>
      <c r="B1430" s="163" t="s">
        <v>626</v>
      </c>
      <c r="C1430" s="37"/>
      <c r="D1430" s="38"/>
      <c r="E1430" s="239"/>
      <c r="F1430" s="40"/>
      <c r="G1430" s="41"/>
    </row>
    <row r="1431" spans="1:7" s="42" customFormat="1" ht="25.5">
      <c r="A1431" s="61"/>
      <c r="B1431" s="163" t="s">
        <v>627</v>
      </c>
      <c r="C1431" s="37"/>
      <c r="D1431" s="38"/>
      <c r="E1431" s="239"/>
      <c r="F1431" s="40"/>
      <c r="G1431" s="41"/>
    </row>
    <row r="1432" spans="1:7" s="42" customFormat="1" ht="25.5" customHeight="1">
      <c r="A1432" s="61"/>
      <c r="B1432" s="163" t="s">
        <v>628</v>
      </c>
      <c r="C1432" s="37"/>
      <c r="D1432" s="38"/>
      <c r="E1432" s="239"/>
      <c r="F1432" s="40"/>
      <c r="G1432" s="41"/>
    </row>
    <row r="1433" spans="1:7" s="42" customFormat="1" ht="25.5">
      <c r="A1433" s="61"/>
      <c r="B1433" s="163" t="s">
        <v>629</v>
      </c>
      <c r="C1433" s="37"/>
      <c r="D1433" s="38"/>
      <c r="E1433" s="239"/>
      <c r="F1433" s="40"/>
      <c r="G1433" s="41"/>
    </row>
    <row r="1434" spans="1:7" s="42" customFormat="1">
      <c r="A1434" s="46"/>
      <c r="B1434" s="154" t="s">
        <v>630</v>
      </c>
      <c r="C1434" s="37" t="s">
        <v>262</v>
      </c>
      <c r="D1434" s="38">
        <v>1</v>
      </c>
      <c r="E1434" s="239"/>
      <c r="F1434" s="54">
        <f>SUM(D1434*E1434)</f>
        <v>0</v>
      </c>
      <c r="G1434" s="41"/>
    </row>
    <row r="1435" spans="1:7" s="42" customFormat="1" ht="28.5" customHeight="1">
      <c r="A1435" s="45"/>
      <c r="B1435" s="46" t="s">
        <v>794</v>
      </c>
      <c r="C1435" s="47"/>
      <c r="D1435" s="48"/>
      <c r="E1435" s="239"/>
      <c r="F1435" s="40"/>
      <c r="G1435" s="41"/>
    </row>
    <row r="1436" spans="1:7" s="42" customFormat="1">
      <c r="A1436" s="46"/>
      <c r="B1436" s="154"/>
      <c r="C1436" s="37"/>
      <c r="D1436" s="38"/>
      <c r="E1436" s="239"/>
      <c r="F1436" s="40"/>
      <c r="G1436" s="41"/>
    </row>
    <row r="1437" spans="1:7" s="42" customFormat="1">
      <c r="A1437" s="158" t="s">
        <v>631</v>
      </c>
      <c r="B1437" s="159" t="s">
        <v>632</v>
      </c>
      <c r="C1437" s="37"/>
      <c r="D1437" s="38"/>
      <c r="E1437" s="239"/>
      <c r="F1437" s="40"/>
      <c r="G1437" s="41"/>
    </row>
    <row r="1438" spans="1:7" s="42" customFormat="1" ht="25.5">
      <c r="A1438" s="61"/>
      <c r="B1438" s="155" t="s">
        <v>633</v>
      </c>
      <c r="C1438" s="37"/>
      <c r="D1438" s="38"/>
      <c r="E1438" s="239"/>
      <c r="F1438" s="40"/>
      <c r="G1438" s="41"/>
    </row>
    <row r="1439" spans="1:7" s="42" customFormat="1">
      <c r="A1439" s="61"/>
      <c r="B1439" s="163" t="s">
        <v>634</v>
      </c>
      <c r="C1439" s="37"/>
      <c r="D1439" s="38"/>
      <c r="E1439" s="239"/>
      <c r="F1439" s="40"/>
      <c r="G1439" s="41"/>
    </row>
    <row r="1440" spans="1:7" s="42" customFormat="1">
      <c r="A1440" s="61"/>
      <c r="B1440" s="163" t="s">
        <v>635</v>
      </c>
      <c r="C1440" s="37"/>
      <c r="D1440" s="38"/>
      <c r="E1440" s="239"/>
      <c r="F1440" s="40"/>
      <c r="G1440" s="41"/>
    </row>
    <row r="1441" spans="1:7" s="42" customFormat="1">
      <c r="A1441" s="61"/>
      <c r="B1441" s="163" t="s">
        <v>636</v>
      </c>
      <c r="C1441" s="37"/>
      <c r="D1441" s="38"/>
      <c r="E1441" s="239"/>
      <c r="F1441" s="40"/>
      <c r="G1441" s="41"/>
    </row>
    <row r="1442" spans="1:7" s="42" customFormat="1">
      <c r="A1442" s="61"/>
      <c r="B1442" s="163" t="s">
        <v>637</v>
      </c>
      <c r="C1442" s="37"/>
      <c r="D1442" s="38"/>
      <c r="E1442" s="239"/>
      <c r="F1442" s="40"/>
      <c r="G1442" s="41"/>
    </row>
    <row r="1443" spans="1:7" s="42" customFormat="1" ht="25.5">
      <c r="A1443" s="61"/>
      <c r="B1443" s="163" t="s">
        <v>638</v>
      </c>
      <c r="C1443" s="37"/>
      <c r="D1443" s="38"/>
      <c r="E1443" s="239"/>
      <c r="F1443" s="40"/>
      <c r="G1443" s="41"/>
    </row>
    <row r="1444" spans="1:7" s="42" customFormat="1">
      <c r="A1444" s="46"/>
      <c r="B1444" s="154" t="s">
        <v>639</v>
      </c>
      <c r="C1444" s="37" t="s">
        <v>262</v>
      </c>
      <c r="D1444" s="38">
        <v>1</v>
      </c>
      <c r="E1444" s="239"/>
      <c r="F1444" s="54">
        <f>SUM(D1444*E1444)</f>
        <v>0</v>
      </c>
      <c r="G1444" s="41"/>
    </row>
    <row r="1445" spans="1:7" s="42" customFormat="1" ht="28.5" customHeight="1">
      <c r="A1445" s="45"/>
      <c r="B1445" s="46" t="s">
        <v>794</v>
      </c>
      <c r="C1445" s="47"/>
      <c r="D1445" s="48"/>
      <c r="E1445" s="239"/>
      <c r="F1445" s="40"/>
      <c r="G1445" s="41"/>
    </row>
    <row r="1446" spans="1:7" s="42" customFormat="1">
      <c r="A1446" s="46"/>
      <c r="B1446" s="154"/>
      <c r="C1446" s="37"/>
      <c r="D1446" s="38"/>
      <c r="E1446" s="239"/>
      <c r="F1446" s="40"/>
      <c r="G1446" s="41"/>
    </row>
    <row r="1447" spans="1:7" s="42" customFormat="1">
      <c r="A1447" s="158" t="s">
        <v>640</v>
      </c>
      <c r="B1447" s="159" t="s">
        <v>641</v>
      </c>
      <c r="C1447" s="37"/>
      <c r="D1447" s="38"/>
      <c r="E1447" s="239"/>
      <c r="F1447" s="40"/>
      <c r="G1447" s="41"/>
    </row>
    <row r="1448" spans="1:7" s="42" customFormat="1">
      <c r="A1448" s="61"/>
      <c r="B1448" s="155" t="s">
        <v>642</v>
      </c>
      <c r="C1448" s="37" t="s">
        <v>262</v>
      </c>
      <c r="D1448" s="38">
        <v>1</v>
      </c>
      <c r="E1448" s="239"/>
      <c r="F1448" s="54">
        <f>SUM(D1448*E1448)</f>
        <v>0</v>
      </c>
      <c r="G1448" s="41"/>
    </row>
    <row r="1449" spans="1:7" s="42" customFormat="1">
      <c r="A1449" s="61"/>
      <c r="B1449" s="155" t="s">
        <v>643</v>
      </c>
      <c r="C1449" s="37" t="s">
        <v>262</v>
      </c>
      <c r="D1449" s="38">
        <v>1</v>
      </c>
      <c r="E1449" s="239"/>
      <c r="F1449" s="54">
        <f>SUM(D1449*E1449)</f>
        <v>0</v>
      </c>
      <c r="G1449" s="41"/>
    </row>
    <row r="1450" spans="1:7" s="42" customFormat="1">
      <c r="A1450" s="61"/>
      <c r="B1450" s="155" t="s">
        <v>644</v>
      </c>
      <c r="C1450" s="37" t="s">
        <v>262</v>
      </c>
      <c r="D1450" s="38">
        <v>1</v>
      </c>
      <c r="E1450" s="239"/>
      <c r="F1450" s="54">
        <f>SUM(D1450*E1450)</f>
        <v>0</v>
      </c>
      <c r="G1450" s="41"/>
    </row>
    <row r="1451" spans="1:7" s="42" customFormat="1">
      <c r="A1451" s="46"/>
      <c r="B1451" s="154"/>
      <c r="C1451" s="37"/>
      <c r="D1451" s="38"/>
      <c r="E1451" s="239"/>
      <c r="F1451" s="40"/>
      <c r="G1451" s="41"/>
    </row>
    <row r="1452" spans="1:7" s="42" customFormat="1" ht="25.5">
      <c r="A1452" s="158" t="s">
        <v>645</v>
      </c>
      <c r="B1452" s="159" t="s">
        <v>646</v>
      </c>
      <c r="C1452" s="37"/>
      <c r="D1452" s="38"/>
      <c r="E1452" s="239"/>
      <c r="F1452" s="40"/>
      <c r="G1452" s="41"/>
    </row>
    <row r="1453" spans="1:7" s="170" customFormat="1" ht="102.75" customHeight="1">
      <c r="A1453" s="164"/>
      <c r="B1453" s="165" t="s">
        <v>647</v>
      </c>
      <c r="C1453" s="166"/>
      <c r="D1453" s="167"/>
      <c r="E1453" s="255"/>
      <c r="F1453" s="168"/>
      <c r="G1453" s="169"/>
    </row>
    <row r="1454" spans="1:7" s="42" customFormat="1" ht="25.5">
      <c r="A1454" s="46"/>
      <c r="B1454" s="154" t="s">
        <v>648</v>
      </c>
      <c r="C1454" s="37" t="s">
        <v>354</v>
      </c>
      <c r="D1454" s="38">
        <v>1</v>
      </c>
      <c r="E1454" s="239"/>
      <c r="F1454" s="54">
        <f>SUM(D1454*E1454)</f>
        <v>0</v>
      </c>
      <c r="G1454" s="41"/>
    </row>
    <row r="1455" spans="1:7" s="42" customFormat="1" ht="28.5" customHeight="1">
      <c r="A1455" s="45"/>
      <c r="B1455" s="46" t="s">
        <v>794</v>
      </c>
      <c r="C1455" s="47"/>
      <c r="D1455" s="48"/>
      <c r="E1455" s="239"/>
      <c r="F1455" s="40"/>
      <c r="G1455" s="41"/>
    </row>
    <row r="1456" spans="1:7" s="42" customFormat="1">
      <c r="A1456" s="46"/>
      <c r="B1456" s="154"/>
      <c r="C1456" s="37"/>
      <c r="D1456" s="38"/>
      <c r="E1456" s="239"/>
      <c r="F1456" s="40"/>
      <c r="G1456" s="41"/>
    </row>
    <row r="1457" spans="1:7" s="42" customFormat="1">
      <c r="A1457" s="158" t="s">
        <v>649</v>
      </c>
      <c r="B1457" s="159" t="s">
        <v>650</v>
      </c>
      <c r="C1457" s="37"/>
      <c r="D1457" s="38"/>
      <c r="E1457" s="239"/>
      <c r="F1457" s="40"/>
      <c r="G1457" s="41"/>
    </row>
    <row r="1458" spans="1:7" s="61" customFormat="1" ht="66.75" customHeight="1">
      <c r="B1458" s="55" t="s">
        <v>651</v>
      </c>
      <c r="C1458" s="37"/>
      <c r="D1458" s="38"/>
      <c r="E1458" s="239"/>
      <c r="F1458" s="40"/>
      <c r="G1458" s="60"/>
    </row>
    <row r="1459" spans="1:7" s="42" customFormat="1" ht="25.5">
      <c r="A1459" s="46"/>
      <c r="B1459" s="154" t="s">
        <v>652</v>
      </c>
      <c r="C1459" s="37" t="s">
        <v>354</v>
      </c>
      <c r="D1459" s="38">
        <v>1</v>
      </c>
      <c r="E1459" s="239"/>
      <c r="F1459" s="54">
        <f>SUM(D1459*E1459)</f>
        <v>0</v>
      </c>
      <c r="G1459" s="41"/>
    </row>
    <row r="1460" spans="1:7" s="42" customFormat="1" ht="28.5" customHeight="1">
      <c r="A1460" s="45"/>
      <c r="B1460" s="46" t="s">
        <v>794</v>
      </c>
      <c r="C1460" s="47"/>
      <c r="D1460" s="48"/>
      <c r="E1460" s="239"/>
      <c r="F1460" s="40"/>
      <c r="G1460" s="41"/>
    </row>
    <row r="1461" spans="1:7" s="42" customFormat="1">
      <c r="A1461" s="61"/>
      <c r="B1461" s="155"/>
      <c r="C1461" s="37"/>
      <c r="D1461" s="38"/>
      <c r="E1461" s="239"/>
      <c r="F1461" s="40"/>
      <c r="G1461" s="41"/>
    </row>
    <row r="1462" spans="1:7" s="124" customFormat="1">
      <c r="A1462" s="158" t="s">
        <v>653</v>
      </c>
      <c r="B1462" s="159" t="s">
        <v>654</v>
      </c>
      <c r="C1462" s="44"/>
      <c r="D1462" s="57"/>
      <c r="E1462" s="247"/>
      <c r="F1462" s="122"/>
      <c r="G1462" s="123"/>
    </row>
    <row r="1463" spans="1:7" s="124" customFormat="1" ht="51">
      <c r="A1463" s="46"/>
      <c r="B1463" s="154" t="s">
        <v>733</v>
      </c>
      <c r="C1463" s="44" t="s">
        <v>354</v>
      </c>
      <c r="D1463" s="38">
        <v>1</v>
      </c>
      <c r="E1463" s="247"/>
      <c r="F1463" s="54">
        <f>SUM(D1463*E1463)</f>
        <v>0</v>
      </c>
      <c r="G1463" s="123"/>
    </row>
    <row r="1464" spans="1:7" s="124" customFormat="1">
      <c r="A1464" s="46"/>
      <c r="B1464" s="154"/>
      <c r="C1464" s="44"/>
      <c r="D1464" s="38"/>
      <c r="E1464" s="247"/>
      <c r="F1464" s="122"/>
      <c r="G1464" s="123"/>
    </row>
    <row r="1465" spans="1:7" s="124" customFormat="1" ht="25.5">
      <c r="A1465" s="158" t="s">
        <v>655</v>
      </c>
      <c r="B1465" s="159" t="s">
        <v>656</v>
      </c>
      <c r="C1465" s="44"/>
      <c r="D1465" s="38"/>
      <c r="E1465" s="247"/>
      <c r="F1465" s="122"/>
      <c r="G1465" s="123"/>
    </row>
    <row r="1466" spans="1:7" s="124" customFormat="1" ht="63.75">
      <c r="A1466" s="46"/>
      <c r="B1466" s="154" t="s">
        <v>657</v>
      </c>
      <c r="C1466" s="44" t="s">
        <v>354</v>
      </c>
      <c r="D1466" s="38">
        <v>1</v>
      </c>
      <c r="E1466" s="247"/>
      <c r="F1466" s="54">
        <f>SUM(D1466*E1466)</f>
        <v>0</v>
      </c>
      <c r="G1466" s="123"/>
    </row>
    <row r="1467" spans="1:7" s="42" customFormat="1">
      <c r="A1467" s="46"/>
      <c r="B1467" s="154"/>
      <c r="C1467" s="37"/>
      <c r="D1467" s="38"/>
      <c r="E1467" s="239"/>
      <c r="F1467" s="40"/>
      <c r="G1467" s="41"/>
    </row>
    <row r="1468" spans="1:7" s="42" customFormat="1">
      <c r="A1468" s="158" t="s">
        <v>658</v>
      </c>
      <c r="B1468" s="159" t="s">
        <v>659</v>
      </c>
      <c r="C1468" s="44"/>
      <c r="D1468" s="57"/>
      <c r="E1468" s="239"/>
      <c r="F1468" s="40"/>
      <c r="G1468" s="41"/>
    </row>
    <row r="1469" spans="1:7" s="42" customFormat="1" ht="25.5">
      <c r="A1469" s="46"/>
      <c r="B1469" s="154" t="s">
        <v>734</v>
      </c>
      <c r="C1469" s="44" t="s">
        <v>262</v>
      </c>
      <c r="D1469" s="57">
        <v>1</v>
      </c>
      <c r="E1469" s="239"/>
      <c r="F1469" s="54">
        <f>SUM(D1469*E1469)</f>
        <v>0</v>
      </c>
      <c r="G1469" s="41"/>
    </row>
    <row r="1470" spans="1:7" s="42" customFormat="1">
      <c r="A1470" s="46"/>
      <c r="B1470" s="154"/>
      <c r="C1470" s="44"/>
      <c r="D1470" s="57"/>
      <c r="E1470" s="239"/>
      <c r="F1470" s="40"/>
      <c r="G1470" s="41"/>
    </row>
    <row r="1471" spans="1:7" s="42" customFormat="1">
      <c r="A1471" s="158" t="s">
        <v>660</v>
      </c>
      <c r="B1471" s="159" t="s">
        <v>661</v>
      </c>
      <c r="C1471" s="37"/>
      <c r="D1471" s="38"/>
      <c r="E1471" s="239"/>
      <c r="F1471" s="40"/>
      <c r="G1471" s="41"/>
    </row>
    <row r="1472" spans="1:7" s="42" customFormat="1" ht="63.75">
      <c r="A1472" s="58"/>
      <c r="B1472" s="154" t="s">
        <v>662</v>
      </c>
      <c r="C1472" s="37" t="s">
        <v>354</v>
      </c>
      <c r="D1472" s="38">
        <v>1</v>
      </c>
      <c r="E1472" s="239"/>
      <c r="F1472" s="54">
        <f>SUM(D1472*E1472)</f>
        <v>0</v>
      </c>
      <c r="G1472" s="41"/>
    </row>
    <row r="1473" spans="1:7" s="42" customFormat="1" ht="12.75" customHeight="1">
      <c r="A1473" s="58"/>
      <c r="B1473" s="154" t="s">
        <v>663</v>
      </c>
      <c r="C1473" s="37" t="s">
        <v>354</v>
      </c>
      <c r="D1473" s="38">
        <v>1</v>
      </c>
      <c r="E1473" s="239"/>
      <c r="F1473" s="54">
        <f>SUM(D1473*E1473)</f>
        <v>0</v>
      </c>
      <c r="G1473" s="41"/>
    </row>
    <row r="1474" spans="1:7" s="42" customFormat="1" ht="12.75" customHeight="1">
      <c r="A1474" s="58"/>
      <c r="B1474" s="154" t="s">
        <v>664</v>
      </c>
      <c r="C1474" s="37" t="s">
        <v>354</v>
      </c>
      <c r="D1474" s="38">
        <v>1</v>
      </c>
      <c r="E1474" s="239"/>
      <c r="F1474" s="54">
        <f>SUM(D1474*E1474)</f>
        <v>0</v>
      </c>
      <c r="G1474" s="41"/>
    </row>
    <row r="1475" spans="1:7" s="42" customFormat="1">
      <c r="A1475" s="171"/>
      <c r="B1475" s="154"/>
      <c r="C1475" s="37"/>
      <c r="D1475" s="38"/>
      <c r="E1475" s="239"/>
      <c r="F1475" s="40"/>
      <c r="G1475" s="41"/>
    </row>
    <row r="1476" spans="1:7" s="42" customFormat="1">
      <c r="A1476" s="171"/>
      <c r="B1476" s="154"/>
      <c r="C1476" s="37"/>
      <c r="D1476" s="38"/>
      <c r="E1476" s="239"/>
      <c r="F1476" s="40"/>
      <c r="G1476" s="41"/>
    </row>
    <row r="1477" spans="1:7" s="42" customFormat="1">
      <c r="A1477" s="158" t="s">
        <v>264</v>
      </c>
      <c r="B1477" s="172" t="s">
        <v>665</v>
      </c>
      <c r="C1477" s="173"/>
      <c r="D1477" s="174"/>
      <c r="E1477" s="239"/>
      <c r="F1477" s="40"/>
      <c r="G1477" s="41"/>
    </row>
    <row r="1478" spans="1:7" s="42" customFormat="1" ht="12.75" customHeight="1">
      <c r="A1478" s="158" t="s">
        <v>666</v>
      </c>
      <c r="B1478" s="159" t="s">
        <v>667</v>
      </c>
      <c r="C1478" s="44"/>
      <c r="D1478" s="57"/>
      <c r="E1478" s="239"/>
      <c r="F1478" s="40"/>
      <c r="G1478" s="41"/>
    </row>
    <row r="1479" spans="1:7" s="42" customFormat="1">
      <c r="A1479" s="175" t="s">
        <v>292</v>
      </c>
      <c r="B1479" s="154" t="s">
        <v>668</v>
      </c>
      <c r="C1479" s="44"/>
      <c r="D1479" s="57"/>
      <c r="E1479" s="239"/>
      <c r="F1479" s="40"/>
      <c r="G1479" s="41"/>
    </row>
    <row r="1480" spans="1:7" s="42" customFormat="1">
      <c r="A1480" s="175" t="s">
        <v>292</v>
      </c>
      <c r="B1480" s="154" t="s">
        <v>669</v>
      </c>
      <c r="C1480" s="44"/>
      <c r="D1480" s="57"/>
      <c r="E1480" s="239"/>
      <c r="F1480" s="40"/>
      <c r="G1480" s="41"/>
    </row>
    <row r="1481" spans="1:7" s="42" customFormat="1">
      <c r="A1481" s="175" t="s">
        <v>292</v>
      </c>
      <c r="B1481" s="154" t="s">
        <v>670</v>
      </c>
      <c r="C1481" s="44"/>
      <c r="D1481" s="57"/>
      <c r="E1481" s="239"/>
      <c r="F1481" s="40"/>
      <c r="G1481" s="41"/>
    </row>
    <row r="1482" spans="1:7" s="42" customFormat="1">
      <c r="A1482" s="175" t="s">
        <v>292</v>
      </c>
      <c r="B1482" s="154" t="s">
        <v>671</v>
      </c>
      <c r="C1482" s="44"/>
      <c r="D1482" s="57"/>
      <c r="E1482" s="239"/>
      <c r="F1482" s="40"/>
      <c r="G1482" s="41"/>
    </row>
    <row r="1483" spans="1:7" s="42" customFormat="1" ht="12.75" customHeight="1">
      <c r="A1483" s="175" t="s">
        <v>292</v>
      </c>
      <c r="B1483" s="154" t="s">
        <v>672</v>
      </c>
      <c r="C1483" s="44"/>
      <c r="D1483" s="57"/>
      <c r="E1483" s="239"/>
      <c r="F1483" s="40"/>
      <c r="G1483" s="41"/>
    </row>
    <row r="1484" spans="1:7" s="42" customFormat="1" ht="12.75" customHeight="1">
      <c r="A1484" s="175" t="s">
        <v>292</v>
      </c>
      <c r="B1484" s="154" t="s">
        <v>735</v>
      </c>
      <c r="C1484" s="44"/>
      <c r="D1484" s="57"/>
      <c r="E1484" s="239"/>
      <c r="F1484" s="40"/>
      <c r="G1484" s="41"/>
    </row>
    <row r="1485" spans="1:7" s="42" customFormat="1">
      <c r="A1485" s="175" t="s">
        <v>292</v>
      </c>
      <c r="B1485" s="154" t="s">
        <v>673</v>
      </c>
      <c r="C1485" s="44"/>
      <c r="D1485" s="57"/>
      <c r="E1485" s="239"/>
      <c r="F1485" s="40"/>
      <c r="G1485" s="41"/>
    </row>
    <row r="1486" spans="1:7" s="42" customFormat="1">
      <c r="A1486" s="175" t="s">
        <v>292</v>
      </c>
      <c r="B1486" s="154" t="s">
        <v>736</v>
      </c>
      <c r="C1486" s="44"/>
      <c r="D1486" s="57"/>
      <c r="E1486" s="239"/>
      <c r="F1486" s="40"/>
      <c r="G1486" s="41"/>
    </row>
    <row r="1487" spans="1:7" s="42" customFormat="1">
      <c r="A1487" s="175" t="s">
        <v>292</v>
      </c>
      <c r="B1487" s="154" t="s">
        <v>674</v>
      </c>
      <c r="C1487" s="44"/>
      <c r="D1487" s="57"/>
      <c r="E1487" s="239"/>
      <c r="F1487" s="40"/>
      <c r="G1487" s="41"/>
    </row>
    <row r="1488" spans="1:7" s="42" customFormat="1" ht="15">
      <c r="A1488" s="171"/>
      <c r="B1488" s="154" t="s">
        <v>737</v>
      </c>
      <c r="C1488" s="44"/>
      <c r="D1488" s="57"/>
      <c r="E1488" s="239"/>
      <c r="F1488" s="40"/>
      <c r="G1488" s="41"/>
    </row>
    <row r="1489" spans="1:7" s="42" customFormat="1">
      <c r="A1489" s="175" t="s">
        <v>292</v>
      </c>
      <c r="B1489" s="154" t="s">
        <v>675</v>
      </c>
      <c r="C1489" s="44"/>
      <c r="D1489" s="57"/>
      <c r="E1489" s="239"/>
      <c r="F1489" s="40"/>
      <c r="G1489" s="41"/>
    </row>
    <row r="1490" spans="1:7" s="42" customFormat="1">
      <c r="A1490" s="46"/>
      <c r="B1490" s="159" t="s">
        <v>676</v>
      </c>
      <c r="C1490" s="37" t="s">
        <v>354</v>
      </c>
      <c r="D1490" s="38">
        <v>1</v>
      </c>
      <c r="E1490" s="239"/>
      <c r="F1490" s="54">
        <f>SUM(D1490*E1490)</f>
        <v>0</v>
      </c>
      <c r="G1490" s="41"/>
    </row>
    <row r="1491" spans="1:7" s="42" customFormat="1" ht="28.5" customHeight="1">
      <c r="A1491" s="45"/>
      <c r="B1491" s="46" t="s">
        <v>794</v>
      </c>
      <c r="C1491" s="47"/>
      <c r="D1491" s="48"/>
      <c r="E1491" s="239"/>
      <c r="F1491" s="40"/>
      <c r="G1491" s="41"/>
    </row>
    <row r="1492" spans="1:7" s="42" customFormat="1">
      <c r="A1492" s="46"/>
      <c r="B1492" s="154"/>
      <c r="C1492" s="37"/>
      <c r="D1492" s="38"/>
      <c r="E1492" s="239"/>
      <c r="F1492" s="40"/>
      <c r="G1492" s="41"/>
    </row>
    <row r="1493" spans="1:7" s="42" customFormat="1">
      <c r="A1493" s="158" t="s">
        <v>677</v>
      </c>
      <c r="B1493" s="159" t="s">
        <v>678</v>
      </c>
      <c r="C1493" s="44"/>
      <c r="D1493" s="57"/>
      <c r="E1493" s="239"/>
      <c r="F1493" s="40"/>
      <c r="G1493" s="41"/>
    </row>
    <row r="1494" spans="1:7" s="42" customFormat="1" ht="25.5">
      <c r="A1494" s="171"/>
      <c r="B1494" s="154" t="s">
        <v>679</v>
      </c>
      <c r="C1494" s="44" t="s">
        <v>262</v>
      </c>
      <c r="D1494" s="57">
        <v>1</v>
      </c>
      <c r="E1494" s="239"/>
      <c r="F1494" s="54">
        <f>SUM(D1494*E1494)</f>
        <v>0</v>
      </c>
      <c r="G1494" s="41"/>
    </row>
    <row r="1495" spans="1:7" s="42" customFormat="1" ht="12.75" customHeight="1">
      <c r="A1495" s="171"/>
      <c r="B1495" s="154" t="s">
        <v>680</v>
      </c>
      <c r="C1495" s="44" t="s">
        <v>262</v>
      </c>
      <c r="D1495" s="57">
        <v>1</v>
      </c>
      <c r="E1495" s="239"/>
      <c r="F1495" s="54">
        <f>SUM(D1495*E1495)</f>
        <v>0</v>
      </c>
      <c r="G1495" s="41"/>
    </row>
    <row r="1496" spans="1:7" s="42" customFormat="1" ht="12.75" customHeight="1">
      <c r="A1496" s="158"/>
      <c r="B1496" s="154"/>
      <c r="C1496" s="44"/>
      <c r="D1496" s="57"/>
      <c r="E1496" s="239"/>
      <c r="F1496" s="40"/>
      <c r="G1496" s="41"/>
    </row>
    <row r="1497" spans="1:7" s="42" customFormat="1">
      <c r="A1497" s="176" t="s">
        <v>265</v>
      </c>
      <c r="B1497" s="159" t="s">
        <v>681</v>
      </c>
      <c r="C1497" s="44"/>
      <c r="D1497" s="38"/>
      <c r="E1497" s="239"/>
      <c r="F1497" s="40"/>
      <c r="G1497" s="41"/>
    </row>
    <row r="1498" spans="1:7" s="42" customFormat="1" ht="25.5">
      <c r="A1498" s="175" t="s">
        <v>292</v>
      </c>
      <c r="B1498" s="154" t="s">
        <v>682</v>
      </c>
      <c r="C1498" s="44"/>
      <c r="D1498" s="38"/>
      <c r="E1498" s="239"/>
      <c r="F1498" s="40"/>
      <c r="G1498" s="41"/>
    </row>
    <row r="1499" spans="1:7" s="124" customFormat="1">
      <c r="A1499" s="177" t="s">
        <v>292</v>
      </c>
      <c r="B1499" s="158" t="s">
        <v>672</v>
      </c>
      <c r="C1499" s="44"/>
      <c r="D1499" s="38"/>
      <c r="E1499" s="247"/>
      <c r="F1499" s="122"/>
      <c r="G1499" s="123"/>
    </row>
    <row r="1500" spans="1:7" s="42" customFormat="1">
      <c r="A1500" s="177" t="s">
        <v>292</v>
      </c>
      <c r="B1500" s="158" t="s">
        <v>738</v>
      </c>
      <c r="C1500" s="44"/>
      <c r="D1500" s="38"/>
      <c r="E1500" s="239"/>
      <c r="F1500" s="40"/>
      <c r="G1500" s="41"/>
    </row>
    <row r="1501" spans="1:7" s="42" customFormat="1">
      <c r="A1501" s="177" t="s">
        <v>292</v>
      </c>
      <c r="B1501" s="158" t="s">
        <v>739</v>
      </c>
      <c r="C1501" s="44"/>
      <c r="D1501" s="38"/>
      <c r="E1501" s="239"/>
      <c r="F1501" s="40"/>
      <c r="G1501" s="41"/>
    </row>
    <row r="1502" spans="1:7" s="124" customFormat="1">
      <c r="A1502" s="177" t="s">
        <v>292</v>
      </c>
      <c r="B1502" s="158" t="s">
        <v>683</v>
      </c>
      <c r="C1502" s="44"/>
      <c r="D1502" s="38"/>
      <c r="E1502" s="247"/>
      <c r="F1502" s="122"/>
      <c r="G1502" s="123"/>
    </row>
    <row r="1503" spans="1:7" s="124" customFormat="1">
      <c r="A1503" s="177" t="s">
        <v>292</v>
      </c>
      <c r="B1503" s="158" t="s">
        <v>741</v>
      </c>
      <c r="C1503" s="44" t="s">
        <v>262</v>
      </c>
      <c r="D1503" s="38">
        <v>1</v>
      </c>
      <c r="E1503" s="247"/>
      <c r="F1503" s="54">
        <f>SUM(D1503*E1503)</f>
        <v>0</v>
      </c>
      <c r="G1503" s="123"/>
    </row>
    <row r="1504" spans="1:7" s="124" customFormat="1" ht="25.5">
      <c r="A1504" s="178" t="s">
        <v>292</v>
      </c>
      <c r="B1504" s="176" t="s">
        <v>740</v>
      </c>
      <c r="C1504" s="44" t="s">
        <v>262</v>
      </c>
      <c r="D1504" s="38">
        <v>1</v>
      </c>
      <c r="E1504" s="247"/>
      <c r="F1504" s="54">
        <f>SUM(D1504*E1504)</f>
        <v>0</v>
      </c>
      <c r="G1504" s="123"/>
    </row>
    <row r="1505" spans="1:7" s="124" customFormat="1" ht="25.5">
      <c r="A1505" s="178" t="s">
        <v>292</v>
      </c>
      <c r="B1505" s="154" t="s">
        <v>742</v>
      </c>
      <c r="C1505" s="44" t="s">
        <v>262</v>
      </c>
      <c r="D1505" s="38">
        <v>1</v>
      </c>
      <c r="E1505" s="247"/>
      <c r="F1505" s="54">
        <f>SUM(D1505*E1505)</f>
        <v>0</v>
      </c>
      <c r="G1505" s="123"/>
    </row>
    <row r="1506" spans="1:7" s="42" customFormat="1" ht="28.5" customHeight="1">
      <c r="A1506" s="45"/>
      <c r="B1506" s="46" t="s">
        <v>794</v>
      </c>
      <c r="C1506" s="47"/>
      <c r="D1506" s="48"/>
      <c r="E1506" s="239"/>
      <c r="F1506" s="40"/>
      <c r="G1506" s="41"/>
    </row>
    <row r="1507" spans="1:7" s="42" customFormat="1">
      <c r="A1507" s="179"/>
      <c r="B1507" s="180"/>
      <c r="C1507" s="37"/>
      <c r="D1507" s="38"/>
      <c r="E1507" s="239"/>
      <c r="F1507" s="40"/>
      <c r="G1507" s="41"/>
    </row>
    <row r="1508" spans="1:7" s="42" customFormat="1">
      <c r="A1508" s="181" t="s">
        <v>266</v>
      </c>
      <c r="B1508" s="159" t="s">
        <v>684</v>
      </c>
      <c r="C1508" s="37"/>
      <c r="D1508" s="38"/>
      <c r="E1508" s="239"/>
      <c r="F1508" s="40"/>
      <c r="G1508" s="41"/>
    </row>
    <row r="1509" spans="1:7" s="42" customFormat="1" ht="13.5" customHeight="1">
      <c r="A1509" s="177" t="s">
        <v>292</v>
      </c>
      <c r="B1509" s="154" t="s">
        <v>685</v>
      </c>
      <c r="C1509" s="44"/>
      <c r="D1509" s="57"/>
      <c r="E1509" s="239"/>
      <c r="F1509" s="40"/>
      <c r="G1509" s="41"/>
    </row>
    <row r="1510" spans="1:7" s="42" customFormat="1">
      <c r="A1510" s="178" t="s">
        <v>292</v>
      </c>
      <c r="B1510" s="154" t="s">
        <v>743</v>
      </c>
      <c r="C1510" s="44" t="s">
        <v>262</v>
      </c>
      <c r="D1510" s="57">
        <v>1</v>
      </c>
      <c r="E1510" s="239"/>
      <c r="F1510" s="54">
        <f>SUM(D1510*E1510)</f>
        <v>0</v>
      </c>
      <c r="G1510" s="41"/>
    </row>
    <row r="1511" spans="1:7" s="42" customFormat="1">
      <c r="A1511" s="178" t="s">
        <v>292</v>
      </c>
      <c r="B1511" s="154" t="s">
        <v>744</v>
      </c>
      <c r="C1511" s="44" t="s">
        <v>262</v>
      </c>
      <c r="D1511" s="57">
        <v>1</v>
      </c>
      <c r="E1511" s="239"/>
      <c r="F1511" s="54">
        <f>SUM(D1511*E1511)</f>
        <v>0</v>
      </c>
      <c r="G1511" s="41"/>
    </row>
    <row r="1512" spans="1:7" s="42" customFormat="1">
      <c r="A1512" s="178" t="s">
        <v>292</v>
      </c>
      <c r="B1512" s="154" t="s">
        <v>745</v>
      </c>
      <c r="C1512" s="44" t="s">
        <v>262</v>
      </c>
      <c r="D1512" s="57">
        <v>1</v>
      </c>
      <c r="E1512" s="239"/>
      <c r="F1512" s="54">
        <f>SUM(D1512*E1512)</f>
        <v>0</v>
      </c>
      <c r="G1512" s="41"/>
    </row>
    <row r="1513" spans="1:7" s="42" customFormat="1">
      <c r="A1513" s="182"/>
      <c r="B1513" s="159"/>
      <c r="C1513" s="37"/>
      <c r="D1513" s="38"/>
      <c r="E1513" s="239"/>
      <c r="F1513" s="40"/>
      <c r="G1513" s="41"/>
    </row>
    <row r="1514" spans="1:7" s="42" customFormat="1">
      <c r="A1514" s="158" t="s">
        <v>267</v>
      </c>
      <c r="B1514" s="159" t="s">
        <v>686</v>
      </c>
      <c r="C1514" s="37"/>
      <c r="D1514" s="38"/>
      <c r="E1514" s="239"/>
      <c r="F1514" s="40"/>
      <c r="G1514" s="41"/>
    </row>
    <row r="1515" spans="1:7" s="42" customFormat="1">
      <c r="A1515" s="158" t="s">
        <v>746</v>
      </c>
      <c r="B1515" s="159" t="s">
        <v>687</v>
      </c>
      <c r="C1515" s="37"/>
      <c r="D1515" s="38"/>
      <c r="E1515" s="239"/>
      <c r="F1515" s="40"/>
      <c r="G1515" s="41"/>
    </row>
    <row r="1516" spans="1:7" s="42" customFormat="1" ht="27" customHeight="1">
      <c r="A1516" s="46"/>
      <c r="B1516" s="154" t="s">
        <v>688</v>
      </c>
      <c r="C1516" s="37" t="s">
        <v>354</v>
      </c>
      <c r="D1516" s="38">
        <v>1</v>
      </c>
      <c r="E1516" s="239"/>
      <c r="F1516" s="54">
        <f>SUM(D1516*E1516)</f>
        <v>0</v>
      </c>
      <c r="G1516" s="41"/>
    </row>
    <row r="1517" spans="1:7" s="42" customFormat="1">
      <c r="A1517" s="183"/>
      <c r="B1517" s="184"/>
      <c r="C1517" s="185"/>
      <c r="D1517" s="186"/>
      <c r="E1517" s="239"/>
      <c r="F1517" s="40"/>
      <c r="G1517" s="41"/>
    </row>
    <row r="1518" spans="1:7" s="42" customFormat="1">
      <c r="A1518" s="158" t="s">
        <v>747</v>
      </c>
      <c r="B1518" s="159" t="s">
        <v>689</v>
      </c>
      <c r="C1518" s="37"/>
      <c r="D1518" s="38"/>
      <c r="E1518" s="239"/>
      <c r="F1518" s="40"/>
      <c r="G1518" s="41"/>
    </row>
    <row r="1519" spans="1:7" s="170" customFormat="1" ht="38.25">
      <c r="A1519" s="187"/>
      <c r="B1519" s="188" t="s">
        <v>690</v>
      </c>
      <c r="C1519" s="166" t="s">
        <v>354</v>
      </c>
      <c r="D1519" s="167">
        <v>1</v>
      </c>
      <c r="E1519" s="255"/>
      <c r="F1519" s="54">
        <f>SUM(D1519*E1519)</f>
        <v>0</v>
      </c>
      <c r="G1519" s="169"/>
    </row>
    <row r="1520" spans="1:7" s="42" customFormat="1">
      <c r="A1520" s="61"/>
      <c r="B1520" s="160"/>
      <c r="C1520" s="44"/>
      <c r="D1520" s="57"/>
      <c r="E1520" s="239"/>
      <c r="F1520" s="40"/>
      <c r="G1520" s="41"/>
    </row>
    <row r="1521" spans="1:7" s="42" customFormat="1" ht="25.5">
      <c r="A1521" s="158" t="s">
        <v>268</v>
      </c>
      <c r="B1521" s="159" t="s">
        <v>691</v>
      </c>
      <c r="C1521" s="44"/>
      <c r="D1521" s="57"/>
      <c r="E1521" s="239"/>
      <c r="F1521" s="40"/>
      <c r="G1521" s="41"/>
    </row>
    <row r="1522" spans="1:7" s="42" customFormat="1">
      <c r="A1522" s="189" t="s">
        <v>292</v>
      </c>
      <c r="B1522" s="176" t="s">
        <v>692</v>
      </c>
      <c r="C1522" s="44"/>
      <c r="D1522" s="57"/>
      <c r="E1522" s="239"/>
      <c r="F1522" s="40"/>
      <c r="G1522" s="41"/>
    </row>
    <row r="1523" spans="1:7" s="42" customFormat="1" ht="12.75" customHeight="1">
      <c r="A1523" s="189" t="s">
        <v>292</v>
      </c>
      <c r="B1523" s="176" t="s">
        <v>693</v>
      </c>
      <c r="C1523" s="44"/>
      <c r="D1523" s="57"/>
      <c r="E1523" s="239"/>
      <c r="F1523" s="40"/>
      <c r="G1523" s="41"/>
    </row>
    <row r="1524" spans="1:7" s="42" customFormat="1">
      <c r="A1524" s="189" t="s">
        <v>292</v>
      </c>
      <c r="B1524" s="133" t="s">
        <v>694</v>
      </c>
      <c r="C1524" s="44"/>
      <c r="D1524" s="57"/>
      <c r="E1524" s="239"/>
      <c r="F1524" s="40"/>
      <c r="G1524" s="41"/>
    </row>
    <row r="1525" spans="1:7" s="42" customFormat="1">
      <c r="A1525" s="189" t="s">
        <v>292</v>
      </c>
      <c r="B1525" s="176" t="s">
        <v>695</v>
      </c>
      <c r="C1525" s="44"/>
      <c r="D1525" s="57"/>
      <c r="E1525" s="239"/>
      <c r="F1525" s="40"/>
      <c r="G1525" s="41"/>
    </row>
    <row r="1526" spans="1:7" s="42" customFormat="1">
      <c r="A1526" s="178" t="s">
        <v>292</v>
      </c>
      <c r="B1526" s="176" t="s">
        <v>696</v>
      </c>
      <c r="C1526" s="44"/>
      <c r="D1526" s="57"/>
      <c r="E1526" s="239"/>
      <c r="F1526" s="40"/>
      <c r="G1526" s="41"/>
    </row>
    <row r="1527" spans="1:7" s="42" customFormat="1" ht="25.5">
      <c r="A1527" s="178" t="s">
        <v>292</v>
      </c>
      <c r="B1527" s="176" t="s">
        <v>697</v>
      </c>
      <c r="C1527" s="44" t="s">
        <v>354</v>
      </c>
      <c r="D1527" s="38">
        <v>1</v>
      </c>
      <c r="E1527" s="239"/>
      <c r="F1527" s="54">
        <f>SUM(D1527*E1527)</f>
        <v>0</v>
      </c>
      <c r="G1527" s="41"/>
    </row>
    <row r="1528" spans="1:7" s="42" customFormat="1" ht="28.5" customHeight="1">
      <c r="A1528" s="45"/>
      <c r="B1528" s="46" t="s">
        <v>794</v>
      </c>
      <c r="C1528" s="47"/>
      <c r="D1528" s="48"/>
      <c r="E1528" s="239"/>
      <c r="F1528" s="40"/>
      <c r="G1528" s="41"/>
    </row>
    <row r="1529" spans="1:7" s="42" customFormat="1">
      <c r="A1529" s="46"/>
      <c r="B1529" s="154"/>
      <c r="C1529" s="44"/>
      <c r="D1529" s="38"/>
      <c r="E1529" s="239"/>
      <c r="F1529" s="40"/>
      <c r="G1529" s="41"/>
    </row>
    <row r="1530" spans="1:7" s="192" customFormat="1">
      <c r="A1530" s="158" t="s">
        <v>269</v>
      </c>
      <c r="B1530" s="172" t="s">
        <v>698</v>
      </c>
      <c r="C1530" s="173"/>
      <c r="D1530" s="174"/>
      <c r="E1530" s="256"/>
      <c r="F1530" s="190"/>
      <c r="G1530" s="191"/>
    </row>
    <row r="1531" spans="1:7" s="42" customFormat="1" ht="25.5">
      <c r="A1531" s="193" t="s">
        <v>292</v>
      </c>
      <c r="B1531" s="194" t="s">
        <v>699</v>
      </c>
      <c r="C1531" s="195"/>
      <c r="D1531" s="174"/>
      <c r="E1531" s="239"/>
      <c r="F1531" s="40"/>
      <c r="G1531" s="41"/>
    </row>
    <row r="1532" spans="1:7" s="42" customFormat="1">
      <c r="A1532" s="178" t="s">
        <v>292</v>
      </c>
      <c r="B1532" s="154" t="s">
        <v>700</v>
      </c>
      <c r="C1532" s="44"/>
      <c r="D1532" s="57"/>
      <c r="E1532" s="239"/>
      <c r="F1532" s="40"/>
      <c r="G1532" s="41"/>
    </row>
    <row r="1533" spans="1:7" s="42" customFormat="1" ht="25.5">
      <c r="A1533" s="193" t="s">
        <v>292</v>
      </c>
      <c r="B1533" s="194" t="s">
        <v>701</v>
      </c>
      <c r="C1533" s="195" t="s">
        <v>262</v>
      </c>
      <c r="D1533" s="174">
        <v>1</v>
      </c>
      <c r="E1533" s="239"/>
      <c r="F1533" s="54">
        <f>SUM(D1533*E1533)</f>
        <v>0</v>
      </c>
      <c r="G1533" s="41"/>
    </row>
    <row r="1534" spans="1:7" s="197" customFormat="1" ht="38.25">
      <c r="A1534" s="193" t="s">
        <v>292</v>
      </c>
      <c r="B1534" s="194" t="s">
        <v>702</v>
      </c>
      <c r="C1534" s="195" t="s">
        <v>262</v>
      </c>
      <c r="D1534" s="174">
        <v>1</v>
      </c>
      <c r="E1534" s="257"/>
      <c r="F1534" s="54">
        <f>SUM(D1534*E1534)</f>
        <v>0</v>
      </c>
      <c r="G1534" s="196"/>
    </row>
    <row r="1535" spans="1:7" s="42" customFormat="1">
      <c r="A1535" s="193" t="s">
        <v>292</v>
      </c>
      <c r="B1535" s="194" t="s">
        <v>748</v>
      </c>
      <c r="C1535" s="195" t="s">
        <v>262</v>
      </c>
      <c r="D1535" s="174">
        <v>1</v>
      </c>
      <c r="E1535" s="239"/>
      <c r="F1535" s="54">
        <f>SUM(D1535*E1535)</f>
        <v>0</v>
      </c>
      <c r="G1535" s="41"/>
    </row>
    <row r="1536" spans="1:7" s="42" customFormat="1">
      <c r="A1536" s="193" t="s">
        <v>292</v>
      </c>
      <c r="B1536" s="194" t="s">
        <v>703</v>
      </c>
      <c r="C1536" s="195" t="s">
        <v>262</v>
      </c>
      <c r="D1536" s="174">
        <v>1</v>
      </c>
      <c r="E1536" s="239"/>
      <c r="F1536" s="54">
        <f>SUM(D1536*E1536)</f>
        <v>0</v>
      </c>
      <c r="G1536" s="41"/>
    </row>
    <row r="1537" spans="1:7" s="42" customFormat="1" ht="28.5" customHeight="1">
      <c r="A1537" s="45"/>
      <c r="B1537" s="46" t="s">
        <v>794</v>
      </c>
      <c r="C1537" s="47"/>
      <c r="D1537" s="48"/>
      <c r="E1537" s="239"/>
      <c r="F1537" s="40"/>
      <c r="G1537" s="41"/>
    </row>
    <row r="1538" spans="1:7" s="42" customFormat="1">
      <c r="A1538" s="198"/>
      <c r="B1538" s="160"/>
      <c r="C1538" s="37"/>
      <c r="D1538" s="38"/>
      <c r="E1538" s="239"/>
      <c r="F1538" s="40"/>
      <c r="G1538" s="41"/>
    </row>
    <row r="1539" spans="1:7" s="201" customFormat="1">
      <c r="A1539" s="158" t="s">
        <v>270</v>
      </c>
      <c r="B1539" s="172" t="s">
        <v>704</v>
      </c>
      <c r="C1539" s="173"/>
      <c r="D1539" s="174"/>
      <c r="E1539" s="258"/>
      <c r="F1539" s="199"/>
      <c r="G1539" s="200"/>
    </row>
    <row r="1540" spans="1:7" s="42" customFormat="1" ht="25.5">
      <c r="A1540" s="193" t="s">
        <v>292</v>
      </c>
      <c r="B1540" s="194" t="s">
        <v>705</v>
      </c>
      <c r="C1540" s="195"/>
      <c r="D1540" s="174"/>
      <c r="E1540" s="239"/>
      <c r="F1540" s="40"/>
      <c r="G1540" s="41"/>
    </row>
    <row r="1541" spans="1:7" s="42" customFormat="1">
      <c r="A1541" s="178" t="s">
        <v>292</v>
      </c>
      <c r="B1541" s="154" t="s">
        <v>706</v>
      </c>
      <c r="C1541" s="44"/>
      <c r="D1541" s="57"/>
      <c r="E1541" s="239"/>
      <c r="F1541" s="40"/>
      <c r="G1541" s="41"/>
    </row>
    <row r="1542" spans="1:7" s="42" customFormat="1" ht="25.5">
      <c r="A1542" s="193" t="s">
        <v>292</v>
      </c>
      <c r="B1542" s="194" t="s">
        <v>707</v>
      </c>
      <c r="C1542" s="195" t="s">
        <v>262</v>
      </c>
      <c r="D1542" s="174">
        <v>1</v>
      </c>
      <c r="E1542" s="239"/>
      <c r="F1542" s="54">
        <f>SUM(D1542*E1542)</f>
        <v>0</v>
      </c>
      <c r="G1542" s="41"/>
    </row>
    <row r="1543" spans="1:7" s="42" customFormat="1">
      <c r="A1543" s="193" t="s">
        <v>292</v>
      </c>
      <c r="B1543" s="194" t="s">
        <v>748</v>
      </c>
      <c r="C1543" s="195" t="s">
        <v>262</v>
      </c>
      <c r="D1543" s="174">
        <v>1</v>
      </c>
      <c r="E1543" s="239"/>
      <c r="F1543" s="54">
        <f>SUM(D1543*E1543)</f>
        <v>0</v>
      </c>
      <c r="G1543" s="41"/>
    </row>
    <row r="1544" spans="1:7" s="42" customFormat="1">
      <c r="A1544" s="193" t="s">
        <v>292</v>
      </c>
      <c r="B1544" s="194" t="s">
        <v>708</v>
      </c>
      <c r="C1544" s="195" t="s">
        <v>262</v>
      </c>
      <c r="D1544" s="174">
        <v>1</v>
      </c>
      <c r="E1544" s="239"/>
      <c r="F1544" s="54">
        <f>SUM(D1544*E1544)</f>
        <v>0</v>
      </c>
      <c r="G1544" s="41"/>
    </row>
    <row r="1545" spans="1:7" s="42" customFormat="1" ht="28.5" customHeight="1">
      <c r="A1545" s="45"/>
      <c r="B1545" s="46" t="s">
        <v>794</v>
      </c>
      <c r="C1545" s="47"/>
      <c r="D1545" s="48"/>
      <c r="E1545" s="239"/>
      <c r="F1545" s="40"/>
      <c r="G1545" s="41"/>
    </row>
    <row r="1546" spans="1:7" s="42" customFormat="1">
      <c r="A1546" s="158"/>
      <c r="B1546" s="154"/>
      <c r="C1546" s="44"/>
      <c r="D1546" s="57"/>
      <c r="E1546" s="239"/>
      <c r="F1546" s="40"/>
      <c r="G1546" s="41"/>
    </row>
    <row r="1547" spans="1:7" s="42" customFormat="1" ht="12.75" customHeight="1">
      <c r="A1547" s="158" t="s">
        <v>271</v>
      </c>
      <c r="B1547" s="159" t="s">
        <v>709</v>
      </c>
      <c r="C1547" s="37"/>
      <c r="D1547" s="38"/>
      <c r="E1547" s="239"/>
      <c r="F1547" s="40"/>
      <c r="G1547" s="41"/>
    </row>
    <row r="1548" spans="1:7" s="42" customFormat="1" ht="25.5">
      <c r="A1548" s="175" t="s">
        <v>292</v>
      </c>
      <c r="B1548" s="154" t="s">
        <v>682</v>
      </c>
      <c r="C1548" s="44"/>
      <c r="D1548" s="38"/>
      <c r="E1548" s="239"/>
      <c r="F1548" s="40"/>
      <c r="G1548" s="41"/>
    </row>
    <row r="1549" spans="1:7" s="42" customFormat="1" ht="12.75" customHeight="1">
      <c r="A1549" s="193" t="s">
        <v>292</v>
      </c>
      <c r="B1549" s="154" t="s">
        <v>692</v>
      </c>
      <c r="C1549" s="37"/>
      <c r="D1549" s="38"/>
      <c r="E1549" s="239"/>
      <c r="F1549" s="40"/>
      <c r="G1549" s="41"/>
    </row>
    <row r="1550" spans="1:7" s="42" customFormat="1">
      <c r="A1550" s="193" t="s">
        <v>292</v>
      </c>
      <c r="B1550" s="154" t="s">
        <v>749</v>
      </c>
      <c r="C1550" s="37"/>
      <c r="D1550" s="38"/>
      <c r="E1550" s="239"/>
      <c r="F1550" s="40"/>
      <c r="G1550" s="41"/>
    </row>
    <row r="1551" spans="1:7" s="42" customFormat="1">
      <c r="A1551" s="161" t="s">
        <v>292</v>
      </c>
      <c r="B1551" s="154" t="s">
        <v>750</v>
      </c>
      <c r="C1551" s="37"/>
      <c r="D1551" s="38"/>
      <c r="E1551" s="239"/>
      <c r="F1551" s="40"/>
      <c r="G1551" s="41"/>
    </row>
    <row r="1552" spans="1:7" s="42" customFormat="1">
      <c r="A1552" s="161" t="s">
        <v>292</v>
      </c>
      <c r="B1552" s="154" t="s">
        <v>751</v>
      </c>
      <c r="C1552" s="37"/>
      <c r="D1552" s="38"/>
      <c r="E1552" s="239"/>
      <c r="F1552" s="40"/>
      <c r="G1552" s="41"/>
    </row>
    <row r="1553" spans="1:7" s="124" customFormat="1" ht="25.5">
      <c r="A1553" s="178" t="s">
        <v>292</v>
      </c>
      <c r="B1553" s="176" t="s">
        <v>740</v>
      </c>
      <c r="C1553" s="44" t="s">
        <v>262</v>
      </c>
      <c r="D1553" s="38">
        <v>1</v>
      </c>
      <c r="E1553" s="247"/>
      <c r="F1553" s="54">
        <f>SUM(D1553*E1553)</f>
        <v>0</v>
      </c>
      <c r="G1553" s="123"/>
    </row>
    <row r="1554" spans="1:7" s="124" customFormat="1" ht="25.5">
      <c r="A1554" s="178" t="s">
        <v>292</v>
      </c>
      <c r="B1554" s="154" t="s">
        <v>742</v>
      </c>
      <c r="C1554" s="44" t="s">
        <v>262</v>
      </c>
      <c r="D1554" s="38">
        <v>1</v>
      </c>
      <c r="E1554" s="247"/>
      <c r="F1554" s="54">
        <f>SUM(D1554*E1554)</f>
        <v>0</v>
      </c>
      <c r="G1554" s="123"/>
    </row>
    <row r="1555" spans="1:7" s="42" customFormat="1">
      <c r="A1555" s="171"/>
      <c r="B1555" s="194"/>
      <c r="C1555" s="37"/>
      <c r="D1555" s="38"/>
      <c r="E1555" s="239"/>
      <c r="F1555" s="40"/>
      <c r="G1555" s="41"/>
    </row>
    <row r="1556" spans="1:7" s="129" customFormat="1" ht="51">
      <c r="A1556" s="49" t="s">
        <v>272</v>
      </c>
      <c r="B1556" s="50" t="s">
        <v>383</v>
      </c>
      <c r="C1556" s="51"/>
      <c r="D1556" s="52"/>
      <c r="E1556" s="239"/>
      <c r="F1556" s="40"/>
      <c r="G1556" s="41"/>
    </row>
    <row r="1557" spans="1:7" s="42" customFormat="1" ht="28.5" customHeight="1">
      <c r="A1557" s="45"/>
      <c r="B1557" s="46" t="s">
        <v>794</v>
      </c>
      <c r="C1557" s="47"/>
      <c r="D1557" s="48"/>
      <c r="E1557" s="239"/>
      <c r="F1557" s="40"/>
      <c r="G1557" s="41"/>
    </row>
    <row r="1558" spans="1:7" s="129" customFormat="1">
      <c r="A1558" s="49"/>
      <c r="B1558" s="50"/>
      <c r="C1558" s="51" t="s">
        <v>276</v>
      </c>
      <c r="D1558" s="52">
        <v>45</v>
      </c>
      <c r="E1558" s="239"/>
      <c r="F1558" s="54">
        <f>SUM(D1558*E1558)</f>
        <v>0</v>
      </c>
      <c r="G1558" s="41"/>
    </row>
    <row r="1559" spans="1:7" s="129" customFormat="1">
      <c r="A1559" s="49"/>
      <c r="B1559" s="50"/>
      <c r="C1559" s="51"/>
      <c r="D1559" s="52"/>
      <c r="E1559" s="239"/>
      <c r="F1559" s="40"/>
      <c r="G1559" s="41"/>
    </row>
    <row r="1560" spans="1:7" s="129" customFormat="1" ht="25.5">
      <c r="A1560" s="49" t="s">
        <v>273</v>
      </c>
      <c r="B1560" s="50" t="s">
        <v>359</v>
      </c>
      <c r="C1560" s="51"/>
      <c r="D1560" s="52"/>
      <c r="E1560" s="239"/>
      <c r="F1560" s="40"/>
      <c r="G1560" s="41"/>
    </row>
    <row r="1561" spans="1:7" s="129" customFormat="1" ht="15" customHeight="1">
      <c r="A1561" s="49"/>
      <c r="B1561" s="50"/>
      <c r="C1561" s="51" t="s">
        <v>276</v>
      </c>
      <c r="D1561" s="52">
        <v>15</v>
      </c>
      <c r="E1561" s="253"/>
      <c r="F1561" s="54">
        <f>SUM(D1561*E1561)</f>
        <v>0</v>
      </c>
      <c r="G1561" s="41"/>
    </row>
    <row r="1562" spans="1:7" s="129" customFormat="1">
      <c r="A1562" s="49"/>
      <c r="B1562" s="50"/>
      <c r="C1562" s="51"/>
      <c r="D1562" s="52"/>
      <c r="E1562" s="239"/>
      <c r="F1562" s="40"/>
      <c r="G1562" s="41"/>
    </row>
    <row r="1563" spans="1:7" s="129" customFormat="1" ht="25.5">
      <c r="A1563" s="49" t="s">
        <v>274</v>
      </c>
      <c r="B1563" s="50" t="s">
        <v>450</v>
      </c>
      <c r="C1563" s="51"/>
      <c r="D1563" s="52"/>
      <c r="E1563" s="239"/>
      <c r="F1563" s="40"/>
      <c r="G1563" s="41"/>
    </row>
    <row r="1564" spans="1:7" s="42" customFormat="1" ht="28.5" customHeight="1">
      <c r="A1564" s="45"/>
      <c r="B1564" s="46" t="s">
        <v>794</v>
      </c>
      <c r="C1564" s="47"/>
      <c r="D1564" s="48"/>
      <c r="E1564" s="239"/>
      <c r="F1564" s="40"/>
      <c r="G1564" s="41"/>
    </row>
    <row r="1565" spans="1:7" s="129" customFormat="1" ht="16.5" customHeight="1">
      <c r="A1565" s="49"/>
      <c r="B1565" s="50" t="s">
        <v>752</v>
      </c>
      <c r="C1565" s="51" t="s">
        <v>262</v>
      </c>
      <c r="D1565" s="52">
        <v>1</v>
      </c>
      <c r="E1565" s="239"/>
      <c r="F1565" s="54">
        <f>SUM(D1565*E1565)</f>
        <v>0</v>
      </c>
      <c r="G1565" s="41"/>
    </row>
    <row r="1566" spans="1:7" s="129" customFormat="1" ht="16.5" customHeight="1">
      <c r="A1566" s="49"/>
      <c r="B1566" s="50" t="s">
        <v>571</v>
      </c>
      <c r="C1566" s="51" t="s">
        <v>262</v>
      </c>
      <c r="D1566" s="52">
        <v>2</v>
      </c>
      <c r="E1566" s="239"/>
      <c r="F1566" s="54">
        <f>SUM(D1566*E1566)</f>
        <v>0</v>
      </c>
      <c r="G1566" s="41"/>
    </row>
    <row r="1567" spans="1:7" s="129" customFormat="1" ht="16.5" customHeight="1">
      <c r="A1567" s="49"/>
      <c r="B1567" s="50" t="s">
        <v>451</v>
      </c>
      <c r="C1567" s="51" t="s">
        <v>262</v>
      </c>
      <c r="D1567" s="52">
        <v>1</v>
      </c>
      <c r="E1567" s="239"/>
      <c r="F1567" s="54">
        <f>SUM(D1567*E1567)</f>
        <v>0</v>
      </c>
      <c r="G1567" s="41"/>
    </row>
    <row r="1568" spans="1:7" s="129" customFormat="1" ht="16.5" customHeight="1">
      <c r="A1568" s="49"/>
      <c r="B1568" s="50"/>
      <c r="C1568" s="51"/>
      <c r="D1568" s="52"/>
      <c r="E1568" s="239"/>
      <c r="F1568" s="40"/>
      <c r="G1568" s="41"/>
    </row>
    <row r="1569" spans="1:7" s="129" customFormat="1">
      <c r="A1569" s="49" t="s">
        <v>275</v>
      </c>
      <c r="B1569" s="50" t="s">
        <v>557</v>
      </c>
      <c r="C1569" s="51"/>
      <c r="D1569" s="52"/>
      <c r="E1569" s="239"/>
      <c r="F1569" s="40"/>
      <c r="G1569" s="41"/>
    </row>
    <row r="1570" spans="1:7" s="129" customFormat="1" ht="16.5" customHeight="1">
      <c r="A1570" s="49"/>
      <c r="B1570" s="50"/>
      <c r="C1570" s="51" t="s">
        <v>262</v>
      </c>
      <c r="D1570" s="52">
        <v>1</v>
      </c>
      <c r="E1570" s="239"/>
      <c r="F1570" s="54">
        <f>SUM(D1570*E1570)</f>
        <v>0</v>
      </c>
      <c r="G1570" s="41"/>
    </row>
    <row r="1571" spans="1:7" s="129" customFormat="1" ht="16.5" customHeight="1">
      <c r="A1571" s="49"/>
      <c r="B1571" s="50"/>
      <c r="C1571" s="51"/>
      <c r="D1571" s="52"/>
      <c r="E1571" s="239"/>
      <c r="F1571" s="40"/>
      <c r="G1571" s="41"/>
    </row>
    <row r="1572" spans="1:7" s="129" customFormat="1" ht="63.75">
      <c r="A1572" s="49" t="s">
        <v>277</v>
      </c>
      <c r="B1572" s="50" t="s">
        <v>384</v>
      </c>
      <c r="C1572" s="51"/>
      <c r="D1572" s="52"/>
      <c r="E1572" s="239"/>
      <c r="F1572" s="40"/>
      <c r="G1572" s="41"/>
    </row>
    <row r="1573" spans="1:7" s="129" customFormat="1">
      <c r="A1573" s="49"/>
      <c r="B1573" s="50"/>
      <c r="C1573" s="51" t="s">
        <v>285</v>
      </c>
      <c r="D1573" s="52">
        <v>540</v>
      </c>
      <c r="E1573" s="239"/>
      <c r="F1573" s="54">
        <f>SUM(D1573*E1573)</f>
        <v>0</v>
      </c>
      <c r="G1573" s="41"/>
    </row>
    <row r="1574" spans="1:7" s="129" customFormat="1">
      <c r="A1574" s="49"/>
      <c r="B1574" s="50"/>
      <c r="C1574" s="51"/>
      <c r="D1574" s="52"/>
      <c r="E1574" s="239"/>
      <c r="F1574" s="40"/>
      <c r="G1574" s="41"/>
    </row>
    <row r="1575" spans="1:7" s="129" customFormat="1" ht="24" customHeight="1">
      <c r="A1575" s="49" t="s">
        <v>278</v>
      </c>
      <c r="B1575" s="50" t="s">
        <v>558</v>
      </c>
      <c r="C1575" s="51"/>
      <c r="D1575" s="52"/>
      <c r="E1575" s="239"/>
      <c r="F1575" s="40"/>
      <c r="G1575" s="41"/>
    </row>
    <row r="1576" spans="1:7" s="42" customFormat="1" ht="28.5" customHeight="1">
      <c r="A1576" s="45"/>
      <c r="B1576" s="46" t="s">
        <v>794</v>
      </c>
      <c r="C1576" s="47"/>
      <c r="D1576" s="48"/>
      <c r="E1576" s="239"/>
      <c r="F1576" s="40"/>
      <c r="G1576" s="41"/>
    </row>
    <row r="1577" spans="1:7" s="129" customFormat="1" ht="16.5" customHeight="1">
      <c r="A1577" s="49"/>
      <c r="B1577" s="50" t="s">
        <v>753</v>
      </c>
      <c r="C1577" s="51" t="s">
        <v>262</v>
      </c>
      <c r="D1577" s="52">
        <v>1</v>
      </c>
      <c r="E1577" s="239"/>
      <c r="F1577" s="54">
        <f>SUM(D1577*E1577)</f>
        <v>0</v>
      </c>
      <c r="G1577" s="41"/>
    </row>
    <row r="1578" spans="1:7" s="129" customFormat="1" ht="16.5" customHeight="1">
      <c r="A1578" s="49"/>
      <c r="B1578" s="50" t="s">
        <v>582</v>
      </c>
      <c r="C1578" s="51" t="s">
        <v>262</v>
      </c>
      <c r="D1578" s="52">
        <v>1</v>
      </c>
      <c r="E1578" s="239"/>
      <c r="F1578" s="54">
        <f>SUM(D1578*E1578)</f>
        <v>0</v>
      </c>
      <c r="G1578" s="41"/>
    </row>
    <row r="1579" spans="1:7" s="129" customFormat="1" ht="16.5" customHeight="1">
      <c r="A1579" s="49"/>
      <c r="B1579" s="50"/>
      <c r="C1579" s="51"/>
      <c r="D1579" s="52"/>
      <c r="E1579" s="239"/>
      <c r="F1579" s="40"/>
      <c r="G1579" s="41"/>
    </row>
    <row r="1580" spans="1:7" s="129" customFormat="1" ht="24" customHeight="1">
      <c r="A1580" s="49" t="s">
        <v>279</v>
      </c>
      <c r="B1580" s="50" t="s">
        <v>360</v>
      </c>
      <c r="C1580" s="51"/>
      <c r="D1580" s="52"/>
      <c r="E1580" s="239"/>
      <c r="F1580" s="40"/>
      <c r="G1580" s="41"/>
    </row>
    <row r="1581" spans="1:7" s="129" customFormat="1" ht="15" customHeight="1">
      <c r="A1581" s="49"/>
      <c r="B1581" s="50"/>
      <c r="C1581" s="51" t="s">
        <v>285</v>
      </c>
      <c r="D1581" s="52">
        <v>190</v>
      </c>
      <c r="E1581" s="239"/>
      <c r="F1581" s="54">
        <f>SUM(D1581*E1581)</f>
        <v>0</v>
      </c>
      <c r="G1581" s="41"/>
    </row>
    <row r="1582" spans="1:7" s="129" customFormat="1" ht="15" customHeight="1">
      <c r="A1582" s="49"/>
      <c r="B1582" s="50"/>
      <c r="C1582" s="51"/>
      <c r="D1582" s="52"/>
      <c r="E1582" s="239"/>
      <c r="F1582" s="40"/>
      <c r="G1582" s="41"/>
    </row>
    <row r="1583" spans="1:7" s="129" customFormat="1" ht="25.5">
      <c r="A1583" s="49" t="s">
        <v>280</v>
      </c>
      <c r="B1583" s="50" t="s">
        <v>378</v>
      </c>
      <c r="C1583" s="51"/>
      <c r="D1583" s="52"/>
      <c r="E1583" s="239"/>
      <c r="F1583" s="40"/>
      <c r="G1583" s="41"/>
    </row>
    <row r="1584" spans="1:7" s="42" customFormat="1" ht="28.5" customHeight="1">
      <c r="A1584" s="45"/>
      <c r="B1584" s="46" t="s">
        <v>794</v>
      </c>
      <c r="C1584" s="47"/>
      <c r="D1584" s="48"/>
      <c r="E1584" s="239"/>
      <c r="F1584" s="40"/>
      <c r="G1584" s="41"/>
    </row>
    <row r="1585" spans="1:7" s="129" customFormat="1">
      <c r="A1585" s="49"/>
      <c r="B1585" s="50" t="s">
        <v>416</v>
      </c>
      <c r="C1585" s="51" t="s">
        <v>262</v>
      </c>
      <c r="D1585" s="52">
        <v>2</v>
      </c>
      <c r="E1585" s="239"/>
      <c r="F1585" s="54">
        <f>SUM(D1585*E1585)</f>
        <v>0</v>
      </c>
      <c r="G1585" s="41"/>
    </row>
    <row r="1586" spans="1:7" s="129" customFormat="1">
      <c r="A1586" s="49"/>
      <c r="B1586" s="50"/>
      <c r="C1586" s="51"/>
      <c r="D1586" s="52"/>
      <c r="E1586" s="239"/>
      <c r="F1586" s="40"/>
      <c r="G1586" s="41"/>
    </row>
    <row r="1587" spans="1:7" s="129" customFormat="1" ht="25.5">
      <c r="A1587" s="49" t="s">
        <v>281</v>
      </c>
      <c r="B1587" s="50" t="s">
        <v>374</v>
      </c>
      <c r="C1587" s="51"/>
      <c r="D1587" s="52"/>
      <c r="E1587" s="239"/>
      <c r="F1587" s="40"/>
      <c r="G1587" s="41"/>
    </row>
    <row r="1588" spans="1:7" s="42" customFormat="1" ht="28.5" customHeight="1">
      <c r="A1588" s="45"/>
      <c r="B1588" s="46" t="s">
        <v>794</v>
      </c>
      <c r="C1588" s="47"/>
      <c r="D1588" s="48"/>
      <c r="E1588" s="239"/>
      <c r="F1588" s="40"/>
      <c r="G1588" s="41"/>
    </row>
    <row r="1589" spans="1:7" s="129" customFormat="1">
      <c r="A1589" s="49"/>
      <c r="B1589" s="50" t="s">
        <v>289</v>
      </c>
      <c r="C1589" s="51" t="s">
        <v>284</v>
      </c>
      <c r="D1589" s="52">
        <v>5</v>
      </c>
      <c r="E1589" s="239"/>
      <c r="F1589" s="54">
        <f>SUM(D1589*E1589)</f>
        <v>0</v>
      </c>
      <c r="G1589" s="41"/>
    </row>
    <row r="1590" spans="1:7" s="129" customFormat="1">
      <c r="A1590" s="49"/>
      <c r="B1590" s="50" t="s">
        <v>303</v>
      </c>
      <c r="C1590" s="51" t="s">
        <v>284</v>
      </c>
      <c r="D1590" s="52">
        <v>4</v>
      </c>
      <c r="E1590" s="239"/>
      <c r="F1590" s="54">
        <f>SUM(D1590*E1590)</f>
        <v>0</v>
      </c>
      <c r="G1590" s="41"/>
    </row>
    <row r="1591" spans="1:7" s="129" customFormat="1">
      <c r="A1591" s="49"/>
      <c r="B1591" s="50" t="s">
        <v>348</v>
      </c>
      <c r="C1591" s="51" t="s">
        <v>284</v>
      </c>
      <c r="D1591" s="52">
        <v>1</v>
      </c>
      <c r="E1591" s="239"/>
      <c r="F1591" s="54">
        <f>SUM(D1591*E1591)</f>
        <v>0</v>
      </c>
      <c r="G1591" s="41"/>
    </row>
    <row r="1592" spans="1:7" s="129" customFormat="1">
      <c r="A1592" s="49"/>
      <c r="B1592" s="50"/>
      <c r="C1592" s="51"/>
      <c r="D1592" s="52"/>
      <c r="E1592" s="239"/>
      <c r="F1592" s="40"/>
      <c r="G1592" s="41"/>
    </row>
    <row r="1593" spans="1:7" s="129" customFormat="1" ht="38.25">
      <c r="A1593" s="49" t="s">
        <v>282</v>
      </c>
      <c r="B1593" s="50" t="s">
        <v>376</v>
      </c>
      <c r="C1593" s="51"/>
      <c r="D1593" s="52"/>
      <c r="E1593" s="239"/>
      <c r="F1593" s="40"/>
      <c r="G1593" s="41"/>
    </row>
    <row r="1594" spans="1:7" s="129" customFormat="1">
      <c r="A1594" s="49" t="s">
        <v>292</v>
      </c>
      <c r="B1594" s="50" t="s">
        <v>2</v>
      </c>
      <c r="C1594" s="51"/>
      <c r="D1594" s="52"/>
      <c r="E1594" s="239"/>
      <c r="F1594" s="40"/>
      <c r="G1594" s="41"/>
    </row>
    <row r="1595" spans="1:7" s="129" customFormat="1">
      <c r="A1595" s="49"/>
      <c r="B1595" s="50" t="s">
        <v>417</v>
      </c>
      <c r="C1595" s="51"/>
      <c r="D1595" s="52"/>
      <c r="E1595" s="239"/>
      <c r="F1595" s="40"/>
      <c r="G1595" s="41"/>
    </row>
    <row r="1596" spans="1:7" s="129" customFormat="1">
      <c r="A1596" s="49"/>
      <c r="B1596" s="50" t="s">
        <v>418</v>
      </c>
      <c r="C1596" s="51"/>
      <c r="D1596" s="52"/>
      <c r="E1596" s="239"/>
      <c r="F1596" s="40"/>
      <c r="G1596" s="41"/>
    </row>
    <row r="1597" spans="1:7" s="129" customFormat="1">
      <c r="A1597" s="49"/>
      <c r="B1597" s="50" t="s">
        <v>377</v>
      </c>
      <c r="C1597" s="51" t="s">
        <v>262</v>
      </c>
      <c r="D1597" s="52">
        <v>3</v>
      </c>
      <c r="E1597" s="239"/>
      <c r="F1597" s="54">
        <f>SUM(D1597*E1597)</f>
        <v>0</v>
      </c>
      <c r="G1597" s="41"/>
    </row>
    <row r="1598" spans="1:7" s="42" customFormat="1" ht="28.5" customHeight="1">
      <c r="A1598" s="45"/>
      <c r="B1598" s="46" t="s">
        <v>794</v>
      </c>
      <c r="C1598" s="47"/>
      <c r="D1598" s="48"/>
      <c r="E1598" s="239"/>
      <c r="F1598" s="40"/>
      <c r="G1598" s="41"/>
    </row>
    <row r="1599" spans="1:7" s="129" customFormat="1">
      <c r="A1599" s="49"/>
      <c r="B1599" s="50"/>
      <c r="C1599" s="51"/>
      <c r="D1599" s="52"/>
      <c r="E1599" s="239"/>
      <c r="F1599" s="40"/>
      <c r="G1599" s="41"/>
    </row>
    <row r="1600" spans="1:7" s="129" customFormat="1" ht="38.25">
      <c r="A1600" s="79" t="s">
        <v>757</v>
      </c>
      <c r="B1600" s="50" t="s">
        <v>754</v>
      </c>
      <c r="C1600" s="90"/>
      <c r="D1600" s="91"/>
      <c r="E1600" s="239"/>
      <c r="F1600" s="40"/>
      <c r="G1600" s="41"/>
    </row>
    <row r="1601" spans="1:7" s="129" customFormat="1" ht="25.5">
      <c r="A1601" s="79" t="s">
        <v>292</v>
      </c>
      <c r="B1601" s="50" t="s">
        <v>1</v>
      </c>
      <c r="C1601" s="90"/>
      <c r="D1601" s="91"/>
      <c r="E1601" s="239"/>
      <c r="F1601" s="40"/>
      <c r="G1601" s="41"/>
    </row>
    <row r="1602" spans="1:7" s="129" customFormat="1">
      <c r="A1602" s="79"/>
      <c r="B1602" s="50" t="s">
        <v>755</v>
      </c>
      <c r="C1602" s="90"/>
      <c r="D1602" s="91"/>
      <c r="E1602" s="239"/>
      <c r="F1602" s="40"/>
      <c r="G1602" s="41"/>
    </row>
    <row r="1603" spans="1:7" s="129" customFormat="1">
      <c r="A1603" s="79"/>
      <c r="B1603" s="50" t="s">
        <v>759</v>
      </c>
      <c r="C1603" s="90"/>
      <c r="D1603" s="91"/>
      <c r="E1603" s="239"/>
      <c r="F1603" s="40"/>
      <c r="G1603" s="41"/>
    </row>
    <row r="1604" spans="1:7" s="129" customFormat="1">
      <c r="A1604" s="79"/>
      <c r="B1604" s="50" t="s">
        <v>758</v>
      </c>
      <c r="C1604" s="90" t="s">
        <v>262</v>
      </c>
      <c r="D1604" s="91">
        <v>1</v>
      </c>
      <c r="E1604" s="239"/>
      <c r="F1604" s="54">
        <f>SUM(D1604*E1604)</f>
        <v>0</v>
      </c>
      <c r="G1604" s="41"/>
    </row>
    <row r="1605" spans="1:7" s="42" customFormat="1" ht="28.5" customHeight="1">
      <c r="A1605" s="45"/>
      <c r="B1605" s="46" t="s">
        <v>794</v>
      </c>
      <c r="C1605" s="47"/>
      <c r="D1605" s="48"/>
      <c r="E1605" s="239"/>
      <c r="F1605" s="40"/>
      <c r="G1605" s="41"/>
    </row>
    <row r="1606" spans="1:7" s="129" customFormat="1">
      <c r="A1606" s="79"/>
      <c r="B1606" s="50"/>
      <c r="C1606" s="90"/>
      <c r="D1606" s="91"/>
      <c r="E1606" s="239"/>
      <c r="F1606" s="40"/>
      <c r="G1606" s="41"/>
    </row>
    <row r="1607" spans="1:7" s="129" customFormat="1" ht="38.25">
      <c r="A1607" s="79" t="s">
        <v>760</v>
      </c>
      <c r="B1607" s="50" t="s">
        <v>761</v>
      </c>
      <c r="C1607" s="90"/>
      <c r="D1607" s="91"/>
      <c r="E1607" s="239"/>
      <c r="F1607" s="40"/>
      <c r="G1607" s="41"/>
    </row>
    <row r="1608" spans="1:7" s="129" customFormat="1">
      <c r="A1608" s="49" t="s">
        <v>292</v>
      </c>
      <c r="B1608" s="50" t="s">
        <v>3</v>
      </c>
      <c r="C1608" s="51"/>
      <c r="D1608" s="52"/>
      <c r="E1608" s="239"/>
      <c r="F1608" s="40"/>
      <c r="G1608" s="41"/>
    </row>
    <row r="1609" spans="1:7" s="129" customFormat="1">
      <c r="A1609" s="79"/>
      <c r="B1609" s="50" t="s">
        <v>762</v>
      </c>
      <c r="C1609" s="90"/>
      <c r="D1609" s="91"/>
      <c r="E1609" s="239"/>
      <c r="F1609" s="40"/>
      <c r="G1609" s="41"/>
    </row>
    <row r="1610" spans="1:7" s="129" customFormat="1">
      <c r="A1610" s="79"/>
      <c r="B1610" s="50" t="s">
        <v>756</v>
      </c>
      <c r="C1610" s="90"/>
      <c r="D1610" s="91"/>
      <c r="E1610" s="239"/>
      <c r="F1610" s="40"/>
      <c r="G1610" s="41"/>
    </row>
    <row r="1611" spans="1:7" s="129" customFormat="1">
      <c r="A1611" s="79"/>
      <c r="B1611" s="50" t="s">
        <v>763</v>
      </c>
      <c r="C1611" s="90" t="s">
        <v>262</v>
      </c>
      <c r="D1611" s="91">
        <v>1</v>
      </c>
      <c r="E1611" s="239"/>
      <c r="F1611" s="54">
        <f>SUM(D1611*E1611)</f>
        <v>0</v>
      </c>
      <c r="G1611" s="41"/>
    </row>
    <row r="1612" spans="1:7" s="42" customFormat="1" ht="28.5" customHeight="1">
      <c r="A1612" s="45"/>
      <c r="B1612" s="46" t="s">
        <v>794</v>
      </c>
      <c r="C1612" s="47"/>
      <c r="D1612" s="48"/>
      <c r="E1612" s="239"/>
      <c r="F1612" s="40"/>
      <c r="G1612" s="41"/>
    </row>
    <row r="1613" spans="1:7" s="129" customFormat="1">
      <c r="A1613" s="49"/>
      <c r="B1613" s="50"/>
      <c r="C1613" s="51"/>
      <c r="D1613" s="52"/>
      <c r="E1613" s="239"/>
      <c r="F1613" s="40"/>
      <c r="G1613" s="41"/>
    </row>
    <row r="1614" spans="1:7" s="129" customFormat="1" ht="38.25">
      <c r="A1614" s="49" t="s">
        <v>764</v>
      </c>
      <c r="B1614" s="50" t="s">
        <v>563</v>
      </c>
      <c r="C1614" s="53" t="s">
        <v>276</v>
      </c>
      <c r="D1614" s="202">
        <v>10</v>
      </c>
      <c r="E1614" s="239"/>
      <c r="F1614" s="54">
        <f>SUM(D1614*E1614)</f>
        <v>0</v>
      </c>
      <c r="G1614" s="41"/>
    </row>
    <row r="1615" spans="1:7" s="129" customFormat="1">
      <c r="A1615" s="49"/>
      <c r="B1615" s="50"/>
      <c r="C1615" s="51"/>
      <c r="D1615" s="52"/>
      <c r="E1615" s="239"/>
      <c r="F1615" s="40"/>
      <c r="G1615" s="41"/>
    </row>
    <row r="1616" spans="1:7" s="129" customFormat="1" ht="38.25">
      <c r="A1616" s="49" t="s">
        <v>770</v>
      </c>
      <c r="B1616" s="50" t="s">
        <v>375</v>
      </c>
      <c r="C1616" s="51"/>
      <c r="D1616" s="52"/>
      <c r="E1616" s="239"/>
      <c r="F1616" s="40"/>
      <c r="G1616" s="41"/>
    </row>
    <row r="1617" spans="1:7" s="42" customFormat="1" ht="28.5" customHeight="1">
      <c r="A1617" s="45"/>
      <c r="B1617" s="46" t="s">
        <v>794</v>
      </c>
      <c r="C1617" s="47"/>
      <c r="D1617" s="48"/>
      <c r="E1617" s="239"/>
      <c r="F1617" s="40"/>
      <c r="G1617" s="41"/>
    </row>
    <row r="1618" spans="1:7" s="129" customFormat="1">
      <c r="A1618" s="49"/>
      <c r="B1618" s="50" t="s">
        <v>771</v>
      </c>
      <c r="C1618" s="51" t="s">
        <v>262</v>
      </c>
      <c r="D1618" s="52">
        <v>1</v>
      </c>
      <c r="E1618" s="241"/>
      <c r="F1618" s="54">
        <f>SUM(D1618*E1618)</f>
        <v>0</v>
      </c>
      <c r="G1618" s="41"/>
    </row>
    <row r="1619" spans="1:7" s="129" customFormat="1">
      <c r="A1619" s="49"/>
      <c r="B1619" s="50" t="s">
        <v>772</v>
      </c>
      <c r="C1619" s="51" t="s">
        <v>262</v>
      </c>
      <c r="D1619" s="52">
        <v>1</v>
      </c>
      <c r="E1619" s="241"/>
      <c r="F1619" s="54">
        <f>SUM(D1619*E1619)</f>
        <v>0</v>
      </c>
      <c r="G1619" s="41"/>
    </row>
    <row r="1620" spans="1:7" s="129" customFormat="1">
      <c r="A1620" s="49"/>
      <c r="B1620" s="50"/>
      <c r="C1620" s="51"/>
      <c r="D1620" s="52"/>
      <c r="E1620" s="239"/>
      <c r="F1620" s="40"/>
      <c r="G1620" s="41"/>
    </row>
    <row r="1621" spans="1:7" s="147" customFormat="1" ht="25.5">
      <c r="A1621" s="49" t="s">
        <v>773</v>
      </c>
      <c r="B1621" s="49" t="s">
        <v>0</v>
      </c>
      <c r="C1621" s="51"/>
      <c r="D1621" s="52"/>
      <c r="E1621" s="239"/>
      <c r="F1621" s="40"/>
      <c r="G1621" s="60"/>
    </row>
    <row r="1622" spans="1:7" s="147" customFormat="1" ht="15" customHeight="1">
      <c r="A1622" s="49"/>
      <c r="B1622" s="50" t="s">
        <v>286</v>
      </c>
      <c r="C1622" s="51" t="s">
        <v>262</v>
      </c>
      <c r="D1622" s="52">
        <v>1</v>
      </c>
      <c r="E1622" s="241"/>
      <c r="F1622" s="54">
        <f>SUM(D1622*E1622)</f>
        <v>0</v>
      </c>
      <c r="G1622" s="60"/>
    </row>
    <row r="1623" spans="1:7" s="147" customFormat="1" ht="15" customHeight="1">
      <c r="A1623" s="49"/>
      <c r="B1623" s="50"/>
      <c r="C1623" s="51"/>
      <c r="D1623" s="52"/>
      <c r="E1623" s="241"/>
      <c r="F1623" s="122"/>
      <c r="G1623" s="60"/>
    </row>
    <row r="1624" spans="1:7" s="129" customFormat="1">
      <c r="A1624" s="49" t="s">
        <v>4</v>
      </c>
      <c r="B1624" s="50" t="s">
        <v>340</v>
      </c>
      <c r="C1624" s="51" t="s">
        <v>262</v>
      </c>
      <c r="D1624" s="52">
        <v>1</v>
      </c>
      <c r="E1624" s="239"/>
      <c r="F1624" s="54">
        <f>SUM(D1624*E1624)</f>
        <v>0</v>
      </c>
      <c r="G1624" s="41"/>
    </row>
    <row r="1625" spans="1:7" s="129" customFormat="1">
      <c r="A1625" s="49"/>
      <c r="B1625" s="50"/>
      <c r="C1625" s="51"/>
      <c r="D1625" s="52"/>
      <c r="E1625" s="239"/>
      <c r="F1625" s="40"/>
      <c r="G1625" s="41"/>
    </row>
    <row r="1626" spans="1:7" s="129" customFormat="1" ht="25.5">
      <c r="A1626" s="49" t="s">
        <v>5</v>
      </c>
      <c r="B1626" s="49" t="s">
        <v>341</v>
      </c>
      <c r="C1626" s="51"/>
      <c r="D1626" s="52"/>
      <c r="E1626" s="239"/>
      <c r="F1626" s="40"/>
      <c r="G1626" s="41"/>
    </row>
    <row r="1627" spans="1:7" s="129" customFormat="1">
      <c r="A1627" s="49"/>
      <c r="B1627" s="50" t="s">
        <v>286</v>
      </c>
      <c r="C1627" s="51" t="s">
        <v>262</v>
      </c>
      <c r="D1627" s="52">
        <v>1</v>
      </c>
      <c r="E1627" s="239"/>
      <c r="F1627" s="54">
        <f>SUM(D1627*E1627)</f>
        <v>0</v>
      </c>
      <c r="G1627" s="41"/>
    </row>
    <row r="1628" spans="1:7" s="129" customFormat="1" ht="18.75" customHeight="1">
      <c r="A1628" s="49"/>
      <c r="B1628" s="50"/>
      <c r="C1628" s="51"/>
      <c r="D1628" s="52"/>
      <c r="E1628" s="239"/>
      <c r="F1628" s="40"/>
      <c r="G1628" s="41"/>
    </row>
    <row r="1629" spans="1:7" s="129" customFormat="1" ht="25.5">
      <c r="A1629" s="49" t="s">
        <v>6</v>
      </c>
      <c r="B1629" s="50" t="s">
        <v>361</v>
      </c>
      <c r="C1629" s="51"/>
      <c r="D1629" s="52"/>
      <c r="E1629" s="239"/>
      <c r="F1629" s="40"/>
      <c r="G1629" s="41"/>
    </row>
    <row r="1630" spans="1:7" s="129" customFormat="1">
      <c r="A1630" s="49"/>
      <c r="B1630" s="50" t="s">
        <v>286</v>
      </c>
      <c r="C1630" s="51" t="s">
        <v>262</v>
      </c>
      <c r="D1630" s="52">
        <v>1</v>
      </c>
      <c r="E1630" s="239"/>
      <c r="F1630" s="54">
        <f>SUM(D1630*E1630)</f>
        <v>0</v>
      </c>
      <c r="G1630" s="41"/>
    </row>
    <row r="1631" spans="1:7" s="129" customFormat="1">
      <c r="A1631" s="49"/>
      <c r="B1631" s="50"/>
      <c r="C1631" s="51"/>
      <c r="D1631" s="52"/>
      <c r="E1631" s="239"/>
      <c r="F1631" s="40"/>
      <c r="G1631" s="41"/>
    </row>
    <row r="1632" spans="1:7" s="129" customFormat="1" ht="25.5">
      <c r="A1632" s="49" t="s">
        <v>7</v>
      </c>
      <c r="B1632" s="50" t="s">
        <v>342</v>
      </c>
      <c r="C1632" s="51"/>
      <c r="D1632" s="52"/>
      <c r="E1632" s="239"/>
      <c r="F1632" s="40"/>
      <c r="G1632" s="41"/>
    </row>
    <row r="1633" spans="1:7" s="129" customFormat="1">
      <c r="A1633" s="49"/>
      <c r="B1633" s="50" t="s">
        <v>286</v>
      </c>
      <c r="C1633" s="51" t="s">
        <v>262</v>
      </c>
      <c r="D1633" s="52">
        <v>1</v>
      </c>
      <c r="E1633" s="239"/>
      <c r="F1633" s="54">
        <f>SUM(D1633*E1633)</f>
        <v>0</v>
      </c>
      <c r="G1633" s="41"/>
    </row>
    <row r="1634" spans="1:7" s="129" customFormat="1" ht="18.75" customHeight="1">
      <c r="A1634" s="49"/>
      <c r="B1634" s="50"/>
      <c r="C1634" s="51"/>
      <c r="D1634" s="52"/>
      <c r="E1634" s="239"/>
      <c r="F1634" s="40"/>
      <c r="G1634" s="41"/>
    </row>
    <row r="1635" spans="1:7" s="129" customFormat="1">
      <c r="A1635" s="43" t="s">
        <v>8</v>
      </c>
      <c r="B1635" s="3" t="s">
        <v>355</v>
      </c>
      <c r="C1635" s="37"/>
      <c r="D1635" s="38"/>
      <c r="E1635" s="239"/>
      <c r="F1635" s="40"/>
      <c r="G1635" s="41"/>
    </row>
    <row r="1636" spans="1:7" s="129" customFormat="1">
      <c r="A1636" s="148"/>
      <c r="B1636" s="7"/>
      <c r="C1636" s="6" t="s">
        <v>354</v>
      </c>
      <c r="D1636" s="149">
        <v>1</v>
      </c>
      <c r="E1636" s="245"/>
      <c r="F1636" s="103">
        <f>SUM(D1636*E1636)</f>
        <v>0</v>
      </c>
      <c r="G1636" s="41"/>
    </row>
    <row r="1637" spans="1:7" s="129" customFormat="1">
      <c r="A1637" s="49"/>
      <c r="B1637" s="50"/>
      <c r="C1637" s="51"/>
      <c r="D1637" s="52"/>
      <c r="E1637" s="239"/>
      <c r="F1637" s="40"/>
      <c r="G1637" s="41"/>
    </row>
    <row r="1638" spans="1:7" s="42" customFormat="1" ht="14.25">
      <c r="A1638" s="22" t="s">
        <v>353</v>
      </c>
      <c r="B1638" s="16" t="s">
        <v>310</v>
      </c>
      <c r="C1638" s="17"/>
      <c r="D1638" s="18"/>
      <c r="E1638" s="239"/>
      <c r="F1638" s="40"/>
      <c r="G1638" s="41"/>
    </row>
    <row r="1639" spans="1:7" s="42" customFormat="1" ht="18.75" customHeight="1">
      <c r="A1639" s="35" t="s">
        <v>261</v>
      </c>
      <c r="B1639" s="124" t="s">
        <v>309</v>
      </c>
      <c r="C1639" s="37"/>
      <c r="D1639" s="38"/>
      <c r="E1639" s="239"/>
      <c r="F1639" s="40"/>
      <c r="G1639" s="41"/>
    </row>
    <row r="1640" spans="1:7" s="42" customFormat="1">
      <c r="A1640" s="43"/>
      <c r="C1640" s="37"/>
      <c r="D1640" s="38"/>
      <c r="E1640" s="239"/>
      <c r="F1640" s="40"/>
      <c r="G1640" s="41"/>
    </row>
    <row r="1641" spans="1:7" ht="56.25" customHeight="1">
      <c r="A1641" s="131" t="s">
        <v>261</v>
      </c>
      <c r="B1641" s="138" t="s">
        <v>311</v>
      </c>
      <c r="E1641" s="248"/>
    </row>
    <row r="1642" spans="1:7" s="42" customFormat="1" ht="63.75">
      <c r="A1642" s="49"/>
      <c r="B1642" s="24" t="s">
        <v>336</v>
      </c>
      <c r="C1642" s="51"/>
      <c r="D1642" s="52"/>
      <c r="E1642" s="239"/>
      <c r="F1642" s="40"/>
      <c r="G1642" s="41"/>
    </row>
    <row r="1643" spans="1:7" s="42" customFormat="1" ht="51">
      <c r="A1643" s="43" t="s">
        <v>300</v>
      </c>
      <c r="B1643" s="59" t="s">
        <v>425</v>
      </c>
      <c r="C1643" s="37"/>
      <c r="D1643" s="38"/>
      <c r="E1643" s="239"/>
      <c r="F1643" s="40"/>
      <c r="G1643" s="41"/>
    </row>
    <row r="1644" spans="1:7" s="42" customFormat="1" ht="15" customHeight="1">
      <c r="A1644" s="43"/>
      <c r="B1644" s="55" t="s">
        <v>293</v>
      </c>
      <c r="C1644" s="37" t="s">
        <v>284</v>
      </c>
      <c r="D1644" s="38">
        <v>210</v>
      </c>
      <c r="E1644" s="239"/>
      <c r="F1644" s="54">
        <f t="shared" ref="F1644:F1650" si="7">SUM(D1644*E1644)</f>
        <v>0</v>
      </c>
      <c r="G1644" s="41"/>
    </row>
    <row r="1645" spans="1:7" s="42" customFormat="1" ht="15" customHeight="1">
      <c r="A1645" s="43"/>
      <c r="B1645" s="55" t="s">
        <v>287</v>
      </c>
      <c r="C1645" s="37" t="s">
        <v>284</v>
      </c>
      <c r="D1645" s="38">
        <v>72</v>
      </c>
      <c r="E1645" s="239"/>
      <c r="F1645" s="54">
        <f t="shared" si="7"/>
        <v>0</v>
      </c>
      <c r="G1645" s="41"/>
    </row>
    <row r="1646" spans="1:7" s="42" customFormat="1" ht="15" customHeight="1">
      <c r="A1646" s="43"/>
      <c r="B1646" s="55" t="s">
        <v>288</v>
      </c>
      <c r="C1646" s="37" t="s">
        <v>284</v>
      </c>
      <c r="D1646" s="38">
        <v>108</v>
      </c>
      <c r="E1646" s="239"/>
      <c r="F1646" s="54">
        <f t="shared" si="7"/>
        <v>0</v>
      </c>
      <c r="G1646" s="41"/>
    </row>
    <row r="1647" spans="1:7" s="42" customFormat="1" ht="15" customHeight="1">
      <c r="A1647" s="43"/>
      <c r="B1647" s="55" t="s">
        <v>294</v>
      </c>
      <c r="C1647" s="37" t="s">
        <v>284</v>
      </c>
      <c r="D1647" s="38">
        <v>30</v>
      </c>
      <c r="E1647" s="239"/>
      <c r="F1647" s="54">
        <f t="shared" si="7"/>
        <v>0</v>
      </c>
      <c r="G1647" s="41"/>
    </row>
    <row r="1648" spans="1:7" s="42" customFormat="1" ht="15" customHeight="1">
      <c r="A1648" s="43"/>
      <c r="B1648" s="55" t="s">
        <v>514</v>
      </c>
      <c r="C1648" s="37" t="s">
        <v>284</v>
      </c>
      <c r="D1648" s="38">
        <v>24</v>
      </c>
      <c r="E1648" s="239"/>
      <c r="F1648" s="54">
        <f t="shared" si="7"/>
        <v>0</v>
      </c>
      <c r="G1648" s="41"/>
    </row>
    <row r="1649" spans="1:7" s="42" customFormat="1" ht="15" customHeight="1">
      <c r="A1649" s="43"/>
      <c r="B1649" s="55" t="s">
        <v>295</v>
      </c>
      <c r="C1649" s="37" t="s">
        <v>284</v>
      </c>
      <c r="D1649" s="38">
        <v>90</v>
      </c>
      <c r="E1649" s="239"/>
      <c r="F1649" s="54">
        <f t="shared" si="7"/>
        <v>0</v>
      </c>
      <c r="G1649" s="41"/>
    </row>
    <row r="1650" spans="1:7" s="42" customFormat="1" ht="15" customHeight="1">
      <c r="A1650" s="43"/>
      <c r="B1650" s="55" t="s">
        <v>9</v>
      </c>
      <c r="C1650" s="37" t="s">
        <v>284</v>
      </c>
      <c r="D1650" s="38">
        <v>42</v>
      </c>
      <c r="E1650" s="239"/>
      <c r="F1650" s="54">
        <f t="shared" si="7"/>
        <v>0</v>
      </c>
      <c r="G1650" s="41"/>
    </row>
    <row r="1651" spans="1:7" s="42" customFormat="1">
      <c r="A1651" s="43"/>
      <c r="B1651" s="55"/>
      <c r="C1651" s="37"/>
      <c r="D1651" s="38"/>
      <c r="E1651" s="239"/>
      <c r="F1651" s="40"/>
      <c r="G1651" s="41"/>
    </row>
    <row r="1652" spans="1:7" s="42" customFormat="1" ht="51">
      <c r="A1652" s="43" t="s">
        <v>301</v>
      </c>
      <c r="B1652" s="59" t="s">
        <v>426</v>
      </c>
      <c r="C1652" s="37"/>
      <c r="D1652" s="38"/>
      <c r="E1652" s="239"/>
      <c r="F1652" s="40"/>
      <c r="G1652" s="41"/>
    </row>
    <row r="1653" spans="1:7" s="42" customFormat="1">
      <c r="A1653" s="43"/>
      <c r="B1653" s="55" t="s">
        <v>293</v>
      </c>
      <c r="C1653" s="37" t="s">
        <v>284</v>
      </c>
      <c r="D1653" s="38">
        <v>444</v>
      </c>
      <c r="E1653" s="239"/>
      <c r="F1653" s="54">
        <f>SUM(D1653*E1653)</f>
        <v>0</v>
      </c>
      <c r="G1653" s="41"/>
    </row>
    <row r="1654" spans="1:7" s="42" customFormat="1">
      <c r="A1654" s="43"/>
      <c r="B1654" s="55" t="s">
        <v>287</v>
      </c>
      <c r="C1654" s="37" t="s">
        <v>284</v>
      </c>
      <c r="D1654" s="38">
        <v>126</v>
      </c>
      <c r="E1654" s="239"/>
      <c r="F1654" s="54">
        <f>SUM(D1654*E1654)</f>
        <v>0</v>
      </c>
      <c r="G1654" s="41"/>
    </row>
    <row r="1655" spans="1:7" s="42" customFormat="1">
      <c r="A1655" s="43"/>
      <c r="B1655" s="55" t="s">
        <v>288</v>
      </c>
      <c r="C1655" s="37" t="s">
        <v>284</v>
      </c>
      <c r="D1655" s="38">
        <v>42</v>
      </c>
      <c r="E1655" s="239"/>
      <c r="F1655" s="54">
        <f>SUM(D1655*E1655)</f>
        <v>0</v>
      </c>
      <c r="G1655" s="41"/>
    </row>
    <row r="1656" spans="1:7" s="42" customFormat="1">
      <c r="A1656" s="43"/>
      <c r="B1656" s="55" t="s">
        <v>294</v>
      </c>
      <c r="C1656" s="37" t="s">
        <v>284</v>
      </c>
      <c r="D1656" s="38">
        <v>12</v>
      </c>
      <c r="E1656" s="239"/>
      <c r="F1656" s="54">
        <f>SUM(D1656*E1656)</f>
        <v>0</v>
      </c>
      <c r="G1656" s="41"/>
    </row>
    <row r="1657" spans="1:7" s="42" customFormat="1">
      <c r="A1657" s="43"/>
      <c r="B1657" s="55"/>
      <c r="C1657" s="37"/>
      <c r="D1657" s="38"/>
      <c r="E1657" s="239"/>
      <c r="F1657" s="40"/>
      <c r="G1657" s="41"/>
    </row>
    <row r="1658" spans="1:7" s="61" customFormat="1" ht="25.5">
      <c r="A1658" s="49" t="s">
        <v>263</v>
      </c>
      <c r="B1658" s="46" t="s">
        <v>343</v>
      </c>
      <c r="C1658" s="44"/>
      <c r="D1658" s="57"/>
      <c r="E1658" s="239"/>
      <c r="F1658" s="40"/>
      <c r="G1658" s="60"/>
    </row>
    <row r="1659" spans="1:7" s="42" customFormat="1">
      <c r="A1659" s="49"/>
      <c r="B1659" s="56" t="s">
        <v>293</v>
      </c>
      <c r="C1659" s="44" t="s">
        <v>262</v>
      </c>
      <c r="D1659" s="57">
        <v>14</v>
      </c>
      <c r="E1659" s="239"/>
      <c r="F1659" s="54">
        <f>SUM(D1659*E1659)</f>
        <v>0</v>
      </c>
      <c r="G1659" s="41"/>
    </row>
    <row r="1660" spans="1:7" s="42" customFormat="1">
      <c r="A1660" s="49"/>
      <c r="B1660" s="56" t="s">
        <v>287</v>
      </c>
      <c r="C1660" s="44" t="s">
        <v>262</v>
      </c>
      <c r="D1660" s="57">
        <v>3</v>
      </c>
      <c r="E1660" s="239"/>
      <c r="F1660" s="54">
        <f>SUM(D1660*E1660)</f>
        <v>0</v>
      </c>
      <c r="G1660" s="41"/>
    </row>
    <row r="1661" spans="1:7" s="42" customFormat="1" ht="15" customHeight="1">
      <c r="A1661" s="49"/>
      <c r="B1661" s="56"/>
      <c r="C1661" s="44"/>
      <c r="D1661" s="57"/>
      <c r="E1661" s="239"/>
      <c r="F1661" s="40"/>
      <c r="G1661" s="41"/>
    </row>
    <row r="1662" spans="1:7" s="61" customFormat="1" ht="30.75" customHeight="1">
      <c r="A1662" s="49" t="s">
        <v>264</v>
      </c>
      <c r="B1662" s="46" t="s">
        <v>344</v>
      </c>
      <c r="C1662" s="44"/>
      <c r="D1662" s="57"/>
      <c r="E1662" s="239"/>
      <c r="F1662" s="40"/>
      <c r="G1662" s="60"/>
    </row>
    <row r="1663" spans="1:7" s="42" customFormat="1">
      <c r="A1663" s="49"/>
      <c r="B1663" s="56"/>
      <c r="C1663" s="44" t="s">
        <v>285</v>
      </c>
      <c r="D1663" s="57">
        <v>330</v>
      </c>
      <c r="E1663" s="239"/>
      <c r="F1663" s="54">
        <f>SUM(D1663*E1663)</f>
        <v>0</v>
      </c>
      <c r="G1663" s="41"/>
    </row>
    <row r="1664" spans="1:7" s="42" customFormat="1">
      <c r="A1664" s="43"/>
      <c r="C1664" s="37"/>
      <c r="D1664" s="38"/>
      <c r="E1664" s="239"/>
      <c r="F1664" s="40"/>
      <c r="G1664" s="41"/>
    </row>
    <row r="1665" spans="1:7" s="42" customFormat="1" ht="25.5">
      <c r="A1665" s="131" t="s">
        <v>265</v>
      </c>
      <c r="B1665" s="63" t="s">
        <v>473</v>
      </c>
      <c r="C1665" s="47"/>
      <c r="D1665" s="48"/>
      <c r="E1665" s="249"/>
      <c r="F1665" s="130"/>
      <c r="G1665" s="41"/>
    </row>
    <row r="1666" spans="1:7" s="42" customFormat="1">
      <c r="A1666" s="203" t="s">
        <v>292</v>
      </c>
      <c r="B1666" s="204" t="s">
        <v>10</v>
      </c>
      <c r="C1666" s="47" t="s">
        <v>262</v>
      </c>
      <c r="D1666" s="48">
        <v>1</v>
      </c>
      <c r="E1666" s="249"/>
      <c r="F1666" s="54">
        <f t="shared" ref="F1666:F1675" si="8">SUM(D1666*E1666)</f>
        <v>0</v>
      </c>
      <c r="G1666" s="41"/>
    </row>
    <row r="1667" spans="1:7" s="42" customFormat="1" ht="28.5" customHeight="1">
      <c r="A1667" s="45"/>
      <c r="B1667" s="46" t="s">
        <v>794</v>
      </c>
      <c r="C1667" s="47"/>
      <c r="D1667" s="48"/>
      <c r="E1667" s="239"/>
      <c r="F1667" s="40"/>
      <c r="G1667" s="41"/>
    </row>
    <row r="1668" spans="1:7" s="42" customFormat="1">
      <c r="A1668" s="203" t="s">
        <v>292</v>
      </c>
      <c r="B1668" s="204" t="s">
        <v>11</v>
      </c>
      <c r="C1668" s="47" t="s">
        <v>262</v>
      </c>
      <c r="D1668" s="48">
        <v>1</v>
      </c>
      <c r="E1668" s="249"/>
      <c r="F1668" s="54">
        <f t="shared" si="8"/>
        <v>0</v>
      </c>
      <c r="G1668" s="41"/>
    </row>
    <row r="1669" spans="1:7" s="42" customFormat="1">
      <c r="A1669" s="203" t="s">
        <v>292</v>
      </c>
      <c r="B1669" s="204" t="s">
        <v>12</v>
      </c>
      <c r="C1669" s="47" t="s">
        <v>262</v>
      </c>
      <c r="D1669" s="48">
        <v>1</v>
      </c>
      <c r="E1669" s="249"/>
      <c r="F1669" s="54">
        <f t="shared" si="8"/>
        <v>0</v>
      </c>
      <c r="G1669" s="41"/>
    </row>
    <row r="1670" spans="1:7" s="42" customFormat="1">
      <c r="A1670" s="203" t="s">
        <v>292</v>
      </c>
      <c r="B1670" s="204" t="s">
        <v>474</v>
      </c>
      <c r="C1670" s="47" t="s">
        <v>262</v>
      </c>
      <c r="D1670" s="48">
        <v>2</v>
      </c>
      <c r="E1670" s="249"/>
      <c r="F1670" s="54">
        <f t="shared" si="8"/>
        <v>0</v>
      </c>
      <c r="G1670" s="41"/>
    </row>
    <row r="1671" spans="1:7" s="42" customFormat="1">
      <c r="A1671" s="203" t="s">
        <v>292</v>
      </c>
      <c r="B1671" s="204" t="s">
        <v>475</v>
      </c>
      <c r="C1671" s="47" t="s">
        <v>262</v>
      </c>
      <c r="D1671" s="48">
        <v>2</v>
      </c>
      <c r="E1671" s="249"/>
      <c r="F1671" s="54">
        <f t="shared" si="8"/>
        <v>0</v>
      </c>
      <c r="G1671" s="41"/>
    </row>
    <row r="1672" spans="1:7" s="42" customFormat="1">
      <c r="A1672" s="203" t="s">
        <v>292</v>
      </c>
      <c r="B1672" s="204" t="s">
        <v>13</v>
      </c>
      <c r="C1672" s="47" t="s">
        <v>262</v>
      </c>
      <c r="D1672" s="48">
        <v>1</v>
      </c>
      <c r="E1672" s="249"/>
      <c r="F1672" s="54">
        <f t="shared" si="8"/>
        <v>0</v>
      </c>
      <c r="G1672" s="41"/>
    </row>
    <row r="1673" spans="1:7" s="42" customFormat="1">
      <c r="A1673" s="203" t="s">
        <v>292</v>
      </c>
      <c r="B1673" s="204" t="s">
        <v>476</v>
      </c>
      <c r="C1673" s="47" t="s">
        <v>262</v>
      </c>
      <c r="D1673" s="48">
        <v>1</v>
      </c>
      <c r="E1673" s="249"/>
      <c r="F1673" s="54">
        <f t="shared" si="8"/>
        <v>0</v>
      </c>
      <c r="G1673" s="41"/>
    </row>
    <row r="1674" spans="1:7" s="42" customFormat="1">
      <c r="A1674" s="203" t="s">
        <v>292</v>
      </c>
      <c r="B1674" s="204" t="s">
        <v>477</v>
      </c>
      <c r="C1674" s="47" t="s">
        <v>262</v>
      </c>
      <c r="D1674" s="48">
        <v>1</v>
      </c>
      <c r="E1674" s="249"/>
      <c r="F1674" s="54">
        <f t="shared" si="8"/>
        <v>0</v>
      </c>
      <c r="G1674" s="41"/>
    </row>
    <row r="1675" spans="1:7" s="42" customFormat="1">
      <c r="A1675" s="131"/>
      <c r="B1675" s="204" t="s">
        <v>286</v>
      </c>
      <c r="C1675" s="47" t="s">
        <v>262</v>
      </c>
      <c r="D1675" s="48">
        <v>2</v>
      </c>
      <c r="E1675" s="249"/>
      <c r="F1675" s="54">
        <f t="shared" si="8"/>
        <v>0</v>
      </c>
      <c r="G1675" s="41"/>
    </row>
    <row r="1676" spans="1:7" s="42" customFormat="1">
      <c r="A1676" s="131"/>
      <c r="B1676" s="138"/>
      <c r="C1676" s="1"/>
      <c r="D1676" s="13"/>
      <c r="E1676" s="239"/>
      <c r="F1676" s="40"/>
      <c r="G1676" s="41"/>
    </row>
    <row r="1677" spans="1:7" s="42" customFormat="1" ht="25.5">
      <c r="A1677" s="131" t="s">
        <v>266</v>
      </c>
      <c r="B1677" s="63" t="s">
        <v>473</v>
      </c>
      <c r="C1677" s="47"/>
      <c r="D1677" s="48"/>
      <c r="E1677" s="249"/>
      <c r="F1677" s="130"/>
      <c r="G1677" s="41"/>
    </row>
    <row r="1678" spans="1:7" s="42" customFormat="1">
      <c r="A1678" s="203" t="s">
        <v>292</v>
      </c>
      <c r="B1678" s="204" t="s">
        <v>10</v>
      </c>
      <c r="C1678" s="47" t="s">
        <v>262</v>
      </c>
      <c r="D1678" s="48">
        <v>1</v>
      </c>
      <c r="E1678" s="249"/>
      <c r="F1678" s="54">
        <f t="shared" ref="F1678:F1684" si="9">SUM(D1678*E1678)</f>
        <v>0</v>
      </c>
      <c r="G1678" s="41"/>
    </row>
    <row r="1679" spans="1:7" s="42" customFormat="1" ht="28.5" customHeight="1">
      <c r="A1679" s="45"/>
      <c r="B1679" s="46" t="s">
        <v>794</v>
      </c>
      <c r="C1679" s="47"/>
      <c r="D1679" s="48"/>
      <c r="E1679" s="239"/>
      <c r="F1679" s="40"/>
      <c r="G1679" s="41"/>
    </row>
    <row r="1680" spans="1:7" s="42" customFormat="1">
      <c r="A1680" s="203" t="s">
        <v>292</v>
      </c>
      <c r="B1680" s="204" t="s">
        <v>14</v>
      </c>
      <c r="C1680" s="47" t="s">
        <v>262</v>
      </c>
      <c r="D1680" s="48">
        <v>1</v>
      </c>
      <c r="E1680" s="249"/>
      <c r="F1680" s="54">
        <f t="shared" si="9"/>
        <v>0</v>
      </c>
      <c r="G1680" s="41"/>
    </row>
    <row r="1681" spans="1:7" s="42" customFormat="1">
      <c r="A1681" s="203" t="s">
        <v>292</v>
      </c>
      <c r="B1681" s="204" t="s">
        <v>475</v>
      </c>
      <c r="C1681" s="47" t="s">
        <v>262</v>
      </c>
      <c r="D1681" s="48">
        <v>4</v>
      </c>
      <c r="E1681" s="249"/>
      <c r="F1681" s="54">
        <f t="shared" si="9"/>
        <v>0</v>
      </c>
      <c r="G1681" s="41"/>
    </row>
    <row r="1682" spans="1:7" s="42" customFormat="1">
      <c r="A1682" s="203" t="s">
        <v>292</v>
      </c>
      <c r="B1682" s="204" t="s">
        <v>477</v>
      </c>
      <c r="C1682" s="47" t="s">
        <v>262</v>
      </c>
      <c r="D1682" s="48">
        <v>2</v>
      </c>
      <c r="E1682" s="249"/>
      <c r="F1682" s="54">
        <f t="shared" si="9"/>
        <v>0</v>
      </c>
      <c r="G1682" s="41"/>
    </row>
    <row r="1683" spans="1:7" s="42" customFormat="1">
      <c r="A1683" s="203" t="s">
        <v>292</v>
      </c>
      <c r="B1683" s="204" t="s">
        <v>15</v>
      </c>
      <c r="C1683" s="47" t="s">
        <v>262</v>
      </c>
      <c r="D1683" s="48">
        <v>1</v>
      </c>
      <c r="E1683" s="249"/>
      <c r="F1683" s="54">
        <f t="shared" si="9"/>
        <v>0</v>
      </c>
      <c r="G1683" s="41"/>
    </row>
    <row r="1684" spans="1:7" s="42" customFormat="1">
      <c r="A1684" s="131"/>
      <c r="B1684" s="204" t="s">
        <v>286</v>
      </c>
      <c r="C1684" s="47" t="s">
        <v>262</v>
      </c>
      <c r="D1684" s="48">
        <v>7</v>
      </c>
      <c r="E1684" s="249"/>
      <c r="F1684" s="54">
        <f t="shared" si="9"/>
        <v>0</v>
      </c>
      <c r="G1684" s="41"/>
    </row>
    <row r="1685" spans="1:7" s="42" customFormat="1">
      <c r="A1685" s="131"/>
      <c r="B1685" s="138"/>
      <c r="C1685" s="1"/>
      <c r="D1685" s="13"/>
      <c r="E1685" s="239"/>
      <c r="F1685" s="40"/>
      <c r="G1685" s="41"/>
    </row>
    <row r="1686" spans="1:7" s="42" customFormat="1" ht="25.5">
      <c r="A1686" s="131" t="s">
        <v>267</v>
      </c>
      <c r="B1686" s="63" t="s">
        <v>235</v>
      </c>
      <c r="C1686" s="47"/>
      <c r="D1686" s="48"/>
      <c r="E1686" s="249"/>
      <c r="F1686" s="130"/>
      <c r="G1686" s="41"/>
    </row>
    <row r="1687" spans="1:7" s="42" customFormat="1">
      <c r="A1687" s="203" t="s">
        <v>292</v>
      </c>
      <c r="B1687" s="204" t="s">
        <v>10</v>
      </c>
      <c r="C1687" s="47" t="s">
        <v>262</v>
      </c>
      <c r="D1687" s="48">
        <v>1</v>
      </c>
      <c r="E1687" s="249"/>
      <c r="F1687" s="54">
        <f>SUM(D1687*E1687)</f>
        <v>0</v>
      </c>
      <c r="G1687" s="41"/>
    </row>
    <row r="1688" spans="1:7" s="42" customFormat="1" ht="28.5" customHeight="1">
      <c r="A1688" s="45"/>
      <c r="B1688" s="46" t="s">
        <v>794</v>
      </c>
      <c r="C1688" s="47"/>
      <c r="D1688" s="48"/>
      <c r="E1688" s="239"/>
      <c r="F1688" s="40"/>
      <c r="G1688" s="41"/>
    </row>
    <row r="1689" spans="1:7" s="42" customFormat="1">
      <c r="A1689" s="203" t="s">
        <v>292</v>
      </c>
      <c r="B1689" s="204" t="s">
        <v>475</v>
      </c>
      <c r="C1689" s="47" t="s">
        <v>262</v>
      </c>
      <c r="D1689" s="48">
        <v>2</v>
      </c>
      <c r="E1689" s="249"/>
      <c r="F1689" s="54">
        <f>SUM(D1689*E1689)</f>
        <v>0</v>
      </c>
      <c r="G1689" s="41"/>
    </row>
    <row r="1690" spans="1:7" s="42" customFormat="1">
      <c r="A1690" s="203" t="s">
        <v>292</v>
      </c>
      <c r="B1690" s="204" t="s">
        <v>477</v>
      </c>
      <c r="C1690" s="47" t="s">
        <v>262</v>
      </c>
      <c r="D1690" s="48">
        <v>1</v>
      </c>
      <c r="E1690" s="249"/>
      <c r="F1690" s="54">
        <f>SUM(D1690*E1690)</f>
        <v>0</v>
      </c>
      <c r="G1690" s="41"/>
    </row>
    <row r="1691" spans="1:7" s="42" customFormat="1">
      <c r="A1691" s="131"/>
      <c r="B1691" s="204" t="s">
        <v>286</v>
      </c>
      <c r="C1691" s="47" t="s">
        <v>262</v>
      </c>
      <c r="D1691" s="48">
        <v>4</v>
      </c>
      <c r="E1691" s="249"/>
      <c r="F1691" s="54">
        <f>SUM(D1691*E1691)</f>
        <v>0</v>
      </c>
      <c r="G1691" s="41"/>
    </row>
    <row r="1692" spans="1:7" s="42" customFormat="1">
      <c r="A1692" s="131"/>
      <c r="B1692" s="138"/>
      <c r="C1692" s="1"/>
      <c r="D1692" s="13"/>
      <c r="E1692" s="239"/>
      <c r="F1692" s="40"/>
      <c r="G1692" s="41"/>
    </row>
    <row r="1693" spans="1:7" s="42" customFormat="1" ht="25.5">
      <c r="A1693" s="43" t="s">
        <v>267</v>
      </c>
      <c r="B1693" s="55" t="s">
        <v>16</v>
      </c>
      <c r="C1693" s="37"/>
      <c r="D1693" s="38"/>
      <c r="E1693" s="239"/>
      <c r="F1693" s="40"/>
      <c r="G1693" s="41"/>
    </row>
    <row r="1694" spans="1:7" s="42" customFormat="1">
      <c r="A1694" s="89" t="s">
        <v>292</v>
      </c>
      <c r="B1694" s="55" t="s">
        <v>17</v>
      </c>
      <c r="C1694" s="37" t="s">
        <v>262</v>
      </c>
      <c r="D1694" s="38">
        <v>1</v>
      </c>
      <c r="E1694" s="239"/>
      <c r="F1694" s="54">
        <f>SUM(D1694*E1694)</f>
        <v>0</v>
      </c>
      <c r="G1694" s="41"/>
    </row>
    <row r="1695" spans="1:7" s="42" customFormat="1">
      <c r="A1695" s="43"/>
      <c r="B1695" s="55"/>
      <c r="C1695" s="37"/>
      <c r="D1695" s="38"/>
      <c r="E1695" s="239"/>
      <c r="F1695" s="40"/>
      <c r="G1695" s="41"/>
    </row>
    <row r="1696" spans="1:7" s="42" customFormat="1" ht="25.5">
      <c r="A1696" s="92" t="s">
        <v>268</v>
      </c>
      <c r="B1696" s="93" t="s">
        <v>236</v>
      </c>
      <c r="C1696" s="86"/>
      <c r="D1696" s="87"/>
      <c r="E1696" s="239"/>
      <c r="F1696" s="40"/>
      <c r="G1696" s="41"/>
    </row>
    <row r="1697" spans="1:7" s="42" customFormat="1">
      <c r="A1697" s="92"/>
      <c r="B1697" s="93" t="s">
        <v>97</v>
      </c>
      <c r="C1697" s="86" t="s">
        <v>262</v>
      </c>
      <c r="D1697" s="87">
        <v>1</v>
      </c>
      <c r="E1697" s="239"/>
      <c r="F1697" s="54">
        <f>SUM(D1697*E1697)</f>
        <v>0</v>
      </c>
      <c r="G1697" s="41"/>
    </row>
    <row r="1698" spans="1:7" s="42" customFormat="1">
      <c r="A1698" s="92"/>
      <c r="B1698" s="93" t="s">
        <v>192</v>
      </c>
      <c r="C1698" s="86" t="s">
        <v>262</v>
      </c>
      <c r="D1698" s="87">
        <v>1</v>
      </c>
      <c r="E1698" s="239"/>
      <c r="F1698" s="54">
        <f>SUM(D1698*E1698)</f>
        <v>0</v>
      </c>
      <c r="G1698" s="41"/>
    </row>
    <row r="1699" spans="1:7" s="42" customFormat="1">
      <c r="A1699" s="92"/>
      <c r="B1699" s="93" t="s">
        <v>237</v>
      </c>
      <c r="C1699" s="86" t="s">
        <v>262</v>
      </c>
      <c r="D1699" s="87">
        <v>3</v>
      </c>
      <c r="E1699" s="239"/>
      <c r="F1699" s="54">
        <f>SUM(D1699*E1699)</f>
        <v>0</v>
      </c>
      <c r="G1699" s="41"/>
    </row>
    <row r="1700" spans="1:7" s="42" customFormat="1">
      <c r="A1700" s="92"/>
      <c r="B1700" s="93" t="s">
        <v>238</v>
      </c>
      <c r="C1700" s="86" t="s">
        <v>262</v>
      </c>
      <c r="D1700" s="87">
        <v>10</v>
      </c>
      <c r="E1700" s="239"/>
      <c r="F1700" s="54">
        <f>SUM(D1700*E1700)</f>
        <v>0</v>
      </c>
      <c r="G1700" s="41"/>
    </row>
    <row r="1701" spans="1:7" s="42" customFormat="1">
      <c r="A1701" s="92"/>
      <c r="B1701" s="93" t="s">
        <v>193</v>
      </c>
      <c r="C1701" s="86" t="s">
        <v>262</v>
      </c>
      <c r="D1701" s="87">
        <v>12</v>
      </c>
      <c r="E1701" s="239"/>
      <c r="F1701" s="54">
        <f>SUM(D1701*E1701)</f>
        <v>0</v>
      </c>
      <c r="G1701" s="41"/>
    </row>
    <row r="1702" spans="1:7" s="42" customFormat="1">
      <c r="A1702" s="92"/>
      <c r="B1702" s="93"/>
      <c r="C1702" s="86"/>
      <c r="D1702" s="87"/>
      <c r="E1702" s="239"/>
      <c r="F1702" s="40"/>
      <c r="G1702" s="41"/>
    </row>
    <row r="1703" spans="1:7" s="42" customFormat="1" ht="25.5">
      <c r="A1703" s="43" t="s">
        <v>269</v>
      </c>
      <c r="B1703" s="55" t="s">
        <v>244</v>
      </c>
      <c r="C1703" s="37"/>
      <c r="D1703" s="38"/>
      <c r="E1703" s="239"/>
      <c r="F1703" s="40"/>
      <c r="G1703" s="41"/>
    </row>
    <row r="1704" spans="1:7" s="42" customFormat="1" ht="25.5">
      <c r="A1704" s="89" t="s">
        <v>292</v>
      </c>
      <c r="B1704" s="55" t="s">
        <v>239</v>
      </c>
      <c r="C1704" s="37"/>
      <c r="D1704" s="38"/>
      <c r="E1704" s="239"/>
      <c r="F1704" s="40"/>
      <c r="G1704" s="41"/>
    </row>
    <row r="1705" spans="1:7" s="42" customFormat="1" ht="25.5">
      <c r="A1705" s="89" t="s">
        <v>292</v>
      </c>
      <c r="B1705" s="55" t="s">
        <v>240</v>
      </c>
      <c r="C1705" s="37"/>
      <c r="D1705" s="38"/>
      <c r="E1705" s="239"/>
      <c r="F1705" s="40"/>
      <c r="G1705" s="41"/>
    </row>
    <row r="1706" spans="1:7" s="42" customFormat="1">
      <c r="A1706" s="89" t="s">
        <v>292</v>
      </c>
      <c r="B1706" s="55" t="s">
        <v>241</v>
      </c>
      <c r="C1706" s="37"/>
      <c r="D1706" s="38"/>
      <c r="E1706" s="239"/>
      <c r="F1706" s="40"/>
      <c r="G1706" s="41"/>
    </row>
    <row r="1707" spans="1:7" s="42" customFormat="1">
      <c r="A1707" s="89" t="s">
        <v>292</v>
      </c>
      <c r="B1707" s="55" t="s">
        <v>242</v>
      </c>
      <c r="C1707" s="37"/>
      <c r="D1707" s="38"/>
      <c r="E1707" s="239"/>
      <c r="F1707" s="40"/>
      <c r="G1707" s="41"/>
    </row>
    <row r="1708" spans="1:7" s="42" customFormat="1">
      <c r="A1708" s="89" t="s">
        <v>292</v>
      </c>
      <c r="B1708" s="55" t="s">
        <v>243</v>
      </c>
      <c r="C1708" s="37"/>
      <c r="D1708" s="38"/>
      <c r="E1708" s="239"/>
      <c r="F1708" s="40"/>
      <c r="G1708" s="41"/>
    </row>
    <row r="1709" spans="1:7" s="42" customFormat="1">
      <c r="A1709" s="43"/>
      <c r="B1709" s="55" t="s">
        <v>286</v>
      </c>
      <c r="C1709" s="37" t="s">
        <v>262</v>
      </c>
      <c r="D1709" s="38">
        <v>1</v>
      </c>
      <c r="E1709" s="239"/>
      <c r="F1709" s="54">
        <f>SUM(D1709*E1709)</f>
        <v>0</v>
      </c>
      <c r="G1709" s="41"/>
    </row>
    <row r="1710" spans="1:7" s="42" customFormat="1" ht="28.5" customHeight="1">
      <c r="A1710" s="45"/>
      <c r="B1710" s="46" t="s">
        <v>794</v>
      </c>
      <c r="C1710" s="47"/>
      <c r="D1710" s="48"/>
      <c r="E1710" s="239"/>
      <c r="F1710" s="40"/>
      <c r="G1710" s="41"/>
    </row>
    <row r="1711" spans="1:7" s="42" customFormat="1">
      <c r="A1711" s="43"/>
      <c r="B1711" s="55"/>
      <c r="C1711" s="37"/>
      <c r="D1711" s="38"/>
      <c r="E1711" s="239"/>
      <c r="F1711" s="40"/>
      <c r="G1711" s="41"/>
    </row>
    <row r="1712" spans="1:7" s="42" customFormat="1" ht="25.5">
      <c r="A1712" s="43" t="s">
        <v>270</v>
      </c>
      <c r="B1712" s="55" t="s">
        <v>312</v>
      </c>
      <c r="C1712" s="37"/>
      <c r="D1712" s="38"/>
      <c r="E1712" s="239"/>
      <c r="F1712" s="40"/>
      <c r="G1712" s="41"/>
    </row>
    <row r="1713" spans="1:7" s="42" customFormat="1">
      <c r="A1713" s="43"/>
      <c r="B1713" s="55"/>
      <c r="C1713" s="37" t="s">
        <v>276</v>
      </c>
      <c r="D1713" s="38">
        <v>25</v>
      </c>
      <c r="E1713" s="239"/>
      <c r="F1713" s="54">
        <f>SUM(D1713*E1713)</f>
        <v>0</v>
      </c>
      <c r="G1713" s="41"/>
    </row>
    <row r="1714" spans="1:7" s="42" customFormat="1">
      <c r="A1714" s="43"/>
      <c r="B1714" s="55"/>
      <c r="C1714" s="37"/>
      <c r="D1714" s="38"/>
      <c r="E1714" s="239"/>
      <c r="F1714" s="40"/>
      <c r="G1714" s="41"/>
    </row>
    <row r="1715" spans="1:7" s="61" customFormat="1" ht="38.25">
      <c r="A1715" s="43" t="s">
        <v>271</v>
      </c>
      <c r="B1715" s="55" t="s">
        <v>775</v>
      </c>
      <c r="C1715" s="37"/>
      <c r="D1715" s="38"/>
      <c r="E1715" s="239"/>
      <c r="F1715" s="40"/>
      <c r="G1715" s="60"/>
    </row>
    <row r="1716" spans="1:7" s="42" customFormat="1">
      <c r="A1716" s="43"/>
      <c r="B1716" s="55" t="s">
        <v>286</v>
      </c>
      <c r="C1716" s="37" t="s">
        <v>262</v>
      </c>
      <c r="D1716" s="38">
        <v>1</v>
      </c>
      <c r="E1716" s="239"/>
      <c r="F1716" s="54">
        <f>SUM(D1716*E1716)</f>
        <v>0</v>
      </c>
      <c r="G1716" s="41"/>
    </row>
    <row r="1717" spans="1:7" s="42" customFormat="1" ht="15" customHeight="1">
      <c r="A1717" s="43"/>
      <c r="B1717" s="55"/>
      <c r="C1717" s="37"/>
      <c r="D1717" s="38"/>
      <c r="E1717" s="239"/>
      <c r="F1717" s="40"/>
      <c r="G1717" s="41"/>
    </row>
    <row r="1718" spans="1:7" s="61" customFormat="1" ht="25.5">
      <c r="A1718" s="43" t="s">
        <v>272</v>
      </c>
      <c r="B1718" s="55" t="s">
        <v>781</v>
      </c>
      <c r="C1718" s="37"/>
      <c r="D1718" s="38"/>
      <c r="E1718" s="239"/>
      <c r="F1718" s="40"/>
      <c r="G1718" s="60"/>
    </row>
    <row r="1719" spans="1:7" s="42" customFormat="1">
      <c r="A1719" s="89" t="s">
        <v>292</v>
      </c>
      <c r="B1719" s="55" t="s">
        <v>776</v>
      </c>
      <c r="C1719" s="37"/>
      <c r="D1719" s="38"/>
      <c r="E1719" s="239"/>
      <c r="F1719" s="40"/>
      <c r="G1719" s="41"/>
    </row>
    <row r="1720" spans="1:7" s="42" customFormat="1">
      <c r="A1720" s="89" t="s">
        <v>292</v>
      </c>
      <c r="B1720" s="55" t="s">
        <v>777</v>
      </c>
      <c r="C1720" s="37"/>
      <c r="D1720" s="38"/>
      <c r="E1720" s="239"/>
      <c r="F1720" s="40"/>
      <c r="G1720" s="41"/>
    </row>
    <row r="1721" spans="1:7" s="42" customFormat="1">
      <c r="A1721" s="89" t="s">
        <v>778</v>
      </c>
      <c r="B1721" s="55" t="s">
        <v>779</v>
      </c>
      <c r="C1721" s="37"/>
      <c r="D1721" s="38"/>
      <c r="E1721" s="239"/>
      <c r="F1721" s="40"/>
      <c r="G1721" s="41"/>
    </row>
    <row r="1722" spans="1:7" s="42" customFormat="1" ht="25.5">
      <c r="A1722" s="205" t="s">
        <v>292</v>
      </c>
      <c r="B1722" s="93" t="s">
        <v>780</v>
      </c>
      <c r="C1722" s="86"/>
      <c r="D1722" s="87"/>
      <c r="E1722" s="239"/>
      <c r="F1722" s="40"/>
      <c r="G1722" s="41"/>
    </row>
    <row r="1723" spans="1:7" s="42" customFormat="1">
      <c r="A1723" s="89" t="s">
        <v>778</v>
      </c>
      <c r="B1723" s="55" t="s">
        <v>779</v>
      </c>
      <c r="C1723" s="37"/>
      <c r="D1723" s="38"/>
      <c r="E1723" s="239"/>
      <c r="F1723" s="40"/>
      <c r="G1723" s="41"/>
    </row>
    <row r="1724" spans="1:7" s="42" customFormat="1">
      <c r="A1724" s="43"/>
      <c r="B1724" s="55" t="s">
        <v>286</v>
      </c>
      <c r="C1724" s="37" t="s">
        <v>262</v>
      </c>
      <c r="D1724" s="38">
        <v>1</v>
      </c>
      <c r="E1724" s="239"/>
      <c r="F1724" s="54">
        <f>SUM(D1724*E1724)</f>
        <v>0</v>
      </c>
      <c r="G1724" s="41"/>
    </row>
    <row r="1725" spans="1:7" s="42" customFormat="1" ht="15" customHeight="1">
      <c r="A1725" s="43"/>
      <c r="B1725" s="55"/>
      <c r="C1725" s="37"/>
      <c r="D1725" s="38"/>
      <c r="E1725" s="239"/>
      <c r="F1725" s="40"/>
      <c r="G1725" s="41"/>
    </row>
    <row r="1726" spans="1:7" s="61" customFormat="1" ht="25.5">
      <c r="A1726" s="43" t="s">
        <v>273</v>
      </c>
      <c r="B1726" s="55" t="s">
        <v>18</v>
      </c>
      <c r="C1726" s="37"/>
      <c r="D1726" s="38"/>
      <c r="E1726" s="239"/>
      <c r="F1726" s="40"/>
      <c r="G1726" s="60"/>
    </row>
    <row r="1727" spans="1:7" s="42" customFormat="1">
      <c r="A1727" s="43"/>
      <c r="B1727" s="55" t="s">
        <v>286</v>
      </c>
      <c r="C1727" s="37" t="s">
        <v>262</v>
      </c>
      <c r="D1727" s="38">
        <v>1</v>
      </c>
      <c r="E1727" s="239"/>
      <c r="F1727" s="54">
        <f>SUM(D1727*E1727)</f>
        <v>0</v>
      </c>
      <c r="G1727" s="41"/>
    </row>
    <row r="1728" spans="1:7" s="42" customFormat="1" ht="15" customHeight="1">
      <c r="A1728" s="43"/>
      <c r="B1728" s="55"/>
      <c r="C1728" s="37"/>
      <c r="D1728" s="38"/>
      <c r="E1728" s="239"/>
      <c r="F1728" s="40"/>
      <c r="G1728" s="41"/>
    </row>
    <row r="1729" spans="1:7" s="61" customFormat="1" ht="25.5">
      <c r="A1729" s="43" t="s">
        <v>274</v>
      </c>
      <c r="B1729" s="55" t="s">
        <v>345</v>
      </c>
      <c r="C1729" s="37" t="s">
        <v>262</v>
      </c>
      <c r="D1729" s="38">
        <v>1</v>
      </c>
      <c r="E1729" s="239"/>
      <c r="F1729" s="54">
        <f>SUM(D1729*E1729)</f>
        <v>0</v>
      </c>
      <c r="G1729" s="60"/>
    </row>
    <row r="1730" spans="1:7" s="42" customFormat="1">
      <c r="A1730" s="43"/>
      <c r="B1730" s="55"/>
      <c r="C1730" s="37"/>
      <c r="D1730" s="38"/>
      <c r="E1730" s="239"/>
      <c r="F1730" s="40"/>
      <c r="G1730" s="41"/>
    </row>
    <row r="1731" spans="1:7" s="42" customFormat="1" ht="15" customHeight="1">
      <c r="A1731" s="43"/>
      <c r="B1731" s="55"/>
      <c r="C1731" s="37"/>
      <c r="D1731" s="38"/>
      <c r="E1731" s="239"/>
      <c r="F1731" s="40"/>
      <c r="G1731" s="41"/>
    </row>
    <row r="1732" spans="1:7" s="42" customFormat="1" ht="25.5">
      <c r="A1732" s="206" t="s">
        <v>275</v>
      </c>
      <c r="B1732" s="46" t="s">
        <v>346</v>
      </c>
      <c r="C1732" s="44" t="s">
        <v>283</v>
      </c>
      <c r="D1732" s="57">
        <v>3</v>
      </c>
      <c r="E1732" s="239"/>
      <c r="F1732" s="54">
        <f>SUM(D1732*E1732)</f>
        <v>0</v>
      </c>
      <c r="G1732" s="41"/>
    </row>
    <row r="1733" spans="1:7" s="42" customFormat="1">
      <c r="A1733" s="206"/>
      <c r="B1733" s="46"/>
      <c r="C1733" s="44"/>
      <c r="D1733" s="57"/>
      <c r="E1733" s="239"/>
      <c r="F1733" s="40"/>
      <c r="G1733" s="41"/>
    </row>
    <row r="1734" spans="1:7" s="129" customFormat="1">
      <c r="A1734" s="43" t="s">
        <v>277</v>
      </c>
      <c r="B1734" s="3" t="s">
        <v>355</v>
      </c>
      <c r="C1734" s="37"/>
      <c r="D1734" s="38"/>
      <c r="E1734" s="239"/>
      <c r="F1734" s="40"/>
      <c r="G1734" s="41"/>
    </row>
    <row r="1735" spans="1:7" s="129" customFormat="1">
      <c r="A1735" s="148"/>
      <c r="B1735" s="7"/>
      <c r="C1735" s="6" t="s">
        <v>354</v>
      </c>
      <c r="D1735" s="149">
        <v>1</v>
      </c>
      <c r="E1735" s="245"/>
      <c r="F1735" s="103">
        <f>SUM(D1735*E1735)</f>
        <v>0</v>
      </c>
      <c r="G1735" s="41"/>
    </row>
    <row r="1736" spans="1:7" s="129" customFormat="1">
      <c r="A1736" s="49"/>
      <c r="B1736" s="128"/>
      <c r="C1736" s="51"/>
      <c r="D1736" s="52"/>
      <c r="E1736" s="239"/>
      <c r="F1736" s="40"/>
      <c r="G1736" s="41"/>
    </row>
    <row r="1737" spans="1:7" s="42" customFormat="1" ht="12.75" customHeight="1">
      <c r="A1737" s="35" t="s">
        <v>263</v>
      </c>
      <c r="B1737" s="124" t="s">
        <v>313</v>
      </c>
      <c r="C1737" s="37"/>
      <c r="D1737" s="38"/>
      <c r="E1737" s="239"/>
      <c r="F1737" s="40"/>
      <c r="G1737" s="41"/>
    </row>
    <row r="1738" spans="1:7" s="42" customFormat="1">
      <c r="A1738" s="43"/>
      <c r="C1738" s="37"/>
      <c r="D1738" s="38"/>
      <c r="E1738" s="239"/>
      <c r="F1738" s="40"/>
      <c r="G1738" s="41"/>
    </row>
    <row r="1739" spans="1:7" s="42" customFormat="1" ht="64.5" customHeight="1">
      <c r="A1739" s="43" t="s">
        <v>261</v>
      </c>
      <c r="B1739" s="55" t="s">
        <v>485</v>
      </c>
      <c r="C1739" s="37"/>
      <c r="D1739" s="38"/>
      <c r="E1739" s="239"/>
      <c r="F1739" s="40"/>
      <c r="G1739" s="41"/>
    </row>
    <row r="1740" spans="1:7" s="42" customFormat="1" ht="63" customHeight="1">
      <c r="A1740" s="49"/>
      <c r="B1740" s="24" t="s">
        <v>336</v>
      </c>
      <c r="C1740" s="51"/>
      <c r="D1740" s="52"/>
      <c r="E1740" s="239"/>
      <c r="F1740" s="40"/>
      <c r="G1740" s="41"/>
    </row>
    <row r="1741" spans="1:7" s="42" customFormat="1">
      <c r="A1741" s="43" t="s">
        <v>300</v>
      </c>
      <c r="B1741" s="42" t="s">
        <v>314</v>
      </c>
      <c r="C1741" s="37"/>
      <c r="D1741" s="38"/>
      <c r="E1741" s="239"/>
      <c r="F1741" s="40"/>
      <c r="G1741" s="41"/>
    </row>
    <row r="1742" spans="1:7" s="42" customFormat="1">
      <c r="A1742" s="43"/>
      <c r="B1742" s="55" t="s">
        <v>379</v>
      </c>
      <c r="C1742" s="37" t="s">
        <v>284</v>
      </c>
      <c r="D1742" s="38">
        <v>150</v>
      </c>
      <c r="E1742" s="239"/>
      <c r="F1742" s="54">
        <f t="shared" ref="F1742:F1748" si="10">SUM(D1742*E1742)</f>
        <v>0</v>
      </c>
      <c r="G1742" s="41"/>
    </row>
    <row r="1743" spans="1:7" s="42" customFormat="1">
      <c r="A1743" s="43"/>
      <c r="B1743" s="55" t="s">
        <v>19</v>
      </c>
      <c r="C1743" s="37" t="s">
        <v>284</v>
      </c>
      <c r="D1743" s="38">
        <v>15</v>
      </c>
      <c r="E1743" s="239"/>
      <c r="F1743" s="54">
        <f t="shared" si="10"/>
        <v>0</v>
      </c>
      <c r="G1743" s="41"/>
    </row>
    <row r="1744" spans="1:7" s="42" customFormat="1">
      <c r="A1744" s="43"/>
      <c r="B1744" s="55" t="s">
        <v>295</v>
      </c>
      <c r="C1744" s="37" t="s">
        <v>284</v>
      </c>
      <c r="D1744" s="38">
        <v>80</v>
      </c>
      <c r="E1744" s="239"/>
      <c r="F1744" s="54">
        <f t="shared" si="10"/>
        <v>0</v>
      </c>
      <c r="G1744" s="41"/>
    </row>
    <row r="1745" spans="1:8" s="42" customFormat="1">
      <c r="A1745" s="43"/>
      <c r="B1745" s="55" t="s">
        <v>315</v>
      </c>
      <c r="C1745" s="37" t="s">
        <v>284</v>
      </c>
      <c r="D1745" s="38">
        <v>90</v>
      </c>
      <c r="E1745" s="239"/>
      <c r="F1745" s="54">
        <f t="shared" si="10"/>
        <v>0</v>
      </c>
      <c r="G1745" s="41"/>
    </row>
    <row r="1746" spans="1:8" s="42" customFormat="1">
      <c r="A1746" s="43"/>
      <c r="B1746" s="55" t="s">
        <v>289</v>
      </c>
      <c r="C1746" s="37" t="s">
        <v>284</v>
      </c>
      <c r="D1746" s="38">
        <v>95</v>
      </c>
      <c r="E1746" s="239"/>
      <c r="F1746" s="54">
        <f t="shared" si="10"/>
        <v>0</v>
      </c>
      <c r="G1746" s="41"/>
    </row>
    <row r="1747" spans="1:8" s="42" customFormat="1">
      <c r="A1747" s="43"/>
      <c r="B1747" s="55" t="s">
        <v>303</v>
      </c>
      <c r="C1747" s="37" t="s">
        <v>284</v>
      </c>
      <c r="D1747" s="38">
        <v>30</v>
      </c>
      <c r="E1747" s="239"/>
      <c r="F1747" s="54">
        <f t="shared" si="10"/>
        <v>0</v>
      </c>
      <c r="G1747" s="41"/>
    </row>
    <row r="1748" spans="1:8" s="42" customFormat="1">
      <c r="A1748" s="43"/>
      <c r="B1748" s="55" t="s">
        <v>348</v>
      </c>
      <c r="C1748" s="37" t="s">
        <v>284</v>
      </c>
      <c r="D1748" s="38">
        <v>45</v>
      </c>
      <c r="E1748" s="239"/>
      <c r="F1748" s="54">
        <f t="shared" si="10"/>
        <v>0</v>
      </c>
      <c r="G1748" s="41"/>
    </row>
    <row r="1749" spans="1:8" s="42" customFormat="1">
      <c r="A1749" s="43"/>
      <c r="B1749" s="55"/>
      <c r="C1749" s="37"/>
      <c r="D1749" s="38"/>
      <c r="E1749" s="239"/>
      <c r="F1749" s="40"/>
      <c r="G1749" s="41"/>
    </row>
    <row r="1750" spans="1:8" s="42" customFormat="1">
      <c r="A1750" s="43" t="s">
        <v>301</v>
      </c>
      <c r="B1750" s="42" t="s">
        <v>427</v>
      </c>
      <c r="C1750" s="37"/>
      <c r="D1750" s="38"/>
      <c r="E1750" s="239"/>
      <c r="F1750" s="40"/>
      <c r="G1750" s="41"/>
    </row>
    <row r="1751" spans="1:8" s="42" customFormat="1">
      <c r="A1751" s="43"/>
      <c r="B1751" s="55" t="s">
        <v>295</v>
      </c>
      <c r="C1751" s="37" t="s">
        <v>262</v>
      </c>
      <c r="D1751" s="38">
        <v>2</v>
      </c>
      <c r="E1751" s="239"/>
      <c r="F1751" s="54">
        <f>SUM(D1751*E1751)</f>
        <v>0</v>
      </c>
      <c r="G1751" s="41"/>
    </row>
    <row r="1752" spans="1:8" s="42" customFormat="1">
      <c r="A1752" s="43"/>
      <c r="B1752" s="55" t="s">
        <v>315</v>
      </c>
      <c r="C1752" s="37" t="s">
        <v>262</v>
      </c>
      <c r="D1752" s="38">
        <v>2</v>
      </c>
      <c r="E1752" s="239"/>
      <c r="F1752" s="54">
        <f>SUM(D1752*E1752)</f>
        <v>0</v>
      </c>
      <c r="G1752" s="41"/>
    </row>
    <row r="1753" spans="1:8" s="42" customFormat="1">
      <c r="A1753" s="43"/>
      <c r="B1753" s="55" t="s">
        <v>289</v>
      </c>
      <c r="C1753" s="37" t="s">
        <v>262</v>
      </c>
      <c r="D1753" s="38">
        <v>11</v>
      </c>
      <c r="E1753" s="239"/>
      <c r="F1753" s="54">
        <f>SUM(D1753*E1753)</f>
        <v>0</v>
      </c>
      <c r="G1753" s="41"/>
    </row>
    <row r="1754" spans="1:8" s="42" customFormat="1">
      <c r="A1754" s="43"/>
      <c r="B1754" s="55"/>
      <c r="C1754" s="37"/>
      <c r="D1754" s="38"/>
      <c r="E1754" s="239"/>
      <c r="F1754" s="40"/>
      <c r="G1754" s="41"/>
    </row>
    <row r="1755" spans="1:8" s="42" customFormat="1">
      <c r="A1755" s="43" t="s">
        <v>302</v>
      </c>
      <c r="B1755" s="42" t="s">
        <v>428</v>
      </c>
      <c r="C1755" s="37"/>
      <c r="D1755" s="38"/>
      <c r="E1755" s="239"/>
      <c r="F1755" s="40"/>
      <c r="G1755" s="41"/>
    </row>
    <row r="1756" spans="1:8" s="42" customFormat="1">
      <c r="A1756" s="43"/>
      <c r="B1756" s="55" t="s">
        <v>289</v>
      </c>
      <c r="C1756" s="37" t="s">
        <v>262</v>
      </c>
      <c r="D1756" s="38">
        <v>10</v>
      </c>
      <c r="E1756" s="239"/>
      <c r="F1756" s="54">
        <f>SUM(D1756*E1756)</f>
        <v>0</v>
      </c>
      <c r="G1756" s="41"/>
    </row>
    <row r="1757" spans="1:8" s="41" customFormat="1">
      <c r="A1757" s="43"/>
      <c r="B1757" s="55"/>
      <c r="C1757" s="37"/>
      <c r="D1757" s="38"/>
      <c r="E1757" s="259"/>
      <c r="F1757" s="207"/>
      <c r="G1757" s="208"/>
      <c r="H1757" s="209"/>
    </row>
    <row r="1758" spans="1:8" s="42" customFormat="1" ht="51">
      <c r="A1758" s="43" t="s">
        <v>263</v>
      </c>
      <c r="B1758" s="55" t="s">
        <v>20</v>
      </c>
      <c r="C1758" s="37"/>
      <c r="D1758" s="38"/>
      <c r="E1758" s="239"/>
      <c r="F1758" s="40"/>
      <c r="G1758" s="41"/>
    </row>
    <row r="1759" spans="1:8" s="42" customFormat="1">
      <c r="A1759" s="43"/>
      <c r="B1759" s="55" t="s">
        <v>295</v>
      </c>
      <c r="C1759" s="37" t="s">
        <v>284</v>
      </c>
      <c r="D1759" s="38">
        <v>20</v>
      </c>
      <c r="E1759" s="239"/>
      <c r="F1759" s="54">
        <f>SUM(D1759*E1759)</f>
        <v>0</v>
      </c>
      <c r="G1759" s="41"/>
    </row>
    <row r="1760" spans="1:8" s="42" customFormat="1">
      <c r="A1760" s="43"/>
      <c r="B1760" s="55" t="s">
        <v>315</v>
      </c>
      <c r="C1760" s="37" t="s">
        <v>284</v>
      </c>
      <c r="D1760" s="38">
        <v>20</v>
      </c>
      <c r="E1760" s="239"/>
      <c r="F1760" s="54">
        <f>SUM(D1760*E1760)</f>
        <v>0</v>
      </c>
      <c r="G1760" s="41"/>
    </row>
    <row r="1761" spans="1:8" s="42" customFormat="1">
      <c r="A1761" s="43"/>
      <c r="B1761" s="55" t="s">
        <v>289</v>
      </c>
      <c r="C1761" s="37" t="s">
        <v>284</v>
      </c>
      <c r="D1761" s="38">
        <v>25</v>
      </c>
      <c r="E1761" s="239"/>
      <c r="F1761" s="54">
        <f>SUM(D1761*E1761)</f>
        <v>0</v>
      </c>
      <c r="G1761" s="41"/>
    </row>
    <row r="1762" spans="1:8" s="42" customFormat="1">
      <c r="A1762" s="43"/>
      <c r="B1762" s="55" t="s">
        <v>303</v>
      </c>
      <c r="C1762" s="37" t="s">
        <v>284</v>
      </c>
      <c r="D1762" s="38">
        <v>10</v>
      </c>
      <c r="E1762" s="239"/>
      <c r="F1762" s="54">
        <f>SUM(D1762*E1762)</f>
        <v>0</v>
      </c>
      <c r="G1762" s="41"/>
    </row>
    <row r="1763" spans="1:8" s="42" customFormat="1">
      <c r="A1763" s="43"/>
      <c r="C1763" s="37"/>
      <c r="D1763" s="38"/>
      <c r="E1763" s="239"/>
      <c r="F1763" s="40"/>
      <c r="G1763" s="41"/>
    </row>
    <row r="1764" spans="1:8" s="41" customFormat="1" ht="63.75">
      <c r="A1764" s="43" t="s">
        <v>264</v>
      </c>
      <c r="B1764" s="55" t="s">
        <v>380</v>
      </c>
      <c r="C1764" s="37"/>
      <c r="D1764" s="38"/>
      <c r="E1764" s="259"/>
      <c r="F1764" s="207"/>
      <c r="G1764" s="208"/>
    </row>
    <row r="1765" spans="1:8" s="60" customFormat="1">
      <c r="A1765" s="43"/>
      <c r="B1765" s="55"/>
      <c r="C1765" s="37" t="s">
        <v>262</v>
      </c>
      <c r="D1765" s="38">
        <v>12</v>
      </c>
      <c r="E1765" s="259"/>
      <c r="F1765" s="54">
        <f>SUM(D1765*E1765)</f>
        <v>0</v>
      </c>
      <c r="G1765" s="210"/>
      <c r="H1765" s="211"/>
    </row>
    <row r="1766" spans="1:8" s="60" customFormat="1">
      <c r="A1766" s="43"/>
      <c r="B1766" s="55"/>
      <c r="C1766" s="37"/>
      <c r="D1766" s="38"/>
      <c r="E1766" s="259"/>
      <c r="F1766" s="207"/>
      <c r="G1766" s="210"/>
      <c r="H1766" s="211"/>
    </row>
    <row r="1767" spans="1:8" s="41" customFormat="1">
      <c r="A1767" s="43" t="s">
        <v>265</v>
      </c>
      <c r="B1767" s="55" t="s">
        <v>429</v>
      </c>
      <c r="C1767" s="37" t="s">
        <v>262</v>
      </c>
      <c r="D1767" s="38">
        <v>10</v>
      </c>
      <c r="E1767" s="259"/>
      <c r="F1767" s="54">
        <f>SUM(D1767*E1767)</f>
        <v>0</v>
      </c>
      <c r="G1767" s="208"/>
      <c r="H1767" s="209"/>
    </row>
    <row r="1768" spans="1:8" s="41" customFormat="1">
      <c r="A1768" s="43"/>
      <c r="B1768" s="55"/>
      <c r="C1768" s="37"/>
      <c r="D1768" s="38"/>
      <c r="E1768" s="259"/>
      <c r="F1768" s="207"/>
      <c r="G1768" s="208"/>
    </row>
    <row r="1769" spans="1:8" s="60" customFormat="1">
      <c r="A1769" s="43"/>
      <c r="B1769" s="55"/>
      <c r="C1769" s="37"/>
      <c r="D1769" s="38"/>
      <c r="E1769" s="259"/>
      <c r="F1769" s="207"/>
      <c r="G1769" s="210"/>
      <c r="H1769" s="211"/>
    </row>
    <row r="1770" spans="1:8" s="41" customFormat="1">
      <c r="A1770" s="43" t="s">
        <v>266</v>
      </c>
      <c r="B1770" s="55" t="s">
        <v>208</v>
      </c>
      <c r="C1770" s="37" t="s">
        <v>276</v>
      </c>
      <c r="D1770" s="38">
        <v>10</v>
      </c>
      <c r="E1770" s="259"/>
      <c r="F1770" s="54">
        <f>SUM(D1770*E1770)</f>
        <v>0</v>
      </c>
      <c r="G1770" s="208"/>
      <c r="H1770" s="209"/>
    </row>
    <row r="1771" spans="1:8" s="41" customFormat="1">
      <c r="A1771" s="43"/>
      <c r="B1771" s="55" t="s">
        <v>211</v>
      </c>
      <c r="C1771" s="37"/>
      <c r="D1771" s="38"/>
      <c r="E1771" s="259"/>
      <c r="F1771" s="207"/>
      <c r="G1771" s="208"/>
    </row>
    <row r="1772" spans="1:8" s="41" customFormat="1">
      <c r="A1772" s="43"/>
      <c r="B1772" s="55" t="s">
        <v>209</v>
      </c>
      <c r="C1772" s="37"/>
      <c r="D1772" s="38"/>
      <c r="E1772" s="259"/>
      <c r="F1772" s="207"/>
      <c r="G1772" s="208"/>
    </row>
    <row r="1773" spans="1:8" s="41" customFormat="1">
      <c r="A1773" s="43"/>
      <c r="B1773" s="55" t="s">
        <v>210</v>
      </c>
      <c r="C1773" s="37"/>
      <c r="D1773" s="38"/>
      <c r="E1773" s="259"/>
      <c r="F1773" s="207"/>
      <c r="G1773" s="208"/>
    </row>
    <row r="1774" spans="1:8" s="41" customFormat="1">
      <c r="A1774" s="43"/>
      <c r="B1774" s="55" t="s">
        <v>212</v>
      </c>
      <c r="C1774" s="37"/>
      <c r="D1774" s="38"/>
      <c r="E1774" s="259"/>
      <c r="F1774" s="207"/>
      <c r="G1774" s="208"/>
    </row>
    <row r="1775" spans="1:8" s="41" customFormat="1">
      <c r="A1775" s="43"/>
      <c r="B1775" s="55" t="s">
        <v>286</v>
      </c>
      <c r="C1775" s="37" t="s">
        <v>262</v>
      </c>
      <c r="D1775" s="38">
        <v>1</v>
      </c>
      <c r="E1775" s="259"/>
      <c r="F1775" s="54">
        <f>SUM(D1775*E1775)</f>
        <v>0</v>
      </c>
      <c r="G1775" s="208"/>
    </row>
    <row r="1776" spans="1:8" s="42" customFormat="1" ht="28.5" customHeight="1">
      <c r="A1776" s="45"/>
      <c r="B1776" s="46" t="s">
        <v>794</v>
      </c>
      <c r="C1776" s="47"/>
      <c r="D1776" s="48"/>
      <c r="E1776" s="239"/>
      <c r="F1776" s="40"/>
      <c r="G1776" s="41"/>
    </row>
    <row r="1777" spans="1:8" s="41" customFormat="1">
      <c r="A1777" s="43"/>
      <c r="B1777" s="55"/>
      <c r="C1777" s="37"/>
      <c r="D1777" s="38"/>
      <c r="E1777" s="259"/>
      <c r="F1777" s="207"/>
      <c r="G1777" s="208"/>
    </row>
    <row r="1778" spans="1:8" s="41" customFormat="1">
      <c r="A1778" s="43" t="s">
        <v>267</v>
      </c>
      <c r="B1778" s="55" t="s">
        <v>219</v>
      </c>
      <c r="C1778" s="37"/>
      <c r="D1778" s="38"/>
      <c r="E1778" s="259"/>
      <c r="F1778" s="207"/>
      <c r="G1778" s="208"/>
      <c r="H1778" s="209"/>
    </row>
    <row r="1779" spans="1:8" s="41" customFormat="1">
      <c r="A1779" s="43"/>
      <c r="B1779" s="55" t="s">
        <v>220</v>
      </c>
      <c r="C1779" s="37"/>
      <c r="D1779" s="38"/>
      <c r="E1779" s="259"/>
      <c r="F1779" s="207"/>
      <c r="G1779" s="208"/>
    </row>
    <row r="1780" spans="1:8" s="41" customFormat="1">
      <c r="A1780" s="43"/>
      <c r="B1780" s="55" t="s">
        <v>210</v>
      </c>
      <c r="C1780" s="37"/>
      <c r="D1780" s="38"/>
      <c r="E1780" s="259"/>
      <c r="F1780" s="207"/>
      <c r="G1780" s="208"/>
    </row>
    <row r="1781" spans="1:8" s="41" customFormat="1">
      <c r="A1781" s="43"/>
      <c r="B1781" s="55" t="s">
        <v>221</v>
      </c>
      <c r="C1781" s="37"/>
      <c r="D1781" s="38"/>
      <c r="E1781" s="259"/>
      <c r="F1781" s="207"/>
      <c r="G1781" s="208"/>
    </row>
    <row r="1782" spans="1:8" s="41" customFormat="1">
      <c r="A1782" s="43"/>
      <c r="B1782" s="55" t="s">
        <v>286</v>
      </c>
      <c r="C1782" s="37" t="s">
        <v>262</v>
      </c>
      <c r="D1782" s="38">
        <v>1</v>
      </c>
      <c r="E1782" s="259"/>
      <c r="F1782" s="54">
        <f>SUM(D1782*E1782)</f>
        <v>0</v>
      </c>
      <c r="G1782" s="208"/>
    </row>
    <row r="1783" spans="1:8" s="42" customFormat="1" ht="28.5" customHeight="1">
      <c r="A1783" s="45"/>
      <c r="B1783" s="46" t="s">
        <v>794</v>
      </c>
      <c r="C1783" s="47"/>
      <c r="D1783" s="48"/>
      <c r="E1783" s="239"/>
      <c r="F1783" s="40"/>
      <c r="G1783" s="41"/>
    </row>
    <row r="1784" spans="1:8" s="41" customFormat="1">
      <c r="A1784" s="43"/>
      <c r="B1784" s="55"/>
      <c r="C1784" s="37"/>
      <c r="D1784" s="38"/>
      <c r="E1784" s="259"/>
      <c r="F1784" s="207"/>
      <c r="G1784" s="208"/>
    </row>
    <row r="1785" spans="1:8" s="41" customFormat="1" ht="25.5">
      <c r="A1785" s="43" t="s">
        <v>268</v>
      </c>
      <c r="B1785" s="55" t="s">
        <v>312</v>
      </c>
      <c r="C1785" s="37" t="s">
        <v>276</v>
      </c>
      <c r="D1785" s="38">
        <v>10</v>
      </c>
      <c r="E1785" s="259"/>
      <c r="F1785" s="54">
        <f>SUM(D1785*E1785)</f>
        <v>0</v>
      </c>
      <c r="G1785" s="208"/>
      <c r="H1785" s="209"/>
    </row>
    <row r="1786" spans="1:8" s="41" customFormat="1">
      <c r="A1786" s="43"/>
      <c r="B1786" s="55"/>
      <c r="C1786" s="37"/>
      <c r="D1786" s="38"/>
      <c r="E1786" s="259"/>
      <c r="F1786" s="207"/>
      <c r="G1786" s="208"/>
    </row>
    <row r="1787" spans="1:8" s="41" customFormat="1">
      <c r="A1787" s="43" t="s">
        <v>269</v>
      </c>
      <c r="B1787" s="55" t="s">
        <v>337</v>
      </c>
      <c r="C1787" s="37"/>
      <c r="D1787" s="38"/>
      <c r="E1787" s="259"/>
      <c r="F1787" s="207"/>
      <c r="G1787" s="208"/>
    </row>
    <row r="1788" spans="1:8" s="41" customFormat="1">
      <c r="A1788" s="43"/>
      <c r="B1788" s="55" t="s">
        <v>347</v>
      </c>
      <c r="C1788" s="37" t="s">
        <v>283</v>
      </c>
      <c r="D1788" s="38">
        <v>3</v>
      </c>
      <c r="E1788" s="260"/>
      <c r="F1788" s="54">
        <f>SUM(D1788*E1788)</f>
        <v>0</v>
      </c>
      <c r="G1788" s="208"/>
      <c r="H1788" s="209"/>
    </row>
    <row r="1789" spans="1:8" s="129" customFormat="1">
      <c r="A1789" s="206"/>
      <c r="B1789" s="41"/>
      <c r="C1789" s="37"/>
      <c r="D1789" s="38"/>
      <c r="E1789" s="260"/>
      <c r="F1789" s="40"/>
      <c r="G1789" s="41"/>
    </row>
    <row r="1790" spans="1:8" s="129" customFormat="1">
      <c r="A1790" s="43" t="s">
        <v>270</v>
      </c>
      <c r="B1790" s="3" t="s">
        <v>355</v>
      </c>
      <c r="C1790" s="37"/>
      <c r="D1790" s="38"/>
      <c r="E1790" s="239"/>
      <c r="F1790" s="40"/>
      <c r="G1790" s="41"/>
    </row>
    <row r="1791" spans="1:8" s="41" customFormat="1">
      <c r="A1791" s="148"/>
      <c r="B1791" s="7"/>
      <c r="C1791" s="6" t="s">
        <v>354</v>
      </c>
      <c r="D1791" s="149">
        <v>1</v>
      </c>
      <c r="E1791" s="245"/>
      <c r="F1791" s="103">
        <f>SUM(D1791*E1791)</f>
        <v>0</v>
      </c>
      <c r="G1791" s="208"/>
      <c r="H1791" s="209"/>
    </row>
    <row r="1792" spans="1:8" s="60" customFormat="1">
      <c r="A1792" s="43"/>
      <c r="B1792" s="55"/>
      <c r="C1792" s="37"/>
      <c r="D1792" s="38"/>
      <c r="E1792" s="259"/>
      <c r="F1792" s="207"/>
      <c r="G1792" s="210"/>
      <c r="H1792" s="211"/>
    </row>
    <row r="1793" spans="1:8" s="41" customFormat="1" ht="25.5">
      <c r="A1793" s="35" t="s">
        <v>264</v>
      </c>
      <c r="B1793" s="125" t="s">
        <v>316</v>
      </c>
      <c r="C1793" s="212"/>
      <c r="D1793" s="213"/>
      <c r="E1793" s="259"/>
      <c r="F1793" s="207"/>
      <c r="G1793" s="208"/>
    </row>
    <row r="1794" spans="1:8" s="31" customFormat="1">
      <c r="A1794" s="43"/>
      <c r="B1794" s="42"/>
      <c r="C1794" s="37"/>
      <c r="D1794" s="38"/>
      <c r="E1794" s="259"/>
      <c r="F1794" s="214"/>
      <c r="G1794" s="215"/>
    </row>
    <row r="1795" spans="1:8" s="41" customFormat="1">
      <c r="A1795" s="43" t="s">
        <v>261</v>
      </c>
      <c r="B1795" s="204" t="s">
        <v>430</v>
      </c>
      <c r="C1795" s="47"/>
      <c r="D1795" s="38"/>
      <c r="E1795" s="259"/>
      <c r="F1795" s="207"/>
      <c r="G1795" s="208"/>
    </row>
    <row r="1796" spans="1:8" s="41" customFormat="1" ht="38.25">
      <c r="A1796" s="43" t="s">
        <v>292</v>
      </c>
      <c r="B1796" s="204" t="s">
        <v>469</v>
      </c>
      <c r="C1796" s="37"/>
      <c r="D1796" s="38"/>
      <c r="E1796" s="259"/>
      <c r="F1796" s="207"/>
      <c r="G1796" s="208"/>
    </row>
    <row r="1797" spans="1:8" s="41" customFormat="1">
      <c r="A1797" s="43" t="s">
        <v>292</v>
      </c>
      <c r="B1797" s="204" t="s">
        <v>317</v>
      </c>
      <c r="C1797" s="37"/>
      <c r="D1797" s="38"/>
      <c r="E1797" s="259"/>
      <c r="F1797" s="207"/>
      <c r="G1797" s="208"/>
    </row>
    <row r="1798" spans="1:8" s="41" customFormat="1" ht="25.5">
      <c r="A1798" s="89" t="s">
        <v>292</v>
      </c>
      <c r="B1798" s="55" t="s">
        <v>470</v>
      </c>
      <c r="C1798" s="37"/>
      <c r="D1798" s="38"/>
      <c r="E1798" s="259"/>
      <c r="F1798" s="207"/>
      <c r="G1798" s="208"/>
      <c r="H1798" s="209"/>
    </row>
    <row r="1799" spans="1:8" s="41" customFormat="1">
      <c r="A1799" s="43" t="s">
        <v>292</v>
      </c>
      <c r="B1799" s="204" t="s">
        <v>431</v>
      </c>
      <c r="C1799" s="37" t="s">
        <v>262</v>
      </c>
      <c r="D1799" s="38">
        <v>6</v>
      </c>
      <c r="E1799" s="259"/>
      <c r="F1799" s="54">
        <f>SUM(D1799*E1799)</f>
        <v>0</v>
      </c>
      <c r="G1799" s="208"/>
      <c r="H1799" s="209"/>
    </row>
    <row r="1800" spans="1:8" s="41" customFormat="1" ht="15" customHeight="1">
      <c r="A1800" s="43"/>
      <c r="B1800" s="42"/>
      <c r="C1800" s="37"/>
      <c r="D1800" s="38"/>
      <c r="E1800" s="259"/>
      <c r="F1800" s="207"/>
      <c r="G1800" s="208"/>
    </row>
    <row r="1801" spans="1:8" s="41" customFormat="1">
      <c r="A1801" s="43" t="s">
        <v>263</v>
      </c>
      <c r="B1801" s="204" t="s">
        <v>199</v>
      </c>
      <c r="C1801" s="47"/>
      <c r="D1801" s="38"/>
      <c r="E1801" s="259"/>
      <c r="F1801" s="207"/>
      <c r="G1801" s="208"/>
    </row>
    <row r="1802" spans="1:8" s="41" customFormat="1" ht="25.5">
      <c r="A1802" s="43" t="s">
        <v>292</v>
      </c>
      <c r="B1802" s="204" t="s">
        <v>200</v>
      </c>
      <c r="C1802" s="37"/>
      <c r="D1802" s="38"/>
      <c r="E1802" s="259"/>
      <c r="F1802" s="207"/>
      <c r="G1802" s="208"/>
    </row>
    <row r="1803" spans="1:8" s="41" customFormat="1" ht="25.5">
      <c r="A1803" s="43" t="s">
        <v>292</v>
      </c>
      <c r="B1803" s="204" t="s">
        <v>201</v>
      </c>
      <c r="C1803" s="37"/>
      <c r="D1803" s="38"/>
      <c r="E1803" s="259"/>
      <c r="F1803" s="207"/>
      <c r="G1803" s="208"/>
    </row>
    <row r="1804" spans="1:8" s="41" customFormat="1" ht="38.25">
      <c r="A1804" s="89" t="s">
        <v>292</v>
      </c>
      <c r="B1804" s="55" t="s">
        <v>202</v>
      </c>
      <c r="C1804" s="37"/>
      <c r="D1804" s="38"/>
      <c r="E1804" s="259"/>
      <c r="F1804" s="207"/>
      <c r="G1804" s="208"/>
      <c r="H1804" s="209"/>
    </row>
    <row r="1805" spans="1:8" s="41" customFormat="1">
      <c r="A1805" s="43" t="s">
        <v>292</v>
      </c>
      <c r="B1805" s="204" t="s">
        <v>203</v>
      </c>
      <c r="C1805" s="37"/>
      <c r="D1805" s="38"/>
      <c r="E1805" s="259"/>
      <c r="F1805" s="207"/>
      <c r="G1805" s="208"/>
      <c r="H1805" s="209"/>
    </row>
    <row r="1806" spans="1:8" s="41" customFormat="1">
      <c r="A1806" s="43"/>
      <c r="B1806" s="204" t="s">
        <v>286</v>
      </c>
      <c r="C1806" s="37" t="s">
        <v>262</v>
      </c>
      <c r="D1806" s="38">
        <v>2</v>
      </c>
      <c r="E1806" s="259"/>
      <c r="F1806" s="54">
        <f>SUM(D1806*E1806)</f>
        <v>0</v>
      </c>
      <c r="G1806" s="208"/>
    </row>
    <row r="1807" spans="1:8" s="41" customFormat="1" ht="15" customHeight="1">
      <c r="A1807" s="43"/>
      <c r="B1807" s="42"/>
      <c r="C1807" s="37"/>
      <c r="D1807" s="38"/>
      <c r="E1807" s="259"/>
      <c r="F1807" s="207"/>
      <c r="G1807" s="208"/>
    </row>
    <row r="1808" spans="1:8" s="60" customFormat="1">
      <c r="A1808" s="43" t="s">
        <v>264</v>
      </c>
      <c r="B1808" s="204" t="s">
        <v>430</v>
      </c>
      <c r="C1808" s="47"/>
      <c r="D1808" s="38"/>
      <c r="E1808" s="259"/>
      <c r="F1808" s="207"/>
      <c r="G1808" s="210"/>
    </row>
    <row r="1809" spans="1:8" s="41" customFormat="1" ht="13.5" customHeight="1">
      <c r="A1809" s="43" t="s">
        <v>292</v>
      </c>
      <c r="B1809" s="204" t="s">
        <v>445</v>
      </c>
      <c r="C1809" s="37"/>
      <c r="D1809" s="38"/>
      <c r="E1809" s="259"/>
      <c r="F1809" s="207"/>
      <c r="G1809" s="208"/>
    </row>
    <row r="1810" spans="1:8" s="60" customFormat="1">
      <c r="A1810" s="43" t="s">
        <v>292</v>
      </c>
      <c r="B1810" s="204" t="s">
        <v>317</v>
      </c>
      <c r="C1810" s="37"/>
      <c r="D1810" s="38"/>
      <c r="E1810" s="259"/>
      <c r="F1810" s="207"/>
      <c r="G1810" s="210"/>
    </row>
    <row r="1811" spans="1:8" s="41" customFormat="1" ht="38.25">
      <c r="A1811" s="89" t="s">
        <v>292</v>
      </c>
      <c r="B1811" s="55" t="s">
        <v>467</v>
      </c>
      <c r="C1811" s="37"/>
      <c r="D1811" s="38"/>
      <c r="E1811" s="259"/>
      <c r="F1811" s="207"/>
      <c r="G1811" s="208"/>
      <c r="H1811" s="209"/>
    </row>
    <row r="1812" spans="1:8" s="41" customFormat="1">
      <c r="A1812" s="43" t="s">
        <v>292</v>
      </c>
      <c r="B1812" s="204" t="s">
        <v>318</v>
      </c>
      <c r="C1812" s="37" t="s">
        <v>262</v>
      </c>
      <c r="D1812" s="38">
        <v>7</v>
      </c>
      <c r="E1812" s="259"/>
      <c r="F1812" s="54">
        <f>SUM(D1812*E1812)</f>
        <v>0</v>
      </c>
      <c r="G1812" s="208"/>
      <c r="H1812" s="209"/>
    </row>
    <row r="1813" spans="1:8" s="41" customFormat="1">
      <c r="A1813" s="43"/>
      <c r="B1813" s="42"/>
      <c r="C1813" s="37"/>
      <c r="D1813" s="38"/>
      <c r="E1813" s="259"/>
      <c r="F1813" s="207"/>
      <c r="G1813" s="208"/>
    </row>
    <row r="1814" spans="1:8" s="60" customFormat="1">
      <c r="A1814" s="43" t="s">
        <v>265</v>
      </c>
      <c r="B1814" s="204" t="s">
        <v>206</v>
      </c>
      <c r="C1814" s="47"/>
      <c r="D1814" s="38"/>
      <c r="E1814" s="259"/>
      <c r="F1814" s="207"/>
      <c r="G1814" s="210"/>
    </row>
    <row r="1815" spans="1:8" s="41" customFormat="1" ht="13.5" customHeight="1">
      <c r="A1815" s="43" t="s">
        <v>292</v>
      </c>
      <c r="B1815" s="204" t="s">
        <v>445</v>
      </c>
      <c r="C1815" s="37"/>
      <c r="D1815" s="38"/>
      <c r="E1815" s="259"/>
      <c r="F1815" s="207"/>
      <c r="G1815" s="208"/>
    </row>
    <row r="1816" spans="1:8" s="60" customFormat="1">
      <c r="A1816" s="43" t="s">
        <v>292</v>
      </c>
      <c r="B1816" s="204" t="s">
        <v>317</v>
      </c>
      <c r="C1816" s="37"/>
      <c r="D1816" s="38"/>
      <c r="E1816" s="259"/>
      <c r="F1816" s="207"/>
      <c r="G1816" s="210"/>
    </row>
    <row r="1817" spans="1:8" s="41" customFormat="1" ht="25.5">
      <c r="A1817" s="89" t="s">
        <v>292</v>
      </c>
      <c r="B1817" s="55" t="s">
        <v>207</v>
      </c>
      <c r="C1817" s="37"/>
      <c r="D1817" s="38"/>
      <c r="E1817" s="259"/>
      <c r="F1817" s="207"/>
      <c r="G1817" s="208"/>
      <c r="H1817" s="209"/>
    </row>
    <row r="1818" spans="1:8" s="41" customFormat="1">
      <c r="A1818" s="43" t="s">
        <v>292</v>
      </c>
      <c r="B1818" s="204" t="s">
        <v>431</v>
      </c>
      <c r="C1818" s="37" t="s">
        <v>262</v>
      </c>
      <c r="D1818" s="38">
        <v>6</v>
      </c>
      <c r="E1818" s="259"/>
      <c r="F1818" s="54">
        <f>SUM(D1818*E1818)</f>
        <v>0</v>
      </c>
      <c r="G1818" s="208"/>
      <c r="H1818" s="209"/>
    </row>
    <row r="1819" spans="1:8" s="41" customFormat="1">
      <c r="A1819" s="43"/>
      <c r="B1819" s="42"/>
      <c r="C1819" s="37"/>
      <c r="D1819" s="38"/>
      <c r="E1819" s="259"/>
      <c r="F1819" s="207"/>
      <c r="G1819" s="208"/>
    </row>
    <row r="1820" spans="1:8" s="60" customFormat="1" ht="25.5">
      <c r="A1820" s="43" t="s">
        <v>266</v>
      </c>
      <c r="B1820" s="204" t="s">
        <v>204</v>
      </c>
      <c r="C1820" s="47"/>
      <c r="D1820" s="38"/>
      <c r="E1820" s="259"/>
      <c r="F1820" s="207"/>
      <c r="G1820" s="210"/>
    </row>
    <row r="1821" spans="1:8" s="41" customFormat="1" ht="13.5" customHeight="1">
      <c r="A1821" s="43" t="s">
        <v>292</v>
      </c>
      <c r="B1821" s="204" t="s">
        <v>445</v>
      </c>
      <c r="C1821" s="37"/>
      <c r="D1821" s="38"/>
      <c r="E1821" s="259"/>
      <c r="F1821" s="207"/>
      <c r="G1821" s="208"/>
    </row>
    <row r="1822" spans="1:8" s="60" customFormat="1">
      <c r="A1822" s="43" t="s">
        <v>292</v>
      </c>
      <c r="B1822" s="204" t="s">
        <v>317</v>
      </c>
      <c r="C1822" s="37"/>
      <c r="D1822" s="38"/>
      <c r="E1822" s="259"/>
      <c r="F1822" s="207"/>
      <c r="G1822" s="210"/>
    </row>
    <row r="1823" spans="1:8" s="41" customFormat="1" ht="25.5">
      <c r="A1823" s="89" t="s">
        <v>292</v>
      </c>
      <c r="B1823" s="55" t="s">
        <v>470</v>
      </c>
      <c r="C1823" s="37"/>
      <c r="D1823" s="38"/>
      <c r="E1823" s="259"/>
      <c r="F1823" s="207"/>
      <c r="G1823" s="208"/>
      <c r="H1823" s="209"/>
    </row>
    <row r="1824" spans="1:8" s="41" customFormat="1">
      <c r="A1824" s="43" t="s">
        <v>292</v>
      </c>
      <c r="B1824" s="204" t="s">
        <v>431</v>
      </c>
      <c r="C1824" s="37" t="s">
        <v>262</v>
      </c>
      <c r="D1824" s="38">
        <v>10</v>
      </c>
      <c r="E1824" s="259"/>
      <c r="F1824" s="54">
        <f>SUM(D1824*E1824)</f>
        <v>0</v>
      </c>
      <c r="G1824" s="208"/>
      <c r="H1824" s="209"/>
    </row>
    <row r="1825" spans="1:8" s="41" customFormat="1">
      <c r="A1825" s="43"/>
      <c r="B1825" s="42"/>
      <c r="C1825" s="37"/>
      <c r="D1825" s="38"/>
      <c r="E1825" s="259"/>
      <c r="F1825" s="207"/>
      <c r="G1825" s="208"/>
    </row>
    <row r="1826" spans="1:8" s="41" customFormat="1">
      <c r="A1826" s="43" t="s">
        <v>267</v>
      </c>
      <c r="B1826" s="204" t="s">
        <v>432</v>
      </c>
      <c r="C1826" s="47"/>
      <c r="D1826" s="38"/>
      <c r="E1826" s="259"/>
      <c r="F1826" s="207"/>
      <c r="G1826" s="208"/>
    </row>
    <row r="1827" spans="1:8" s="41" customFormat="1" ht="38.25">
      <c r="A1827" s="43" t="s">
        <v>292</v>
      </c>
      <c r="B1827" s="204" t="s">
        <v>468</v>
      </c>
      <c r="C1827" s="37"/>
      <c r="D1827" s="38"/>
      <c r="E1827" s="259"/>
      <c r="F1827" s="207"/>
      <c r="G1827" s="208"/>
    </row>
    <row r="1828" spans="1:8" s="60" customFormat="1" ht="16.5" customHeight="1">
      <c r="A1828" s="43" t="s">
        <v>292</v>
      </c>
      <c r="B1828" s="204" t="s">
        <v>433</v>
      </c>
      <c r="C1828" s="37"/>
      <c r="D1828" s="38"/>
      <c r="E1828" s="259"/>
      <c r="F1828" s="207"/>
      <c r="G1828" s="210"/>
    </row>
    <row r="1829" spans="1:8" s="41" customFormat="1" ht="15.75" customHeight="1">
      <c r="A1829" s="89" t="s">
        <v>292</v>
      </c>
      <c r="B1829" s="55" t="s">
        <v>478</v>
      </c>
      <c r="C1829" s="37"/>
      <c r="D1829" s="38"/>
      <c r="E1829" s="259"/>
      <c r="F1829" s="207"/>
      <c r="G1829" s="208"/>
      <c r="H1829" s="209"/>
    </row>
    <row r="1830" spans="1:8" s="41" customFormat="1">
      <c r="A1830" s="43" t="s">
        <v>292</v>
      </c>
      <c r="B1830" s="204" t="s">
        <v>431</v>
      </c>
      <c r="C1830" s="37"/>
      <c r="D1830" s="38"/>
      <c r="E1830" s="259"/>
      <c r="F1830" s="207"/>
      <c r="G1830" s="208"/>
      <c r="H1830" s="209"/>
    </row>
    <row r="1831" spans="1:8" s="41" customFormat="1">
      <c r="A1831" s="43"/>
      <c r="B1831" s="42" t="s">
        <v>286</v>
      </c>
      <c r="C1831" s="37" t="s">
        <v>262</v>
      </c>
      <c r="D1831" s="38">
        <v>7</v>
      </c>
      <c r="E1831" s="259"/>
      <c r="F1831" s="54">
        <f>SUM(D1831*E1831)</f>
        <v>0</v>
      </c>
      <c r="G1831" s="208"/>
      <c r="H1831" s="209"/>
    </row>
    <row r="1832" spans="1:8" s="41" customFormat="1">
      <c r="A1832" s="43"/>
      <c r="B1832" s="42"/>
      <c r="C1832" s="37"/>
      <c r="D1832" s="38"/>
      <c r="E1832" s="259"/>
      <c r="F1832" s="207"/>
      <c r="G1832" s="208"/>
    </row>
    <row r="1833" spans="1:8" s="41" customFormat="1">
      <c r="A1833" s="43" t="s">
        <v>268</v>
      </c>
      <c r="B1833" s="55" t="s">
        <v>205</v>
      </c>
      <c r="C1833" s="37"/>
      <c r="D1833" s="38"/>
      <c r="E1833" s="259"/>
      <c r="F1833" s="207"/>
      <c r="G1833" s="208"/>
    </row>
    <row r="1834" spans="1:8" s="41" customFormat="1" ht="25.5">
      <c r="A1834" s="89" t="s">
        <v>292</v>
      </c>
      <c r="B1834" s="59" t="s">
        <v>381</v>
      </c>
      <c r="C1834" s="37"/>
      <c r="D1834" s="38"/>
      <c r="E1834" s="259"/>
      <c r="F1834" s="207"/>
      <c r="G1834" s="208"/>
    </row>
    <row r="1835" spans="1:8" s="41" customFormat="1" ht="51">
      <c r="A1835" s="89" t="s">
        <v>292</v>
      </c>
      <c r="B1835" s="59" t="s">
        <v>434</v>
      </c>
      <c r="C1835" s="37"/>
      <c r="D1835" s="38"/>
      <c r="E1835" s="259"/>
      <c r="F1835" s="207"/>
      <c r="G1835" s="208"/>
      <c r="H1835" s="209"/>
    </row>
    <row r="1836" spans="1:8" s="41" customFormat="1" ht="76.5">
      <c r="A1836" s="43" t="s">
        <v>292</v>
      </c>
      <c r="B1836" s="55" t="s">
        <v>452</v>
      </c>
      <c r="C1836" s="37"/>
      <c r="D1836" s="38"/>
      <c r="E1836" s="259"/>
      <c r="F1836" s="207"/>
      <c r="G1836" s="208"/>
      <c r="H1836" s="209"/>
    </row>
    <row r="1837" spans="1:8" s="41" customFormat="1">
      <c r="A1837" s="43"/>
      <c r="B1837" s="55" t="s">
        <v>286</v>
      </c>
      <c r="C1837" s="37" t="s">
        <v>262</v>
      </c>
      <c r="D1837" s="38">
        <v>5</v>
      </c>
      <c r="E1837" s="259"/>
      <c r="F1837" s="54">
        <f>SUM(D1837*E1837)</f>
        <v>0</v>
      </c>
      <c r="G1837" s="208"/>
      <c r="H1837" s="209"/>
    </row>
    <row r="1838" spans="1:8" s="41" customFormat="1">
      <c r="A1838" s="43"/>
      <c r="B1838" s="55"/>
      <c r="C1838" s="37"/>
      <c r="D1838" s="38"/>
      <c r="E1838" s="259"/>
      <c r="F1838" s="207"/>
      <c r="G1838" s="208"/>
    </row>
    <row r="1839" spans="1:8" s="41" customFormat="1">
      <c r="A1839" s="43" t="s">
        <v>269</v>
      </c>
      <c r="B1839" s="55" t="s">
        <v>435</v>
      </c>
      <c r="C1839" s="37"/>
      <c r="D1839" s="38"/>
      <c r="E1839" s="259"/>
      <c r="F1839" s="207"/>
      <c r="G1839" s="208"/>
    </row>
    <row r="1840" spans="1:8" s="41" customFormat="1" ht="38.25">
      <c r="A1840" s="89" t="s">
        <v>292</v>
      </c>
      <c r="B1840" s="59" t="s">
        <v>436</v>
      </c>
      <c r="C1840" s="37"/>
      <c r="D1840" s="38"/>
      <c r="E1840" s="259"/>
      <c r="F1840" s="207"/>
      <c r="G1840" s="208"/>
    </row>
    <row r="1841" spans="1:8" s="41" customFormat="1" ht="51">
      <c r="A1841" s="89" t="s">
        <v>292</v>
      </c>
      <c r="B1841" s="59" t="s">
        <v>434</v>
      </c>
      <c r="C1841" s="37"/>
      <c r="D1841" s="38"/>
      <c r="E1841" s="259"/>
      <c r="F1841" s="207"/>
      <c r="G1841" s="208"/>
      <c r="H1841" s="209"/>
    </row>
    <row r="1842" spans="1:8" s="41" customFormat="1" ht="76.5">
      <c r="A1842" s="43" t="s">
        <v>292</v>
      </c>
      <c r="B1842" s="55" t="s">
        <v>452</v>
      </c>
      <c r="C1842" s="37"/>
      <c r="D1842" s="38"/>
      <c r="E1842" s="259"/>
      <c r="F1842" s="207"/>
      <c r="G1842" s="208"/>
      <c r="H1842" s="209"/>
    </row>
    <row r="1843" spans="1:8" s="41" customFormat="1">
      <c r="A1843" s="43"/>
      <c r="B1843" s="55" t="s">
        <v>286</v>
      </c>
      <c r="C1843" s="37" t="s">
        <v>262</v>
      </c>
      <c r="D1843" s="38">
        <v>16</v>
      </c>
      <c r="E1843" s="259"/>
      <c r="F1843" s="54">
        <f>SUM(D1843*E1843)</f>
        <v>0</v>
      </c>
      <c r="G1843" s="208"/>
      <c r="H1843" s="209"/>
    </row>
    <row r="1844" spans="1:8" s="42" customFormat="1">
      <c r="A1844" s="43"/>
      <c r="B1844" s="55"/>
      <c r="C1844" s="37"/>
      <c r="D1844" s="38"/>
      <c r="E1844" s="259"/>
      <c r="F1844" s="130"/>
      <c r="G1844" s="41"/>
    </row>
    <row r="1845" spans="1:8" s="42" customFormat="1" ht="25.5">
      <c r="A1845" s="131" t="s">
        <v>270</v>
      </c>
      <c r="B1845" s="63" t="s">
        <v>437</v>
      </c>
      <c r="C1845" s="47"/>
      <c r="D1845" s="48"/>
      <c r="E1845" s="249"/>
      <c r="F1845" s="40"/>
      <c r="G1845" s="41"/>
    </row>
    <row r="1846" spans="1:8" s="42" customFormat="1">
      <c r="A1846" s="131"/>
      <c r="B1846" s="204"/>
      <c r="C1846" s="47" t="s">
        <v>262</v>
      </c>
      <c r="D1846" s="48">
        <v>2</v>
      </c>
      <c r="E1846" s="249"/>
      <c r="F1846" s="54">
        <f>SUM(D1846*E1846)</f>
        <v>0</v>
      </c>
      <c r="G1846" s="41"/>
    </row>
    <row r="1847" spans="1:8" s="42" customFormat="1" ht="25.5">
      <c r="A1847" s="131" t="s">
        <v>271</v>
      </c>
      <c r="B1847" s="63" t="s">
        <v>438</v>
      </c>
      <c r="C1847" s="47"/>
      <c r="D1847" s="48"/>
      <c r="E1847" s="249"/>
      <c r="F1847" s="40"/>
      <c r="G1847" s="41"/>
    </row>
    <row r="1848" spans="1:8" s="42" customFormat="1">
      <c r="A1848" s="131"/>
      <c r="B1848" s="204"/>
      <c r="C1848" s="47" t="s">
        <v>262</v>
      </c>
      <c r="D1848" s="48">
        <v>2</v>
      </c>
      <c r="E1848" s="249"/>
      <c r="F1848" s="54">
        <f>SUM(D1848*E1848)</f>
        <v>0</v>
      </c>
      <c r="G1848" s="41"/>
    </row>
    <row r="1849" spans="1:8" ht="38.25">
      <c r="A1849" s="131" t="s">
        <v>270</v>
      </c>
      <c r="B1849" s="138" t="s">
        <v>213</v>
      </c>
      <c r="C1849" s="4" t="s">
        <v>262</v>
      </c>
      <c r="D1849" s="4">
        <v>6</v>
      </c>
      <c r="E1849" s="248"/>
      <c r="F1849" s="54">
        <f>SUM(D1849*E1849)</f>
        <v>0</v>
      </c>
      <c r="G1849" s="3"/>
    </row>
    <row r="1850" spans="1:8">
      <c r="B1850" s="138"/>
      <c r="C1850" s="4"/>
      <c r="D1850" s="4"/>
      <c r="E1850" s="248"/>
      <c r="F1850" s="9"/>
      <c r="G1850" s="3"/>
    </row>
    <row r="1851" spans="1:8" s="41" customFormat="1">
      <c r="A1851" s="131"/>
      <c r="B1851" s="138"/>
      <c r="C1851" s="1"/>
      <c r="D1851" s="13"/>
      <c r="E1851" s="239"/>
      <c r="F1851" s="207"/>
      <c r="G1851" s="208"/>
    </row>
    <row r="1852" spans="1:8" s="60" customFormat="1">
      <c r="A1852" s="43" t="s">
        <v>272</v>
      </c>
      <c r="B1852" s="55" t="s">
        <v>439</v>
      </c>
      <c r="C1852" s="37"/>
      <c r="D1852" s="38"/>
      <c r="E1852" s="259"/>
      <c r="F1852" s="207"/>
      <c r="G1852" s="210"/>
    </row>
    <row r="1853" spans="1:8" s="41" customFormat="1" ht="15" customHeight="1">
      <c r="A1853" s="89" t="s">
        <v>292</v>
      </c>
      <c r="B1853" s="55" t="s">
        <v>483</v>
      </c>
      <c r="C1853" s="37"/>
      <c r="D1853" s="38"/>
      <c r="E1853" s="259"/>
      <c r="F1853" s="207"/>
      <c r="G1853" s="208"/>
    </row>
    <row r="1854" spans="1:8" s="41" customFormat="1" ht="25.5">
      <c r="A1854" s="89" t="s">
        <v>292</v>
      </c>
      <c r="B1854" s="59" t="s">
        <v>382</v>
      </c>
      <c r="C1854" s="37"/>
      <c r="D1854" s="38"/>
      <c r="E1854" s="259"/>
      <c r="F1854" s="207"/>
      <c r="G1854" s="208"/>
      <c r="H1854" s="209"/>
    </row>
    <row r="1855" spans="1:8" s="41" customFormat="1">
      <c r="A1855" s="89" t="s">
        <v>292</v>
      </c>
      <c r="B1855" s="55" t="s">
        <v>440</v>
      </c>
      <c r="C1855" s="37" t="s">
        <v>262</v>
      </c>
      <c r="D1855" s="38">
        <v>2</v>
      </c>
      <c r="E1855" s="259"/>
      <c r="F1855" s="54">
        <f>SUM(D1855*E1855)</f>
        <v>0</v>
      </c>
      <c r="G1855" s="208"/>
    </row>
    <row r="1856" spans="1:8" s="41" customFormat="1">
      <c r="A1856" s="89"/>
      <c r="B1856" s="55"/>
      <c r="C1856" s="37"/>
      <c r="D1856" s="38"/>
      <c r="E1856" s="259"/>
      <c r="F1856" s="207"/>
      <c r="G1856" s="208"/>
    </row>
    <row r="1857" spans="1:7" ht="12.75" customHeight="1">
      <c r="A1857" s="89"/>
      <c r="B1857" s="55"/>
      <c r="C1857" s="37"/>
      <c r="D1857" s="38"/>
      <c r="E1857" s="259"/>
    </row>
    <row r="1858" spans="1:7">
      <c r="A1858" s="131" t="s">
        <v>273</v>
      </c>
      <c r="B1858" s="216" t="s">
        <v>444</v>
      </c>
      <c r="C1858" s="217"/>
      <c r="E1858" s="248"/>
    </row>
    <row r="1859" spans="1:7">
      <c r="A1859" s="131" t="s">
        <v>292</v>
      </c>
      <c r="B1859" s="216" t="s">
        <v>441</v>
      </c>
      <c r="C1859" s="4"/>
      <c r="D1859" s="4"/>
      <c r="E1859" s="248"/>
      <c r="F1859" s="9"/>
    </row>
    <row r="1860" spans="1:7" ht="15" customHeight="1">
      <c r="A1860" s="203" t="s">
        <v>292</v>
      </c>
      <c r="B1860" s="138" t="s">
        <v>484</v>
      </c>
      <c r="C1860" s="4"/>
      <c r="D1860" s="4"/>
      <c r="E1860" s="248"/>
      <c r="F1860" s="9"/>
    </row>
    <row r="1861" spans="1:7" ht="15" customHeight="1">
      <c r="A1861" s="203" t="s">
        <v>292</v>
      </c>
      <c r="B1861" s="138" t="s">
        <v>214</v>
      </c>
      <c r="C1861" s="4"/>
      <c r="D1861" s="4"/>
      <c r="E1861" s="248"/>
      <c r="F1861" s="9"/>
    </row>
    <row r="1862" spans="1:7" ht="15" customHeight="1">
      <c r="A1862" s="203" t="s">
        <v>292</v>
      </c>
      <c r="B1862" s="138" t="s">
        <v>442</v>
      </c>
      <c r="C1862" s="4"/>
      <c r="D1862" s="4"/>
      <c r="E1862" s="248"/>
      <c r="F1862" s="9"/>
    </row>
    <row r="1863" spans="1:7">
      <c r="A1863" s="131" t="s">
        <v>292</v>
      </c>
      <c r="B1863" s="216" t="s">
        <v>443</v>
      </c>
      <c r="C1863" s="4" t="s">
        <v>262</v>
      </c>
      <c r="D1863" s="4">
        <v>3</v>
      </c>
      <c r="E1863" s="248"/>
      <c r="F1863" s="54">
        <f>SUM(D1863*E1863)</f>
        <v>0</v>
      </c>
    </row>
    <row r="1864" spans="1:7" s="41" customFormat="1">
      <c r="A1864" s="131"/>
      <c r="B1864" s="216"/>
      <c r="C1864" s="1"/>
      <c r="D1864" s="13"/>
      <c r="E1864" s="248"/>
      <c r="F1864" s="207"/>
      <c r="G1864" s="208"/>
    </row>
    <row r="1865" spans="1:7" ht="25.5">
      <c r="A1865" s="131" t="s">
        <v>274</v>
      </c>
      <c r="B1865" s="138" t="s">
        <v>222</v>
      </c>
      <c r="C1865" s="4"/>
      <c r="D1865" s="4"/>
      <c r="E1865" s="248"/>
      <c r="F1865" s="9"/>
      <c r="G1865" s="3"/>
    </row>
    <row r="1866" spans="1:7">
      <c r="A1866" s="203" t="s">
        <v>292</v>
      </c>
      <c r="B1866" s="218" t="s">
        <v>217</v>
      </c>
      <c r="C1866" s="4"/>
      <c r="D1866" s="4"/>
      <c r="E1866" s="248"/>
      <c r="F1866" s="9"/>
      <c r="G1866" s="3"/>
    </row>
    <row r="1867" spans="1:7" ht="30" customHeight="1">
      <c r="A1867" s="203" t="s">
        <v>292</v>
      </c>
      <c r="B1867" s="138" t="s">
        <v>218</v>
      </c>
      <c r="C1867" s="4"/>
      <c r="D1867" s="4"/>
      <c r="E1867" s="248"/>
      <c r="F1867" s="9"/>
      <c r="G1867" s="3"/>
    </row>
    <row r="1868" spans="1:7">
      <c r="A1868" s="203" t="s">
        <v>292</v>
      </c>
      <c r="B1868" s="138" t="s">
        <v>215</v>
      </c>
      <c r="C1868" s="4"/>
      <c r="D1868" s="4"/>
      <c r="E1868" s="248"/>
      <c r="F1868" s="9"/>
      <c r="G1868" s="3"/>
    </row>
    <row r="1869" spans="1:7" ht="38.25">
      <c r="A1869" s="203" t="s">
        <v>292</v>
      </c>
      <c r="B1869" s="138" t="s">
        <v>216</v>
      </c>
      <c r="C1869" s="4" t="s">
        <v>262</v>
      </c>
      <c r="D1869" s="4">
        <v>1</v>
      </c>
      <c r="E1869" s="248"/>
      <c r="F1869" s="54">
        <f>SUM(D1869*E1869)</f>
        <v>0</v>
      </c>
      <c r="G1869" s="3"/>
    </row>
    <row r="1870" spans="1:7">
      <c r="A1870" s="203"/>
      <c r="B1870" s="138"/>
      <c r="C1870" s="4"/>
      <c r="D1870" s="4"/>
      <c r="E1870" s="248"/>
      <c r="F1870" s="9"/>
      <c r="G1870" s="3"/>
    </row>
    <row r="1871" spans="1:7">
      <c r="A1871" s="131" t="s">
        <v>275</v>
      </c>
      <c r="B1871" s="138" t="s">
        <v>223</v>
      </c>
      <c r="C1871" s="4"/>
      <c r="D1871" s="4"/>
      <c r="E1871" s="248"/>
      <c r="F1871" s="9"/>
      <c r="G1871" s="3"/>
    </row>
    <row r="1872" spans="1:7">
      <c r="A1872" s="203" t="s">
        <v>292</v>
      </c>
      <c r="B1872" s="218" t="s">
        <v>224</v>
      </c>
      <c r="C1872" s="4"/>
      <c r="D1872" s="4"/>
      <c r="E1872" s="248"/>
      <c r="F1872" s="9"/>
      <c r="G1872" s="3"/>
    </row>
    <row r="1873" spans="1:8">
      <c r="A1873" s="203" t="s">
        <v>292</v>
      </c>
      <c r="B1873" s="138" t="s">
        <v>225</v>
      </c>
      <c r="C1873" s="4"/>
      <c r="D1873" s="4"/>
      <c r="E1873" s="248"/>
      <c r="F1873" s="9"/>
      <c r="G1873" s="3"/>
    </row>
    <row r="1874" spans="1:8">
      <c r="A1874" s="203" t="s">
        <v>292</v>
      </c>
      <c r="B1874" s="138" t="s">
        <v>226</v>
      </c>
      <c r="C1874" s="4"/>
      <c r="D1874" s="4"/>
      <c r="E1874" s="248"/>
      <c r="F1874" s="9"/>
      <c r="G1874" s="3"/>
    </row>
    <row r="1875" spans="1:8">
      <c r="A1875" s="203" t="s">
        <v>292</v>
      </c>
      <c r="B1875" s="138" t="s">
        <v>227</v>
      </c>
      <c r="C1875" s="4" t="s">
        <v>262</v>
      </c>
      <c r="D1875" s="4">
        <v>1</v>
      </c>
      <c r="E1875" s="248"/>
      <c r="F1875" s="54">
        <f>SUM(D1875*E1875)</f>
        <v>0</v>
      </c>
      <c r="G1875" s="3"/>
    </row>
    <row r="1876" spans="1:8">
      <c r="A1876" s="203"/>
      <c r="B1876" s="138"/>
      <c r="C1876" s="4"/>
      <c r="D1876" s="4"/>
      <c r="E1876" s="248"/>
      <c r="F1876" s="9"/>
      <c r="G1876" s="3"/>
    </row>
    <row r="1877" spans="1:8" s="41" customFormat="1">
      <c r="A1877" s="43" t="s">
        <v>277</v>
      </c>
      <c r="B1877" s="55" t="s">
        <v>337</v>
      </c>
      <c r="C1877" s="37" t="s">
        <v>283</v>
      </c>
      <c r="D1877" s="38">
        <v>3</v>
      </c>
      <c r="E1877" s="259"/>
      <c r="F1877" s="54">
        <f>SUM(D1877*E1877)</f>
        <v>0</v>
      </c>
      <c r="G1877" s="208"/>
    </row>
    <row r="1878" spans="1:8" s="129" customFormat="1">
      <c r="A1878" s="206"/>
      <c r="B1878" s="46"/>
      <c r="C1878" s="44"/>
      <c r="D1878" s="57"/>
      <c r="E1878" s="259"/>
      <c r="F1878" s="40"/>
      <c r="G1878" s="41"/>
    </row>
    <row r="1879" spans="1:8" s="129" customFormat="1">
      <c r="A1879" s="43" t="s">
        <v>278</v>
      </c>
      <c r="B1879" s="3" t="s">
        <v>355</v>
      </c>
      <c r="C1879" s="37"/>
      <c r="D1879" s="38"/>
      <c r="E1879" s="239"/>
      <c r="F1879" s="40"/>
      <c r="G1879" s="41"/>
    </row>
    <row r="1880" spans="1:8" s="41" customFormat="1">
      <c r="A1880" s="148"/>
      <c r="B1880" s="7"/>
      <c r="C1880" s="6" t="s">
        <v>354</v>
      </c>
      <c r="D1880" s="149">
        <v>1</v>
      </c>
      <c r="E1880" s="245"/>
      <c r="F1880" s="103">
        <f>SUM(D1880*E1880)</f>
        <v>0</v>
      </c>
      <c r="G1880" s="208"/>
      <c r="H1880" s="209"/>
    </row>
    <row r="1881" spans="1:8" s="129" customFormat="1" ht="51">
      <c r="A1881" s="49"/>
      <c r="B1881" s="128" t="s">
        <v>774</v>
      </c>
      <c r="C1881" s="219"/>
      <c r="D1881" s="220"/>
      <c r="E1881" s="239"/>
      <c r="F1881" s="221"/>
      <c r="G1881" s="41"/>
    </row>
    <row r="1882" spans="1:8">
      <c r="A1882" s="151"/>
      <c r="B1882" s="5"/>
      <c r="C1882" s="139"/>
      <c r="D1882" s="140"/>
      <c r="E1882" s="248"/>
    </row>
    <row r="1883" spans="1:8" s="41" customFormat="1" ht="25.5">
      <c r="A1883" s="35" t="s">
        <v>265</v>
      </c>
      <c r="B1883" s="125" t="s">
        <v>784</v>
      </c>
      <c r="C1883" s="212"/>
      <c r="D1883" s="213"/>
      <c r="E1883" s="259"/>
      <c r="F1883" s="207"/>
      <c r="G1883" s="208"/>
    </row>
    <row r="1884" spans="1:8" s="31" customFormat="1">
      <c r="A1884" s="43"/>
      <c r="B1884" s="42"/>
      <c r="C1884" s="37"/>
      <c r="D1884" s="38"/>
      <c r="E1884" s="259"/>
      <c r="F1884" s="214"/>
      <c r="G1884" s="215"/>
    </row>
    <row r="1885" spans="1:8" s="41" customFormat="1" ht="25.5">
      <c r="A1885" s="43" t="s">
        <v>261</v>
      </c>
      <c r="B1885" s="204" t="s">
        <v>785</v>
      </c>
      <c r="C1885" s="47"/>
      <c r="D1885" s="38"/>
      <c r="E1885" s="259"/>
      <c r="F1885" s="207"/>
      <c r="G1885" s="208"/>
    </row>
    <row r="1886" spans="1:8" s="41" customFormat="1">
      <c r="A1886" s="43" t="s">
        <v>292</v>
      </c>
      <c r="B1886" s="204" t="s">
        <v>286</v>
      </c>
      <c r="C1886" s="37" t="s">
        <v>262</v>
      </c>
      <c r="D1886" s="38">
        <v>4</v>
      </c>
      <c r="E1886" s="259"/>
      <c r="F1886" s="54">
        <f>SUM(D1886*E1886)</f>
        <v>0</v>
      </c>
      <c r="G1886" s="208"/>
    </row>
    <row r="1887" spans="1:8" s="41" customFormat="1" ht="15" customHeight="1">
      <c r="A1887" s="94"/>
      <c r="B1887" s="209"/>
      <c r="C1887" s="222"/>
      <c r="D1887" s="223"/>
      <c r="E1887" s="261"/>
      <c r="F1887" s="224"/>
      <c r="G1887" s="208"/>
    </row>
    <row r="1888" spans="1:8" ht="6" customHeight="1">
      <c r="A1888" s="225"/>
      <c r="B1888" s="5"/>
      <c r="C1888" s="139"/>
      <c r="D1888" s="140"/>
      <c r="E1888" s="262"/>
    </row>
    <row r="1889" spans="1:7" s="42" customFormat="1" ht="14.25">
      <c r="A1889" s="22" t="s">
        <v>229</v>
      </c>
      <c r="B1889" s="16" t="s">
        <v>230</v>
      </c>
      <c r="C1889" s="17"/>
      <c r="D1889" s="18"/>
      <c r="E1889" s="239"/>
      <c r="F1889" s="40"/>
      <c r="G1889" s="41"/>
    </row>
    <row r="1890" spans="1:7" s="42" customFormat="1" ht="14.25">
      <c r="A1890" s="22"/>
      <c r="B1890" s="16"/>
      <c r="C1890" s="17"/>
      <c r="D1890" s="18"/>
      <c r="E1890" s="239"/>
      <c r="F1890" s="40"/>
      <c r="G1890" s="41"/>
    </row>
    <row r="1891" spans="1:7" s="42" customFormat="1" ht="51">
      <c r="A1891" s="49" t="s">
        <v>261</v>
      </c>
      <c r="B1891" s="49" t="s">
        <v>523</v>
      </c>
      <c r="C1891" s="51"/>
      <c r="D1891" s="52"/>
      <c r="E1891" s="240"/>
      <c r="F1891" s="40"/>
      <c r="G1891" s="41"/>
    </row>
    <row r="1892" spans="1:7" s="42" customFormat="1">
      <c r="A1892" s="49"/>
      <c r="B1892" s="49" t="s">
        <v>524</v>
      </c>
      <c r="C1892" s="51" t="s">
        <v>525</v>
      </c>
      <c r="D1892" s="52">
        <v>200</v>
      </c>
      <c r="E1892" s="240"/>
      <c r="F1892" s="54">
        <f>SUM(D1892*E1892)</f>
        <v>0</v>
      </c>
      <c r="G1892" s="41"/>
    </row>
    <row r="1893" spans="1:7" s="42" customFormat="1">
      <c r="A1893" s="49"/>
      <c r="B1893" s="49"/>
      <c r="C1893" s="51"/>
      <c r="D1893" s="52"/>
      <c r="E1893" s="240"/>
      <c r="F1893" s="40"/>
      <c r="G1893" s="41"/>
    </row>
    <row r="1894" spans="1:7" s="42" customFormat="1" ht="38.25">
      <c r="A1894" s="49" t="s">
        <v>263</v>
      </c>
      <c r="B1894" s="49" t="s">
        <v>232</v>
      </c>
      <c r="C1894" s="51"/>
      <c r="D1894" s="52"/>
      <c r="E1894" s="240"/>
      <c r="F1894" s="40"/>
      <c r="G1894" s="41"/>
    </row>
    <row r="1895" spans="1:7" s="42" customFormat="1">
      <c r="A1895" s="49"/>
      <c r="B1895" s="49" t="s">
        <v>524</v>
      </c>
      <c r="C1895" s="51" t="s">
        <v>525</v>
      </c>
      <c r="D1895" s="52">
        <v>80</v>
      </c>
      <c r="E1895" s="240"/>
      <c r="F1895" s="54">
        <f>SUM(D1895*E1895)</f>
        <v>0</v>
      </c>
      <c r="G1895" s="41"/>
    </row>
    <row r="1896" spans="1:7" s="42" customFormat="1">
      <c r="A1896" s="49"/>
      <c r="B1896" s="49"/>
      <c r="C1896" s="51"/>
      <c r="D1896" s="52"/>
      <c r="E1896" s="240"/>
      <c r="F1896" s="40"/>
      <c r="G1896" s="41"/>
    </row>
    <row r="1897" spans="1:7" s="42" customFormat="1" ht="14.25">
      <c r="A1897" s="22"/>
      <c r="B1897" s="16"/>
      <c r="C1897" s="17"/>
      <c r="D1897" s="18"/>
      <c r="E1897" s="239"/>
      <c r="F1897" s="40"/>
      <c r="G1897" s="41"/>
    </row>
    <row r="1898" spans="1:7" s="42" customFormat="1" ht="25.5">
      <c r="A1898" s="49" t="s">
        <v>264</v>
      </c>
      <c r="B1898" s="49" t="s">
        <v>234</v>
      </c>
      <c r="C1898" s="51"/>
      <c r="D1898" s="52"/>
      <c r="E1898" s="240"/>
      <c r="F1898" s="40"/>
      <c r="G1898" s="41"/>
    </row>
    <row r="1899" spans="1:7" s="42" customFormat="1">
      <c r="A1899" s="49"/>
      <c r="B1899" s="49" t="s">
        <v>524</v>
      </c>
      <c r="C1899" s="51" t="s">
        <v>525</v>
      </c>
      <c r="D1899" s="52">
        <v>110</v>
      </c>
      <c r="E1899" s="240"/>
      <c r="F1899" s="54">
        <f>SUM(D1899*E1899)</f>
        <v>0</v>
      </c>
      <c r="G1899" s="41"/>
    </row>
    <row r="1900" spans="1:7" s="42" customFormat="1">
      <c r="A1900" s="49"/>
      <c r="B1900" s="49"/>
      <c r="C1900" s="51"/>
      <c r="D1900" s="52"/>
      <c r="E1900" s="240"/>
      <c r="F1900" s="40"/>
      <c r="G1900" s="41"/>
    </row>
    <row r="1901" spans="1:7" s="42" customFormat="1" ht="38.25">
      <c r="A1901" s="49" t="s">
        <v>265</v>
      </c>
      <c r="B1901" s="49" t="s">
        <v>233</v>
      </c>
      <c r="C1901" s="51"/>
      <c r="D1901" s="52"/>
      <c r="E1901" s="240"/>
      <c r="F1901" s="40"/>
      <c r="G1901" s="41"/>
    </row>
    <row r="1902" spans="1:7" s="42" customFormat="1">
      <c r="A1902" s="49"/>
      <c r="B1902" s="49" t="s">
        <v>524</v>
      </c>
      <c r="C1902" s="51" t="s">
        <v>525</v>
      </c>
      <c r="D1902" s="52">
        <v>180</v>
      </c>
      <c r="E1902" s="240"/>
      <c r="F1902" s="54">
        <f>SUM(D1902*E1902)</f>
        <v>0</v>
      </c>
      <c r="G1902" s="41"/>
    </row>
    <row r="1903" spans="1:7" s="42" customFormat="1">
      <c r="A1903" s="49"/>
      <c r="B1903" s="49"/>
      <c r="C1903" s="51"/>
      <c r="D1903" s="52"/>
      <c r="E1903" s="240"/>
      <c r="F1903" s="40"/>
      <c r="G1903" s="41"/>
    </row>
    <row r="1904" spans="1:7" ht="6" customHeight="1">
      <c r="A1904" s="227"/>
      <c r="B1904" s="228"/>
      <c r="C1904" s="229"/>
      <c r="D1904" s="230"/>
      <c r="E1904" s="248"/>
    </row>
    <row r="1905" spans="1:7" s="4" customFormat="1" ht="28.5">
      <c r="A1905" s="231" t="s">
        <v>231</v>
      </c>
      <c r="B1905" s="229" t="s">
        <v>369</v>
      </c>
      <c r="C1905" s="232" t="s">
        <v>354</v>
      </c>
      <c r="D1905" s="233">
        <v>1</v>
      </c>
      <c r="E1905" s="248"/>
      <c r="F1905" s="54">
        <f>SUM(D1905*E1905)</f>
        <v>0</v>
      </c>
      <c r="G1905" s="226"/>
    </row>
    <row r="1906" spans="1:7">
      <c r="A1906" s="234"/>
      <c r="B1906" s="7"/>
      <c r="C1906" s="6"/>
      <c r="D1906" s="149"/>
      <c r="E1906" s="8"/>
      <c r="F1906" s="8"/>
    </row>
    <row r="1907" spans="1:7">
      <c r="B1907" s="2" t="s">
        <v>788</v>
      </c>
      <c r="F1907" s="14">
        <f>SUM(F31:F1906)</f>
        <v>0</v>
      </c>
    </row>
    <row r="1908" spans="1:7">
      <c r="A1908" s="234"/>
      <c r="B1908" s="7"/>
      <c r="C1908" s="6"/>
      <c r="D1908" s="149"/>
      <c r="E1908" s="8"/>
      <c r="F1908" s="8"/>
    </row>
    <row r="1909" spans="1:7">
      <c r="B1909" s="2" t="s">
        <v>789</v>
      </c>
      <c r="F1909" s="14">
        <f>SUM(F1907*0.1)</f>
        <v>0</v>
      </c>
    </row>
    <row r="1910" spans="1:7">
      <c r="A1910" s="234"/>
      <c r="B1910" s="7"/>
      <c r="C1910" s="6"/>
      <c r="D1910" s="149"/>
      <c r="E1910" s="8"/>
      <c r="F1910" s="8"/>
    </row>
    <row r="1911" spans="1:7">
      <c r="B1911" s="2" t="s">
        <v>790</v>
      </c>
      <c r="F1911" s="14">
        <f>SUM(F1909+F1907)</f>
        <v>0</v>
      </c>
    </row>
    <row r="1912" spans="1:7">
      <c r="A1912" s="6"/>
      <c r="B1912" s="7"/>
      <c r="C1912" s="7"/>
      <c r="D1912" s="7"/>
      <c r="E1912" s="8"/>
      <c r="F1912" s="8"/>
    </row>
    <row r="1913" spans="1:7">
      <c r="A1913" s="1"/>
      <c r="B1913" s="2" t="s">
        <v>791</v>
      </c>
      <c r="C1913" s="3"/>
      <c r="D1913" s="3"/>
      <c r="F1913" s="9">
        <f>SUM(F1911*0.22)</f>
        <v>0</v>
      </c>
    </row>
    <row r="1914" spans="1:7">
      <c r="A1914" s="6"/>
      <c r="B1914" s="7"/>
      <c r="C1914" s="7"/>
      <c r="D1914" s="7"/>
      <c r="E1914" s="8"/>
      <c r="F1914" s="8"/>
    </row>
    <row r="1915" spans="1:7">
      <c r="A1915" s="1"/>
      <c r="B1915" s="2" t="s">
        <v>792</v>
      </c>
      <c r="C1915" s="3"/>
      <c r="D1915" s="3"/>
      <c r="F1915" s="9">
        <f>SUM(F1913+F1911)</f>
        <v>0</v>
      </c>
    </row>
  </sheetData>
  <sheetProtection algorithmName="SHA-512" hashValue="EUFRueUC/u58bSHbHATqsyYwAlECf3TmlYB+rfdPwsUpVKNL/5uI+2oIks9Vm+nwlAywgziKG5moH4DeiM/1gQ==" saltValue="v5UauefVYMgu3riw4DXFnw==" spinCount="100000" sheet="1" objects="1" scenarios="1"/>
  <phoneticPr fontId="7" type="noConversion"/>
  <pageMargins left="0.82677165354330717" right="0.74803149606299213" top="0.98425196850393704" bottom="0.62992125984251968" header="0" footer="0"/>
  <pageSetup paperSize="9" scale="90" orientation="portrait" r:id="rId1"/>
  <headerFooter alignWithMargins="0">
    <oddHeader xml:space="preserve">&amp;LARCTUR projektiva, d.o.o.
Industrijska cesta 5
5000 Nova Gorica&amp;CPopisi strojne instalacije&amp;Ršt načrta S 1188-JK-14
VRTEC KEKEC
</oddHead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S 1188-STROJNE INSTALACIJE</vt:lpstr>
      <vt:lpstr>'S 1188-STROJNE INSTALACIJE'!Področje_tiskanja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Jože Kotar</dc:creator>
  <cp:lastModifiedBy>Andrej Goljar</cp:lastModifiedBy>
  <cp:lastPrinted>2014-04-10T16:44:18Z</cp:lastPrinted>
  <dcterms:created xsi:type="dcterms:W3CDTF">2009-07-16T02:13:31Z</dcterms:created>
  <dcterms:modified xsi:type="dcterms:W3CDTF">2014-04-25T10:54:46Z</dcterms:modified>
</cp:coreProperties>
</file>