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oji dokumenti\DAMIAN\"/>
    </mc:Choice>
  </mc:AlternateContent>
  <bookViews>
    <workbookView xWindow="120" yWindow="750" windowWidth="9420" windowHeight="3840"/>
  </bookViews>
  <sheets>
    <sheet name="Popis GOI del in opreme" sheetId="1" r:id="rId1"/>
  </sheets>
  <definedNames>
    <definedName name="_Toc378407465" localSheetId="0">'Popis GOI del in opreme'!$B$110</definedName>
  </definedNames>
  <calcPr calcId="152511"/>
</workbook>
</file>

<file path=xl/calcChain.xml><?xml version="1.0" encoding="utf-8"?>
<calcChain xmlns="http://schemas.openxmlformats.org/spreadsheetml/2006/main">
  <c r="E701" i="1" l="1"/>
  <c r="E704" i="1"/>
  <c r="E1027" i="1" l="1"/>
  <c r="E1024" i="1"/>
  <c r="E1021" i="1"/>
  <c r="E1018" i="1"/>
  <c r="E1004" i="1"/>
  <c r="E1000" i="1"/>
  <c r="E997" i="1"/>
  <c r="E989" i="1"/>
  <c r="E983" i="1"/>
  <c r="E976" i="1"/>
  <c r="E972" i="1"/>
  <c r="E968" i="1"/>
  <c r="E964" i="1"/>
  <c r="E960" i="1"/>
  <c r="E956" i="1"/>
  <c r="E952" i="1"/>
  <c r="E948" i="1"/>
  <c r="E945" i="1"/>
  <c r="E942" i="1"/>
  <c r="E938" i="1"/>
  <c r="E931" i="1"/>
  <c r="E928" i="1"/>
  <c r="E924" i="1"/>
  <c r="E907" i="1"/>
  <c r="E904" i="1"/>
  <c r="E898" i="1"/>
  <c r="E892" i="1"/>
  <c r="E886" i="1"/>
  <c r="E880" i="1"/>
  <c r="E877" i="1"/>
  <c r="E873" i="1"/>
  <c r="E869" i="1"/>
  <c r="E865" i="1"/>
  <c r="E862" i="1"/>
  <c r="E860" i="1"/>
  <c r="E858" i="1"/>
  <c r="E846" i="1"/>
  <c r="E843" i="1"/>
  <c r="E837" i="1"/>
  <c r="E1029" i="1" l="1"/>
  <c r="E134" i="1" s="1"/>
  <c r="D849" i="1"/>
  <c r="E849" i="1" s="1"/>
  <c r="E851" i="1" s="1"/>
  <c r="E131" i="1" s="1"/>
  <c r="D910" i="1"/>
  <c r="E910" i="1" s="1"/>
  <c r="E912" i="1" s="1"/>
  <c r="E132" i="1" s="1"/>
  <c r="D1010" i="1"/>
  <c r="E1010" i="1" s="1"/>
  <c r="D1007" i="1"/>
  <c r="E1007" i="1" s="1"/>
  <c r="E662" i="1"/>
  <c r="E657" i="1"/>
  <c r="E653" i="1"/>
  <c r="E666" i="1"/>
  <c r="E328" i="1"/>
  <c r="E323" i="1"/>
  <c r="E319" i="1"/>
  <c r="E648" i="1"/>
  <c r="E644" i="1"/>
  <c r="E357" i="1"/>
  <c r="E226" i="1"/>
  <c r="E221" i="1"/>
  <c r="E1012" i="1" l="1"/>
  <c r="E133" i="1" s="1"/>
  <c r="E136" i="1" s="1"/>
  <c r="E16" i="1" s="1"/>
  <c r="E572" i="1"/>
  <c r="E516" i="1" l="1"/>
  <c r="E553" i="1"/>
  <c r="E535" i="1"/>
  <c r="E527" i="1"/>
  <c r="E539" i="1"/>
  <c r="E545" i="1"/>
  <c r="E563" i="1"/>
  <c r="E507" i="1"/>
  <c r="E618" i="1"/>
  <c r="E616" i="1"/>
  <c r="E614" i="1"/>
  <c r="E608" i="1"/>
  <c r="E603" i="1"/>
  <c r="E598" i="1"/>
  <c r="E593" i="1"/>
  <c r="E589" i="1"/>
  <c r="E587" i="1"/>
  <c r="E585" i="1"/>
  <c r="E583" i="1"/>
  <c r="E581" i="1"/>
  <c r="E576" i="1"/>
  <c r="E490" i="1"/>
  <c r="E485" i="1"/>
  <c r="E481" i="1"/>
  <c r="E523" i="1" l="1"/>
  <c r="E497" i="1"/>
  <c r="E637" i="1"/>
  <c r="E635" i="1"/>
  <c r="E633" i="1"/>
  <c r="E631" i="1"/>
  <c r="E623" i="1"/>
  <c r="E314" i="1"/>
  <c r="E404" i="1"/>
  <c r="E402" i="1"/>
  <c r="E400" i="1"/>
  <c r="E438" i="1"/>
  <c r="E433" i="1"/>
  <c r="E394" i="1"/>
  <c r="E447" i="1"/>
  <c r="E445" i="1"/>
  <c r="E443" i="1"/>
  <c r="E452" i="1"/>
  <c r="E429" i="1"/>
  <c r="E424" i="1"/>
  <c r="E212" i="1"/>
  <c r="E417" i="1"/>
  <c r="E410" i="1"/>
  <c r="E388" i="1"/>
  <c r="E309" i="1"/>
  <c r="E305" i="1"/>
  <c r="E303" i="1"/>
  <c r="E301" i="1"/>
  <c r="E295" i="1"/>
  <c r="E262" i="1"/>
  <c r="E258" i="1"/>
  <c r="E256" i="1"/>
  <c r="E290" i="1"/>
  <c r="E284" i="1"/>
  <c r="E280" i="1"/>
  <c r="E278" i="1"/>
  <c r="E254" i="1"/>
  <c r="E217" i="1"/>
  <c r="E333" i="1"/>
  <c r="E273" i="1"/>
  <c r="E269" i="1"/>
  <c r="E266" i="1"/>
  <c r="E260" i="1"/>
  <c r="E249" i="1"/>
  <c r="E208" i="1"/>
  <c r="E205" i="1"/>
  <c r="E201" i="1"/>
  <c r="E193" i="1"/>
  <c r="E197" i="1"/>
  <c r="D340" i="1" l="1"/>
  <c r="E340" i="1" s="1"/>
  <c r="D233" i="1"/>
  <c r="E233" i="1" s="1"/>
  <c r="E235" i="1" s="1"/>
  <c r="E493" i="1"/>
  <c r="E372" i="1"/>
  <c r="D459" i="1" l="1"/>
  <c r="E459" i="1" s="1"/>
  <c r="E461" i="1" s="1"/>
  <c r="E342" i="1"/>
  <c r="E123" i="1" s="1"/>
  <c r="E748" i="1" l="1"/>
  <c r="E477" i="1" l="1"/>
  <c r="E680" i="1" l="1"/>
  <c r="E675" i="1"/>
  <c r="E673" i="1"/>
  <c r="E671" i="1"/>
  <c r="E124" i="1" l="1"/>
  <c r="D691" i="1" s="1"/>
  <c r="E691" i="1" s="1"/>
  <c r="E706" i="1" l="1"/>
  <c r="E122" i="1"/>
  <c r="E125" i="1" l="1"/>
  <c r="E127" i="1" s="1"/>
  <c r="E14" i="1" l="1"/>
  <c r="E18" i="1" l="1"/>
  <c r="E20" i="1" s="1"/>
  <c r="E22" i="1" l="1"/>
</calcChain>
</file>

<file path=xl/sharedStrings.xml><?xml version="1.0" encoding="utf-8"?>
<sst xmlns="http://schemas.openxmlformats.org/spreadsheetml/2006/main" count="1078" uniqueCount="537">
  <si>
    <t>ur</t>
  </si>
  <si>
    <t>SKUPAJ:</t>
  </si>
  <si>
    <t>*</t>
  </si>
  <si>
    <t>SPLOŠNO:</t>
  </si>
  <si>
    <t>SKUPNA  REKAPITULACIJA</t>
  </si>
  <si>
    <t>A.</t>
  </si>
  <si>
    <t>kpl</t>
  </si>
  <si>
    <t>vsa pripravljalna in zaključna dela</t>
  </si>
  <si>
    <t>►</t>
  </si>
  <si>
    <t>pri vseh pozicijah upoštevati tudi:</t>
  </si>
  <si>
    <t>vse horizontalne in vertikalne prenose ter prevoze</t>
  </si>
  <si>
    <t xml:space="preserve">stalno deponijo, komplet s plačilom vseh </t>
  </si>
  <si>
    <t>komunalnih pristojbin</t>
  </si>
  <si>
    <t>ves standardizirani vezni in montažni material</t>
  </si>
  <si>
    <t>pri opažarskih delih</t>
  </si>
  <si>
    <t>vse dobave in nabave materialov ter veznih</t>
  </si>
  <si>
    <t>in montažnih materialov</t>
  </si>
  <si>
    <t xml:space="preserve">negovanje in vibriranje betonov med vgradnjo </t>
  </si>
  <si>
    <t>in pred razopaženjem betonskih elementov</t>
  </si>
  <si>
    <t>vse mere kontrolirati na kraju samem oz. na gradbišču</t>
  </si>
  <si>
    <t xml:space="preserve">delavca; obračun po dejansko opravljenih </t>
  </si>
  <si>
    <t>delih s predhodno odobritvijo nadzornika</t>
  </si>
  <si>
    <t xml:space="preserve">investitorja po sporazumno dogovorjenih  </t>
  </si>
  <si>
    <t>cenah za enoto</t>
  </si>
  <si>
    <t xml:space="preserve">pri opisih upoštevati TEHNIČNO POROČILO </t>
  </si>
  <si>
    <t xml:space="preserve">sestavni del popisov so sheme oken in vrat </t>
  </si>
  <si>
    <t>1.</t>
  </si>
  <si>
    <t>Opomba - v ceni upoštevati:</t>
  </si>
  <si>
    <t>na gradbišču in do gradbišča</t>
  </si>
  <si>
    <t>vsa zavarovanja in podpiranja med izkopi in zasipi</t>
  </si>
  <si>
    <t>ter rušitvenimi deli</t>
  </si>
  <si>
    <t>vse zasipe in utrjevanje tal po končanih delih</t>
  </si>
  <si>
    <t>odvoz vseh viškov izkopanega materiala na</t>
  </si>
  <si>
    <t xml:space="preserve">vsa podpiranja in zavarovanja med opaženjem in </t>
  </si>
  <si>
    <t>betoniranjem konstrukcij</t>
  </si>
  <si>
    <t>ocena</t>
  </si>
  <si>
    <t>SPLOŠNO</t>
  </si>
  <si>
    <t>tudi upoštevati v ceni:</t>
  </si>
  <si>
    <t>ves notranji in zunanji vertikalni</t>
  </si>
  <si>
    <t>ter horizontalni transport</t>
  </si>
  <si>
    <t xml:space="preserve">upoštevati vse predpise in standarde za </t>
  </si>
  <si>
    <t>področje veznih sredstev in elementov</t>
  </si>
  <si>
    <t>na stalno deponijo</t>
  </si>
  <si>
    <t xml:space="preserve">predajo investitorju ter odvoz odpadkov </t>
  </si>
  <si>
    <t>kos</t>
  </si>
  <si>
    <t xml:space="preserve">Zidarska pomoč obrtnikom ter manjša </t>
  </si>
  <si>
    <t xml:space="preserve">ta dela obvezno predvidi ocenjeni znesek v </t>
  </si>
  <si>
    <t xml:space="preserve">vse delovne in lovilne odre - razen fasadnega odra, </t>
  </si>
  <si>
    <t>ki je posebej prikazan v popisu</t>
  </si>
  <si>
    <t>upoštevati vsa dodatna navodila nadzora in projektanta</t>
  </si>
  <si>
    <t xml:space="preserve">Pri vseh opisih delovnih postavk smiselno veljajo </t>
  </si>
  <si>
    <t xml:space="preserve">splošna določila standardiziranih opisov del za </t>
  </si>
  <si>
    <t xml:space="preserve">visoko gradnjo GIPOSS. V enotnih cenah je </t>
  </si>
  <si>
    <t>upoštevati ves potrebni material, delo in  transporte,</t>
  </si>
  <si>
    <t>vgrajeno franko objekt!</t>
  </si>
  <si>
    <t xml:space="preserve">Izvajalec je dolžan pri sestavi ponudbe in </t>
  </si>
  <si>
    <t xml:space="preserve">izvajanju del upoštevati vse grafične in tekstualne </t>
  </si>
  <si>
    <t xml:space="preserve">dela projekta, v primeru tiskarskih napak in neskladij </t>
  </si>
  <si>
    <t xml:space="preserve">v projektu je dolžan na to opozoriti projektanta </t>
  </si>
  <si>
    <t xml:space="preserve">pred oddajo ponudbe. </t>
  </si>
  <si>
    <t xml:space="preserve">Ponudnik je dolžan pri ponudbi upoštevati vse </t>
  </si>
  <si>
    <t xml:space="preserve">povezane stroške, ki so potrebni za tehnično </t>
  </si>
  <si>
    <t>pravilno izvedbo del, ki jih ponuja v izvedbo</t>
  </si>
  <si>
    <t xml:space="preserve">(kot npr. razni pritrdilni material, vezni, tesnilni </t>
  </si>
  <si>
    <t xml:space="preserve">material, podkonstrukcije  in podobno. </t>
  </si>
  <si>
    <t xml:space="preserve">Vsi delavniški načrti sodijo v v sklop izvajalčeve </t>
  </si>
  <si>
    <t xml:space="preserve">ponudbe in jih potrjuje projektant med njihovo </t>
  </si>
  <si>
    <t xml:space="preserve">izdelavo, vzorce vseh finalnih materialov je </t>
  </si>
  <si>
    <t>ponudnik dolžan predložiti projektantu v potrditev.</t>
  </si>
  <si>
    <t>m2</t>
  </si>
  <si>
    <t>po dejanskih stroških</t>
  </si>
  <si>
    <t xml:space="preserve">delo KV delavec </t>
  </si>
  <si>
    <t>delo PK delavec</t>
  </si>
  <si>
    <t>material - ocena</t>
  </si>
  <si>
    <t>m1</t>
  </si>
  <si>
    <t>m3</t>
  </si>
  <si>
    <t>Naročnik bo pri pregledu ponudb preveril ustreznost cen in</t>
  </si>
  <si>
    <t xml:space="preserve">ponujeno kvaliteto. Morebitne razlike v ceni, ki gredo na </t>
  </si>
  <si>
    <t>račun slabše kvalitete ponujenih elementov, bo moral</t>
  </si>
  <si>
    <t>ponudnik finančno nadomestiti sam.</t>
  </si>
  <si>
    <t>Pri vseh postavkah je potrebno upoštevati vsa pripravljalna</t>
  </si>
  <si>
    <t>in zaključna dela, vse prevoze in odvoze, potreben montažni</t>
  </si>
  <si>
    <t>in pritrdilni material, ter eventuelno potrebno podkonstrukcijo.</t>
  </si>
  <si>
    <t>Za vse dobavljene elemente je potrebno pred izdelavo oz.</t>
  </si>
  <si>
    <t>dobavo pridobiti pisno soglasje arhitekta o ustreznosti</t>
  </si>
  <si>
    <t>doseganja tehnoloških in estetskih specifikacij. Prav tako je</t>
  </si>
  <si>
    <t>potrebno za VSE ELEMENTE IZDELATI DELAVNIŠKE NAČRTE</t>
  </si>
  <si>
    <t>ki jih potrdi arhitekt.</t>
  </si>
  <si>
    <t>Za vse serijske elemente je potrebno pred montažo predložiti</t>
  </si>
  <si>
    <t>vzorčni kos, ki ga potrdi arhitekt.</t>
  </si>
  <si>
    <t>Mere prikazane v grafičnih prilogah je potrebno predhodno</t>
  </si>
  <si>
    <t>preveriti z arhitektom, prav tako je potrebno za vse elemente</t>
  </si>
  <si>
    <t xml:space="preserve">preveriti na mestu vgradnje tudi vse dimenzije. </t>
  </si>
  <si>
    <t>Pri izdelavi ponudbe je OBVEZNO PREGLEDATI VSE DELE</t>
  </si>
  <si>
    <t>PROJEKTA (tekst in grafiko). V primeru neskladij v projektu</t>
  </si>
  <si>
    <t xml:space="preserve">ali tiskarskih napak je ponudnik pred oddajo ponudbe </t>
  </si>
  <si>
    <t>dolžan o tem obvestiti projektanta in investitorja.</t>
  </si>
  <si>
    <t xml:space="preserve">Vsi vgrajeni elementi in materiali morajo imeti vsa ustrezna </t>
  </si>
  <si>
    <t>dokazila, ki so zahtevana po slovenskih predpisih za vrtce.</t>
  </si>
  <si>
    <t>VSI PONUDNIKI Z ODDAJO PONUDBE POTRJUJEJO</t>
  </si>
  <si>
    <t>DA SO UPOŠTEVALI ZAHTEVANE MATERIALE IN</t>
  </si>
  <si>
    <t>OPREMO, OZIROMA SO ZAGOTOVILI KVALITETNO</t>
  </si>
  <si>
    <t xml:space="preserve">IZDELKA NAPRAM ZAHTEVANEMU! </t>
  </si>
  <si>
    <t>IN ESTETSKO ENAKOVREDNOST PONUJENEGA</t>
  </si>
  <si>
    <t>VSA NAVEDENA KOMERCIALNA IMENA SO</t>
  </si>
  <si>
    <t>UPORABLJENA ZGOLJ ZARADI DOLOČITVE</t>
  </si>
  <si>
    <t>ZAHTEVANE KVALITETE, KI JO MORA PONUDNIK</t>
  </si>
  <si>
    <t>IZPOLNITI !</t>
  </si>
  <si>
    <t>SKUPAJ Z DDV:</t>
  </si>
  <si>
    <t>dobavo in pripravo vseh veznih in pritrdilnih materialov</t>
  </si>
  <si>
    <t>Ponudnik:</t>
  </si>
  <si>
    <t>Datum:</t>
  </si>
  <si>
    <t>Podpis:</t>
  </si>
  <si>
    <t>ZAHTEVANIH SESTAVNIH DELOV OBJEKTA MORAJO USTREZATI</t>
  </si>
  <si>
    <t xml:space="preserve">UREDBI O ZELENEM JAVNEM NAROČANJU </t>
  </si>
  <si>
    <t xml:space="preserve">VSI SESTAVNI ELEMENTI, KAKOR TUDI PREMAZI, LAKI, BARVE IN </t>
  </si>
  <si>
    <t>OSTALA SREDSTVA UPORABLJENA PRI IZDELAVI IN DOBAVI</t>
  </si>
  <si>
    <t xml:space="preserve">Ureditev gradbišča, ki zajema: </t>
  </si>
  <si>
    <t>postavitev gradbiščne ograje</t>
  </si>
  <si>
    <t>gradbiščni priklop na elektriko, vodovod</t>
  </si>
  <si>
    <t>postavitev začasnih prostorov za delavnice z opremo</t>
  </si>
  <si>
    <t>določitev in izvedba začasnih deponij</t>
  </si>
  <si>
    <t>postavitev prostorov za investitorja, izvajalca in nadzor</t>
  </si>
  <si>
    <t>izdelava začasnih skladišč</t>
  </si>
  <si>
    <t>sprotno čiščenje gradbišča</t>
  </si>
  <si>
    <t>DDV 22%</t>
  </si>
  <si>
    <t>vse vertikalne in horizontalne transporte</t>
  </si>
  <si>
    <t>vsa nalaganja in razlaganje demontiranega materiala</t>
  </si>
  <si>
    <t>vsa zavarovanja in podpiranja med rušenjem</t>
  </si>
  <si>
    <t>in odvozom rušenih elementov in konstrukcij</t>
  </si>
  <si>
    <t>demontažo vseh podkonstrukcij in veznih</t>
  </si>
  <si>
    <t>ter pritrdilnih materialov</t>
  </si>
  <si>
    <t xml:space="preserve">Sortiranje, nalaganje ter odvoz odpadkov </t>
  </si>
  <si>
    <t xml:space="preserve">na stalno deponijo, komplet s plačilom vseh </t>
  </si>
  <si>
    <t xml:space="preserve">Razna nepredvidena rušitvena dela za katera  </t>
  </si>
  <si>
    <t>naj ponudnik obvezno predvidi ocenjeni znesek</t>
  </si>
  <si>
    <t xml:space="preserve">obračun po dejansko porabljenem času in </t>
  </si>
  <si>
    <t>materialu ter sporazumnih cenah za enoto</t>
  </si>
  <si>
    <t>B.</t>
  </si>
  <si>
    <t>stene in zidovi morajo biti popolnoma</t>
  </si>
  <si>
    <t>ravni v horizontalni in vertikalni smeri</t>
  </si>
  <si>
    <t>Razna manjša zidarska krpanja, obračun</t>
  </si>
  <si>
    <t>Izdelava PID</t>
  </si>
  <si>
    <t>P O P I S     GRADBENIH, OBRTNIŠKIH IN INSTALACIJSKIH DEL</t>
  </si>
  <si>
    <t>Objekt:            Obnova fasadnega ovoja in strehe</t>
  </si>
  <si>
    <t>Lokacija:         Vrtec H.C. ANDERSENA enota MARJETICA</t>
  </si>
  <si>
    <t>RUŠITVENA DELA - STREHA</t>
  </si>
  <si>
    <t>I.</t>
  </si>
  <si>
    <t>II.</t>
  </si>
  <si>
    <t>III.</t>
  </si>
  <si>
    <t>IV.</t>
  </si>
  <si>
    <t>RUŠITVENA DELA - FASADA</t>
  </si>
  <si>
    <t>STREHA</t>
  </si>
  <si>
    <t>FASADA</t>
  </si>
  <si>
    <t xml:space="preserve">REKAPITULACIJA  GRADBENIH IN OBRTNIŠKIH  DEL </t>
  </si>
  <si>
    <t>Gradbena in obrtniška dela</t>
  </si>
  <si>
    <t>Rušitvena dela - streha</t>
  </si>
  <si>
    <t xml:space="preserve">Odstranitev prodca v debelini 6 cm, hramba na </t>
  </si>
  <si>
    <t>gradbišču za ponovno vgradnjo, obračun po m2</t>
  </si>
  <si>
    <t>Demontaža in odstranitev obstoječega strelovoda</t>
  </si>
  <si>
    <t>na betonskih kockah</t>
  </si>
  <si>
    <t>Demontaža in odstsranitev klimatskih SPLIT naprav,</t>
  </si>
  <si>
    <t>hramba na gradbišču za ponovno montažo</t>
  </si>
  <si>
    <t xml:space="preserve">Demontaža in odstranitev strešnih PVC kupol, </t>
  </si>
  <si>
    <t>dim. 100*100 cm</t>
  </si>
  <si>
    <t>Demontaža in odstranitev pločevinastih oddušnikov</t>
  </si>
  <si>
    <t>Rušitvena dela - fasada</t>
  </si>
  <si>
    <t>Fasada</t>
  </si>
  <si>
    <t>Streha</t>
  </si>
  <si>
    <t>Skupaj:</t>
  </si>
  <si>
    <t xml:space="preserve">Čiščenje okolice med gradnjo in pred </t>
  </si>
  <si>
    <t>upoštevati ves tesnilni in pritrdilni material</t>
  </si>
  <si>
    <t xml:space="preserve">Demontaža raznih napisnih tabel, hramba na gradbišču </t>
  </si>
  <si>
    <t>Demontaža senčil - tend, hramba na gradbišču</t>
  </si>
  <si>
    <t>za ponovno montažo</t>
  </si>
  <si>
    <t>Demontaža stenskega koša - table za košarko,</t>
  </si>
  <si>
    <t>Demontaža in odstranitev vseh luči na fasadi</t>
  </si>
  <si>
    <t>gradbišču za ponovno montažo</t>
  </si>
  <si>
    <t>Demontaža klima naprav na fasadi, hramba na</t>
  </si>
  <si>
    <t>Demontaža obstoječega strelovoda, komplet s pritrdilnim</t>
  </si>
  <si>
    <t>materialom</t>
  </si>
  <si>
    <t>strelovod</t>
  </si>
  <si>
    <t>strelovod s pločevinasto zaščito r.š. 30 cm</t>
  </si>
  <si>
    <t>Pazljiva demontaža in odstranitev zunanjih okenskih</t>
  </si>
  <si>
    <t>polic - (okna se ne menjajo)</t>
  </si>
  <si>
    <t>Demontaža zunanjega mrežnega skladišča,</t>
  </si>
  <si>
    <t>hramba na gradbišču za ponovno montažo,</t>
  </si>
  <si>
    <t>dim. 7,00*1,60*2,00 m</t>
  </si>
  <si>
    <t>dolžine 350 cm</t>
  </si>
  <si>
    <t>dolžine 500 cm</t>
  </si>
  <si>
    <t>dolžine 400 cm</t>
  </si>
  <si>
    <t>dolžine 450 cm</t>
  </si>
  <si>
    <t>dolžine 550 cm</t>
  </si>
  <si>
    <t>dim. 5,00*1,30*2,00 m</t>
  </si>
  <si>
    <t xml:space="preserve">Demontaža zunanjih senčil Krpan, hramba na </t>
  </si>
  <si>
    <t xml:space="preserve">gradbišču za ponovno montažo, upoštevati, da </t>
  </si>
  <si>
    <t>so senčila na elektro pogon</t>
  </si>
  <si>
    <t>dolžin 190 cm</t>
  </si>
  <si>
    <t>dolžin 285 cm</t>
  </si>
  <si>
    <t>dolžin 600 cm</t>
  </si>
  <si>
    <t>Demontaža in odstranitev lesenih oblog na</t>
  </si>
  <si>
    <t>fasadi, komplet s podkonstrukcijo</t>
  </si>
  <si>
    <t>Izdelava strehe v sestavi:</t>
  </si>
  <si>
    <t xml:space="preserve">Ravna streha </t>
  </si>
  <si>
    <t>Filc</t>
  </si>
  <si>
    <t>HI - IZOELAST P5 PLUS</t>
  </si>
  <si>
    <t>HI - IZOSELF P3 (samolepljiv)</t>
  </si>
  <si>
    <t>Toplotna izolacija NEO SUPER 100 (0,031 W/mK),  d= 12 cm</t>
  </si>
  <si>
    <t>Parna zapora BITALBIT AL V4</t>
  </si>
  <si>
    <t>Osnovni premaz IBITOL HS</t>
  </si>
  <si>
    <t>Toplotna izolacija XPS 300GI (0,037 W/mK), d = 3 cm</t>
  </si>
  <si>
    <t>komplet z vsem pritrdilnim, tesnilnim ter lepilnim materialom</t>
  </si>
  <si>
    <t>vse se izvede v obstoječih naklonih</t>
  </si>
  <si>
    <t>podložna pločevina</t>
  </si>
  <si>
    <t>vlagoodporna LSB ploča deb. 22 mm</t>
  </si>
  <si>
    <t>Atika - izvedba v sestavi (tri strani - glej detalj):</t>
  </si>
  <si>
    <t>lesen moral 8/6 cm</t>
  </si>
  <si>
    <t>termoizolacija trda kamena volna dim. 8*12 cm</t>
  </si>
  <si>
    <t>v sredini:</t>
  </si>
  <si>
    <t>r.š. pločevine 55 cm</t>
  </si>
  <si>
    <t>(zunaj viš. 58 cm, znotraj viš. 26 cm)</t>
  </si>
  <si>
    <t>pokrivna kapa iz Alu barvane pločevine deb. 1 mm</t>
  </si>
  <si>
    <t>HI - IZOELAST P5 PLUS r.š. 30 cm</t>
  </si>
  <si>
    <t>HI - IZOSELF P3 (samolepljiv) r.š 30 cm</t>
  </si>
  <si>
    <t>termoizolacija zunanjega dela in zaključni sloj sta upoštevana pri fasadi</t>
  </si>
  <si>
    <t>Izdelava, dobava in montaža novih odduhov</t>
  </si>
  <si>
    <t>višina 50 cm</t>
  </si>
  <si>
    <t>Demontaža in odstranitev strešnih odtokov</t>
  </si>
  <si>
    <t>fi 25 cm z mrežico</t>
  </si>
  <si>
    <t xml:space="preserve">Dobava in montaža strešnih odtočnih kotličkov - </t>
  </si>
  <si>
    <t xml:space="preserve">odtokov, izdelanih iz Inox pločevine, komplet z </t>
  </si>
  <si>
    <t xml:space="preserve">odtočno mrežico, upoštevati tudi prilagoditev na </t>
  </si>
  <si>
    <t>obstoječe odtočne cevi ter spojem na novo hidroizolacijo,</t>
  </si>
  <si>
    <t>dim. fi 25 oz. 25*25 cm</t>
  </si>
  <si>
    <t>komplet z novim pritrdilnim in montažnim materialom</t>
  </si>
  <si>
    <t>Ponovna montaža obstoječih klima - SPLIT naprav,</t>
  </si>
  <si>
    <t xml:space="preserve">fi 120 mm, izdelanih iz Alu barvane pločevine </t>
  </si>
  <si>
    <t xml:space="preserve">deb. 1 mm, komplet s pločevinasto kapo </t>
  </si>
  <si>
    <t>Razna nepredvidena dela za katera naj</t>
  </si>
  <si>
    <t>ponudnik obvezno predvidi ocenjeni znesek</t>
  </si>
  <si>
    <t xml:space="preserve">v višini 5 % vrednosti vseh del na strehi, </t>
  </si>
  <si>
    <t xml:space="preserve">Čiščenje strehe med gradnjo in pred </t>
  </si>
  <si>
    <t xml:space="preserve">nepredvidena dela; ponudnik naj za </t>
  </si>
  <si>
    <t xml:space="preserve">višini 5 % vrednosti vseh gradbenih in obrtniških </t>
  </si>
  <si>
    <t xml:space="preserve">del ter navede vrednosti  NK, PK, KV in VK </t>
  </si>
  <si>
    <t>Izvedba vertikalne izolacije  v sestavi (NFP SN):</t>
  </si>
  <si>
    <t>(termoizolacija in zaključni sloj upoštevan pri fasadi)</t>
  </si>
  <si>
    <t>Zidarska obdelava zidanih dimnikov oz. zračnikov</t>
  </si>
  <si>
    <t>nad hidroizolacijo s PVC mrežico in 2x lepilo</t>
  </si>
  <si>
    <t>Zidarska izravnava betonskih kap na obstoječih</t>
  </si>
  <si>
    <t>dimnikoh oz. zračnikih, izravnava z Betonprotect</t>
  </si>
  <si>
    <t>fina granulacija, s predhodnim premazom z emulzijo</t>
  </si>
  <si>
    <t xml:space="preserve">Dodatek za izvedbo spojev med horizontalno hidroizolacijo </t>
  </si>
  <si>
    <t>ter izvedbo vertikalne hidroizolacije obstoječih dimnikov</t>
  </si>
  <si>
    <t xml:space="preserve"> oz.zračnikov in odduhov</t>
  </si>
  <si>
    <t>dim. dimnika 50*80 cm</t>
  </si>
  <si>
    <t>dim. odduha fi 120 mm</t>
  </si>
  <si>
    <t>dim. dimnika 50*50 cm</t>
  </si>
  <si>
    <t>Faza:               P Z I</t>
  </si>
  <si>
    <t>Demontaža in odstranitev kovinskih rešetk na</t>
  </si>
  <si>
    <t>svetlobnih jaških, velikosti od 2-4 m2, odstraniti</t>
  </si>
  <si>
    <t>tudi okvir in podkonstrukcijo</t>
  </si>
  <si>
    <t xml:space="preserve">Čiščenje svetlobnih jaškov, premaz sten in tlaka </t>
  </si>
  <si>
    <t xml:space="preserve">z emulzijo, barvanje z barvo za beton v RAL </t>
  </si>
  <si>
    <t>po izboru arhitekta</t>
  </si>
  <si>
    <t>Izdelava, dobava in vgradnja kovinskih rešetk</t>
  </si>
  <si>
    <t>nad svetlobniki izdelanih iz kovinskih profilov</t>
  </si>
  <si>
    <t xml:space="preserve">po obstoječem vzorcu, rešetke povozne in vroče </t>
  </si>
  <si>
    <t>cinkane, komplet z okvirjem, upoštevati tudi ves</t>
  </si>
  <si>
    <t>pritrdilni in montažni material</t>
  </si>
  <si>
    <t>rešetka dim. 900*3.200 mm</t>
  </si>
  <si>
    <t>rešetka dim. 900*2.000 mm</t>
  </si>
  <si>
    <t>rešetka dim. 900*3.800 mm</t>
  </si>
  <si>
    <t xml:space="preserve">Dobava in postavitev zatesnjenega lovilnega zaščitnega </t>
  </si>
  <si>
    <t xml:space="preserve">Dobava in montaža protiprašne zaščite fasadnega </t>
  </si>
  <si>
    <t xml:space="preserve">Dobava in montaža, amortizacija za čas izvedbe  </t>
  </si>
  <si>
    <t xml:space="preserve">fasade ter demontaža kvalitetnega fasadnega odra </t>
  </si>
  <si>
    <t>kompletno s skicami</t>
  </si>
  <si>
    <t xml:space="preserve">Kvalitetna zaščita stekel in podbojev oken in vrat </t>
  </si>
  <si>
    <t xml:space="preserve">s PVC folijo in lepilnim trakom ali pa z lesenim </t>
  </si>
  <si>
    <t>okvirjem oz. lesonitom.</t>
  </si>
  <si>
    <t>Pregled in pranje fasade z vodo pod pritiskom</t>
  </si>
  <si>
    <t>Odstranitev preperelega ometa, zidarsko krpanje</t>
  </si>
  <si>
    <t>na teh mestih - ocena 5%</t>
  </si>
  <si>
    <t>Izdelava kontaktne fasade v sestavi:</t>
  </si>
  <si>
    <t>Montaža obstoječih raznih napisnih tabel, komplet</t>
  </si>
  <si>
    <t>z novim pritrdilnim materialom</t>
  </si>
  <si>
    <t>Montaža senčil - tend, komplet z novim pritrdilnim</t>
  </si>
  <si>
    <t>Montaža stenskega koša - table za košarko,</t>
  </si>
  <si>
    <t>komplet z novim pritrdilnim materialom</t>
  </si>
  <si>
    <t xml:space="preserve">Montaža klima naprav na fasadi, komplet z novim </t>
  </si>
  <si>
    <t>pritrdilnim materialom, podaljšanje konzol,</t>
  </si>
  <si>
    <t>polnenje s plinom, prilagoditev priključkov</t>
  </si>
  <si>
    <t>Montaža zunanjega mrežnega skladišča,</t>
  </si>
  <si>
    <t>Montaža zunanjih senčil Krpan, prilagoditev na</t>
  </si>
  <si>
    <t>novo širino oz. višino, komplet nov pritrdilni</t>
  </si>
  <si>
    <t>material, senčila so na električni pogon</t>
  </si>
  <si>
    <t>Kamena volna FKD-S (0,036 W/mK), d= 14 cm</t>
  </si>
  <si>
    <t>zaključni tankoslojni silikatni omet v tonu</t>
  </si>
  <si>
    <t>1* armirna mrežica + 2* lepilo - gladko zaribano</t>
  </si>
  <si>
    <t>Toplotna izolacija NEO SUPER F (0,032 W/mK), d= 2 cm</t>
  </si>
  <si>
    <t>Izdelava in obdelava okenskih in vratnih špalet</t>
  </si>
  <si>
    <t>komplet z lepljenjem, upoštevati tudi fasadne vogalnike z mrežico</t>
  </si>
  <si>
    <t>upoštevati tudi fasadne vogalnike z mrežico</t>
  </si>
  <si>
    <t>Izdelava in obdelava okenskih špalet pod policami</t>
  </si>
  <si>
    <t>s stranskimi zavihki, širina polic 35 cm</t>
  </si>
  <si>
    <t>Dobava in vgradnja Alu zunanjih okenskih polic</t>
  </si>
  <si>
    <t>Toplotna izolacija XPS 300GI (0,037 W/mK), d= 14 cm</t>
  </si>
  <si>
    <t>Zaključni sloj finozrnati omet - Kulirplast v tonu</t>
  </si>
  <si>
    <t>Enako kot poz. 11, le izvedba spodnjega dela</t>
  </si>
  <si>
    <t>fasade v svetlobnih jaških - prerez NFP-S2</t>
  </si>
  <si>
    <t>Enako kot poz. 11, le izvedba med dvemi</t>
  </si>
  <si>
    <t>nivoji strehe - prerez NFP-SN, zaključni sloj:</t>
  </si>
  <si>
    <t xml:space="preserve">Izdelava fasade na strešnem parapetu, </t>
  </si>
  <si>
    <t>spodaj in zunanja stran parapeta v sestavi:</t>
  </si>
  <si>
    <t>Toplotna izolacija NEO SUPER F (0,032 W/mK), d = 5 cm</t>
  </si>
  <si>
    <t>rešetka dim. 900*2.900 mm</t>
  </si>
  <si>
    <t>REKAPITULACIJA  INSTALACIJSKIH DEL</t>
  </si>
  <si>
    <t xml:space="preserve">odra (obvezna zračna prepustnost folije oz jute,…..) </t>
  </si>
  <si>
    <t>Izvedba fasadnega cokla, viš. 20 cm</t>
  </si>
  <si>
    <t>Izdelava fasade na vhodih - strop, v sestavi:</t>
  </si>
  <si>
    <t>po izboru arhitekta, WEBER , art. 1001E</t>
  </si>
  <si>
    <t>zaključni tankoslojni silikatni omet v tonu, WEBER , art. 1001E</t>
  </si>
  <si>
    <t>po izboru arhitekta, WEBER , art. 1050, 0040</t>
  </si>
  <si>
    <t>WEBER , WEBER , art. 1001E</t>
  </si>
  <si>
    <t>zaključni tankoslojni silikatni omet v tonu, WEBER , art. 1959 D</t>
  </si>
  <si>
    <t>Izdelava, dobava in montaža obloge na vhodih v</t>
  </si>
  <si>
    <t>objekt:</t>
  </si>
  <si>
    <t>komplet z vsem pritrdilnim materialom ter</t>
  </si>
  <si>
    <t>izvedbo vseh zaključkov</t>
  </si>
  <si>
    <t>Trespa Exterier deb 10 mm na lesenih letvah - 3 cm,</t>
  </si>
  <si>
    <t xml:space="preserve">višina obloge 93 cm </t>
  </si>
  <si>
    <t>(spodaj 17 cm in zgoraj 110 cm od finalnega tlaka</t>
  </si>
  <si>
    <t xml:space="preserve">v višini 20 % vrednosti vseh rušitvenih del, </t>
  </si>
  <si>
    <t xml:space="preserve">Odstranitev stare bitumenske izolacije na področju </t>
  </si>
  <si>
    <t>betonske atike zaradi povišanja le te v fazi obnove</t>
  </si>
  <si>
    <t xml:space="preserve">Začasna odstranitev Lexan strešne kritine na nadstrešku </t>
  </si>
  <si>
    <t>pri gospodarskem vhodu, hramba na gradbišču za</t>
  </si>
  <si>
    <t>kasnejšo ponovno montažo</t>
  </si>
  <si>
    <t>Čiščenje obstoječe hidroizolacije, odstranitev preperelih</t>
  </si>
  <si>
    <t>delcev, čiščenje prahu in nečistoče</t>
  </si>
  <si>
    <t>Prodec 5 cm - uporabi se obstoječ prodec 70%</t>
  </si>
  <si>
    <t>z dobavo 30 % novega</t>
  </si>
  <si>
    <t>Dobava in montaža Akripol troslojnih kupol</t>
  </si>
  <si>
    <t>dim. 96/96 cm, vključno z nadvišanjem osnovnega</t>
  </si>
  <si>
    <t>venca za višino ca. 20 cm. Upoštevati ves potreben material</t>
  </si>
  <si>
    <t>za montažo, tesnenje, pritrjevanje oz. vse potrebno za</t>
  </si>
  <si>
    <t>funkcioniranje elementa</t>
  </si>
  <si>
    <t>ter vključno z dobavo in montažo podlage</t>
  </si>
  <si>
    <t>odra globine minimalno 300 cm - vhod</t>
  </si>
  <si>
    <t>lepljena in sidrana (6 kos/m2)</t>
  </si>
  <si>
    <t>upoštevati tudi Alu odkapni profil</t>
  </si>
  <si>
    <t xml:space="preserve">Izdelava in dobava označevalnih simbolov dveh </t>
  </si>
  <si>
    <t>glavnih vhodov, in sicer :</t>
  </si>
  <si>
    <t xml:space="preserve">izrezana iz pleksi stekla nevidno pritrjena z inox vijaki </t>
  </si>
  <si>
    <t>na obstoječe mesto</t>
  </si>
  <si>
    <t xml:space="preserve">črka »B« višine 40 cm, d = 3 cm, temne barve, </t>
  </si>
  <si>
    <t xml:space="preserve">črka »A« višine 40 cm, d = 3 cm, temne barve, </t>
  </si>
  <si>
    <t>Demontaža  marmornih spominskih plošč</t>
  </si>
  <si>
    <t>dim.  60x80 cm na vhodu v vrtec, hramba za</t>
  </si>
  <si>
    <t>ponovno montažo</t>
  </si>
  <si>
    <t>Demontaža stenskih košev za smeti, hramba za</t>
  </si>
  <si>
    <t>Demontaža raznih kovinskih predmetov na fasadi</t>
  </si>
  <si>
    <t>(prometni znak, nosilci za zastave ipd), hramba</t>
  </si>
  <si>
    <t>na gradbišču za kasnejšo ponovno montažo</t>
  </si>
  <si>
    <t xml:space="preserve">Pranje, impregnacija in barvanje betonskih ograjnih </t>
  </si>
  <si>
    <t>elementov, v barvi po obstoječem vzorcu</t>
  </si>
  <si>
    <t>Montaža obstoječih marmornih spominskih plošč</t>
  </si>
  <si>
    <t>dim.  60x80 cm na vhodu v vrtec, komplet z novim</t>
  </si>
  <si>
    <t>pritrdilnim oz lepilnim materialom</t>
  </si>
  <si>
    <t>Montaža obstoječih stenskih košev za smeti, komplet</t>
  </si>
  <si>
    <t>Montaža obstoječih kovinskih predmetov na fasadi</t>
  </si>
  <si>
    <t>(prometni znak, nosilci za zastave ipd), komplet</t>
  </si>
  <si>
    <t>ter nosilni Alu profil na stiku s coklom</t>
  </si>
  <si>
    <t>Navedena oprema oz. material je informativnega</t>
  </si>
  <si>
    <t xml:space="preserve">značaja, ki odgovarja zahtevani kvaliteti. Če bo </t>
  </si>
  <si>
    <t xml:space="preserve">ponujenadrugačna oprema oz. material, mora </t>
  </si>
  <si>
    <t>biti enake ali boljše kvalitete.</t>
  </si>
  <si>
    <t xml:space="preserve">Če se ugotovi, da je ponujena oprema oz. materiali </t>
  </si>
  <si>
    <t xml:space="preserve">slabše kvalitete kot projektirano oziroma ne dosega </t>
  </si>
  <si>
    <t xml:space="preserve">zahtevane parametre, bo izvajalec vgradil opremo oz. </t>
  </si>
  <si>
    <t>materiale po projektni dokumentaciji.</t>
  </si>
  <si>
    <t xml:space="preserve">Pri izdelavi ponudbe na podlagi predmetnega </t>
  </si>
  <si>
    <t xml:space="preserve">popisa je potrebno v ceni posamezne enote ali </t>
  </si>
  <si>
    <t>sistema navedenega v popisu upoštevati:</t>
  </si>
  <si>
    <t>Dobavo materiala, ustrezno zaščitenega proti</t>
  </si>
  <si>
    <t>poškodbam, z vsemi transportnimi in manipulativnimi</t>
  </si>
  <si>
    <t>stroški, stroški zavarovanj, skladiščenja med</t>
  </si>
  <si>
    <t>transportom ali pred montažo. Pred montažo se vsak</t>
  </si>
  <si>
    <t>kos posebej pregleda in ugotovi ustreznost glede na</t>
  </si>
  <si>
    <t>zahteve. Vsaka naprava mora biti opremljena z navodili</t>
  </si>
  <si>
    <t>za obratovanje v slovenskem jeziku.</t>
  </si>
  <si>
    <t>Pripravo dokumentacije skladno s »Pravilnikom o</t>
  </si>
  <si>
    <t>gradbenih proizvodih«, ki jo izvajalec pred montažo</t>
  </si>
  <si>
    <t>preda nadzornemu organu (atesti, izjave o skladnosti,</t>
  </si>
  <si>
    <t>CE certifikati, tehnična soglasja…),  ter Uredbo o</t>
  </si>
  <si>
    <t>zelenem javnem naročanju</t>
  </si>
  <si>
    <t>Montažo materiala, izvedeno s strani strokovno</t>
  </si>
  <si>
    <t>usposobljene osebe, po potrebi osebe, ki je pooblaščena</t>
  </si>
  <si>
    <t>za montažo. Vsa oprema mora biti montirana skladno z</t>
  </si>
  <si>
    <t>navodili proizvajalca. V sklopu montaže je potrebno</t>
  </si>
  <si>
    <t>upoštevati ves drobni montažni in tesnilni material,</t>
  </si>
  <si>
    <t>pripravljalna in zaključna dela, izdelavo morebiti</t>
  </si>
  <si>
    <t>potrebnih prebojev in dolbenj.</t>
  </si>
  <si>
    <t>Zaščito vgrajenega materiala na objektu proti</t>
  </si>
  <si>
    <t>poškodbam nastalim zaradi izvajanja gradbenih ali</t>
  </si>
  <si>
    <t>ostalih del po vgradnji materiala.</t>
  </si>
  <si>
    <t>Pripravo dokumentacije o ustrezni montaži elementov</t>
  </si>
  <si>
    <t>ali naprav z zapisniki o kontroli električnih in cevnih</t>
  </si>
  <si>
    <t>povezav posamezne naprave ali zagonu naprav s strani</t>
  </si>
  <si>
    <t>za to pooblaščene organizacije ali proizvajalca, če je to</t>
  </si>
  <si>
    <t>potrebno.</t>
  </si>
  <si>
    <t>Pregled vseh elementov aktivne in pasivne požarne</t>
  </si>
  <si>
    <t>zaščite s strani pooblaščene organizacije, pridobivanje</t>
  </si>
  <si>
    <t>izjav o ustreznosti izvedenih del in montaže. Vsi</t>
  </si>
  <si>
    <t xml:space="preserve">elementi sistemov aktivne ali pasivne požarne zaščite </t>
  </si>
  <si>
    <t>morajo biti ustrezno označeni in dokumentirani.</t>
  </si>
  <si>
    <t>Trdnostne in ostale potrebne preizkuse sistemov z</t>
  </si>
  <si>
    <t>zapisniki o izvedbah preizkusov, podpisanimi s strani</t>
  </si>
  <si>
    <t>nadzornega organa. V kolikor je za posamezno</t>
  </si>
  <si>
    <t>instalacijo potrebno pridobiti ustrezno dokumentacijo</t>
  </si>
  <si>
    <t>drugega podjetja, je potrebno upoštevati stroške</t>
  </si>
  <si>
    <t>nadzora s strani tega podjetja, naročilo preskusov in</t>
  </si>
  <si>
    <t xml:space="preserve">pridobitev dokumentacije o ustreznosti in uspešno </t>
  </si>
  <si>
    <t>opravljenih preizkusih.</t>
  </si>
  <si>
    <t>Prevezava obstoječih razvodov na nove razvode.</t>
  </si>
  <si>
    <t>Zagon in kontrola posameznega sistema v celoti ter</t>
  </si>
  <si>
    <t>izdelava zapisnika o funkcionalnosti sistema.</t>
  </si>
  <si>
    <t>Vris sprememb, nastalih med gradnjo v PZI načrt ter</t>
  </si>
  <si>
    <t xml:space="preserve">predaja teh izdelovalcu PID načrta. </t>
  </si>
  <si>
    <t>Izdelava enopolnih shem posameznega razdelilca in</t>
  </si>
  <si>
    <t xml:space="preserve">nameščena shem v posamezni razdelilec </t>
  </si>
  <si>
    <t>Izdelava dokazila o zanesljivosti objekta skladno z</t>
  </si>
  <si>
    <t>veljavnim pravilnikom.</t>
  </si>
  <si>
    <t>Priprava podrobnih navodil za obratovanje in</t>
  </si>
  <si>
    <t>vzdrževanje elementov in sistemov v objektu. Uvajanje</t>
  </si>
  <si>
    <t>upravljavca sistemov investitorja, poučevanja, šolanja</t>
  </si>
  <si>
    <t>ter pomoč v prvem letu obratovanja.</t>
  </si>
  <si>
    <t>SVETILKE</t>
  </si>
  <si>
    <t>Stenska svetilka VEDO ROUND WITH VISOR DOWN</t>
  </si>
  <si>
    <t>DIM.: FI 26 CM</t>
  </si>
  <si>
    <t>s sijalko TC-D 18 W</t>
  </si>
  <si>
    <t>Barva: 24148427 (aluminium grey)</t>
  </si>
  <si>
    <t xml:space="preserve">Stropna svetilka VEDO ROUND WITH RING </t>
  </si>
  <si>
    <t>Barva: 24148415 (aluminium grey)</t>
  </si>
  <si>
    <t>Delo</t>
  </si>
  <si>
    <t>Drobni material</t>
  </si>
  <si>
    <t>%</t>
  </si>
  <si>
    <t>MONTAŽNI MATERIAL</t>
  </si>
  <si>
    <t>Kabelski vodniki z PVC izolacijo in plaščem položeni v</t>
  </si>
  <si>
    <t>ceveh</t>
  </si>
  <si>
    <t>NYM-J 3-5x1,5 mm2</t>
  </si>
  <si>
    <t>m</t>
  </si>
  <si>
    <t>NYM-J 3x2,5 mm2</t>
  </si>
  <si>
    <t>NYM-J 5x2,5 mm2</t>
  </si>
  <si>
    <t>Ozemljitveni vodnik za izdedbo ozemljitev kov. delov</t>
  </si>
  <si>
    <t>H07V-K (rum-zel) 1X6mm2</t>
  </si>
  <si>
    <t xml:space="preserve">Razni spoji s fiksnimi kovinskimi masami </t>
  </si>
  <si>
    <t>split sistemi, tende, okvirji vrat, okvirji oken,…</t>
  </si>
  <si>
    <t>Zaščitne cevi, dobava in montaža</t>
  </si>
  <si>
    <t>Samogasna inštalacijska cev fi 16mm</t>
  </si>
  <si>
    <t>Inštalacijske doze</t>
  </si>
  <si>
    <t>p/o doza dimenzije 100x100x50mm</t>
  </si>
  <si>
    <t>Odklop in demontaža obstoječih luči na fasadi</t>
  </si>
  <si>
    <t>Odklop in demontaža električne tende, ter</t>
  </si>
  <si>
    <t>ponovna montaža in priključitev na obstoječi tokokrog,</t>
  </si>
  <si>
    <t xml:space="preserve">po izvedbi toplotnega ovoja stavbe, kpl. z drobnim </t>
  </si>
  <si>
    <t>montažnim materialom</t>
  </si>
  <si>
    <t xml:space="preserve">Odklop in demontaža obstojega senčila, ter </t>
  </si>
  <si>
    <t xml:space="preserve">Odklop in demontaža obstoječega split sistema, ter </t>
  </si>
  <si>
    <t>Odklop in demontaža obstoječih temperaturnih tipal</t>
  </si>
  <si>
    <t>in senzorjev, ter ponovna montaža in priključitev na</t>
  </si>
  <si>
    <t>obstoječe tokokroge, po izvedbi toplotnega ovoja</t>
  </si>
  <si>
    <t xml:space="preserve"> stavbe, kpl. z drobnim montažnim materialom</t>
  </si>
  <si>
    <t>Meritve jakotočnih instalacij</t>
  </si>
  <si>
    <t>STRELOVOD</t>
  </si>
  <si>
    <t>OPOMBA:</t>
  </si>
  <si>
    <t>Pred izvajanjem ozemljitve okoli vrtca je potrebno</t>
  </si>
  <si>
    <t>izvesti meritve obstoječega ozemljila in izvesti</t>
  </si>
  <si>
    <t>obročasto ozemljilo samo na mestih, kjer bodo</t>
  </si>
  <si>
    <t>meritve negativne.</t>
  </si>
  <si>
    <t>Demontaža obstoječih odvodov Fe-Zn 25x4 mm,</t>
  </si>
  <si>
    <t>z odvozom na deponijo</t>
  </si>
  <si>
    <t xml:space="preserve">Demontaža obstoječih lovilnih vodov in nosilcev na </t>
  </si>
  <si>
    <t>strehi, z odvozom na deponijo</t>
  </si>
  <si>
    <t>Ozemljilo Fe-Zn 25x4 mm</t>
  </si>
  <si>
    <t>Izdelava izkopa okoli objekta 2-3m od objekta 1,0m</t>
  </si>
  <si>
    <t>globoko, 40x80cm in zasutje Pri izbiri mikrolokacij</t>
  </si>
  <si>
    <t>izkopa je predhodno narediti kvalitetne merive ozemljila</t>
  </si>
  <si>
    <t xml:space="preserve">in narediti nadomestilo z novim samo na mestih, kjer </t>
  </si>
  <si>
    <t>bodo meritve negativne</t>
  </si>
  <si>
    <t>Podometna samogasna cev fi 16 mm položena pod</t>
  </si>
  <si>
    <t xml:space="preserve">izolacijo fasade objekta za montažo odvodov </t>
  </si>
  <si>
    <t>Merilni spoj montiran na strehi objekta</t>
  </si>
  <si>
    <t>Spojka za ozemljevanje kovinskih obrob</t>
  </si>
  <si>
    <t xml:space="preserve">kos </t>
  </si>
  <si>
    <t>Razni spoji s kovinsko maso (strehe, vrata, ograje,</t>
  </si>
  <si>
    <t>nadstreški, kovinski okvirji vrat in oken)</t>
  </si>
  <si>
    <r>
      <t xml:space="preserve">Dobava in montaža sponke </t>
    </r>
    <r>
      <rPr>
        <b/>
        <sz val="10"/>
        <rFont val="Arial"/>
        <family val="2"/>
        <charset val="238"/>
      </rPr>
      <t>KON02</t>
    </r>
    <r>
      <rPr>
        <sz val="10"/>
        <rFont val="Arial"/>
        <family val="2"/>
        <charset val="238"/>
      </rPr>
      <t xml:space="preserve"> iz nerjavečega jekla</t>
    </r>
  </si>
  <si>
    <t>za medsebojno spajanje okroglih in ploščatih vodnikov</t>
  </si>
  <si>
    <r>
      <t xml:space="preserve">Dobava in montaža sponke </t>
    </r>
    <r>
      <rPr>
        <b/>
        <sz val="10"/>
        <rFont val="Arial"/>
        <family val="2"/>
        <charset val="238"/>
      </rPr>
      <t>KON07</t>
    </r>
    <r>
      <rPr>
        <sz val="10"/>
        <rFont val="Arial"/>
        <family val="2"/>
        <charset val="238"/>
      </rPr>
      <t xml:space="preserve"> iz nerjavečega jekla</t>
    </r>
  </si>
  <si>
    <t>za medsebojno spajanje okroglih vodnikov</t>
  </si>
  <si>
    <r>
      <t xml:space="preserve">Dobava in montaža okroglega vodnika </t>
    </r>
    <r>
      <rPr>
        <b/>
        <sz val="10"/>
        <rFont val="Arial"/>
        <family val="2"/>
        <charset val="238"/>
      </rPr>
      <t>RH3</t>
    </r>
    <r>
      <rPr>
        <sz val="10"/>
        <rFont val="Arial"/>
        <family val="2"/>
        <charset val="238"/>
      </rPr>
      <t xml:space="preserve"> fi8mm</t>
    </r>
  </si>
  <si>
    <t>iz nerjavečega jekla</t>
  </si>
  <si>
    <t>Betonski podstavki z nosilci za montažo</t>
  </si>
  <si>
    <t>strešnih lovilcev RH fi8mm</t>
  </si>
  <si>
    <t>Priključitev novih odvodov na obstoječe</t>
  </si>
  <si>
    <t xml:space="preserve">obročasto ozemljilo, kpl z izkopom </t>
  </si>
  <si>
    <r>
      <t xml:space="preserve">Lovilna palica na betonskem podstavku </t>
    </r>
    <r>
      <rPr>
        <b/>
        <sz val="10"/>
        <color theme="1"/>
        <rFont val="Arial"/>
        <family val="2"/>
        <charset val="238"/>
      </rPr>
      <t>LOP2,5</t>
    </r>
    <r>
      <rPr>
        <sz val="10"/>
        <color theme="1"/>
        <rFont val="Arial"/>
        <family val="2"/>
        <charset val="238"/>
      </rPr>
      <t xml:space="preserve"> </t>
    </r>
  </si>
  <si>
    <t>višine 2,5m</t>
  </si>
  <si>
    <r>
      <t xml:space="preserve">Razrez asfalta z reskarjem za potrebe zabijanja </t>
    </r>
    <r>
      <rPr>
        <b/>
        <sz val="10"/>
        <rFont val="Arial"/>
        <family val="2"/>
        <charset val="238"/>
      </rPr>
      <t/>
    </r>
  </si>
  <si>
    <r>
      <t xml:space="preserve">vertikalnih </t>
    </r>
    <r>
      <rPr>
        <b/>
        <sz val="10"/>
        <rFont val="Arial"/>
        <family val="2"/>
        <charset val="238"/>
      </rPr>
      <t>POS</t>
    </r>
    <r>
      <rPr>
        <sz val="10"/>
        <rFont val="Arial"/>
        <family val="2"/>
        <charset val="238"/>
      </rPr>
      <t xml:space="preserve"> ozemljitvenih sond in izvedbe</t>
    </r>
  </si>
  <si>
    <t>medsebojnih povezav sond oziroma navezave na</t>
  </si>
  <si>
    <t>obstoječo ozemljitveno instalacijo, krpanje s hladnim</t>
  </si>
  <si>
    <t>asfaltom oziroma hladno zalivno maso.</t>
  </si>
  <si>
    <t>Lažja zemeljska dela za potrebe zabijanja vertikalnih</t>
  </si>
  <si>
    <r>
      <rPr>
        <b/>
        <sz val="10"/>
        <rFont val="Arial"/>
        <family val="2"/>
        <charset val="238"/>
      </rPr>
      <t>POS</t>
    </r>
    <r>
      <rPr>
        <sz val="10"/>
        <rFont val="Arial"/>
        <family val="2"/>
        <charset val="238"/>
      </rPr>
      <t xml:space="preserve"> ozemljitvenih sond in izvedbe medsebojnih povezav</t>
    </r>
  </si>
  <si>
    <t>sond oziroma navezave na obstoječo ozemljitveno</t>
  </si>
  <si>
    <t>instalacijo, povrnitev okolice objekta v prvotno stanje</t>
  </si>
  <si>
    <t>Dobava in montaža vertikalne ozemljitvene sonde</t>
  </si>
  <si>
    <r>
      <rPr>
        <b/>
        <sz val="10"/>
        <rFont val="Arial"/>
        <family val="2"/>
        <charset val="238"/>
      </rPr>
      <t xml:space="preserve">POS Rf </t>
    </r>
    <r>
      <rPr>
        <sz val="10"/>
        <rFont val="Arial"/>
        <family val="2"/>
        <charset val="238"/>
      </rPr>
      <t xml:space="preserve"> dolžine l=1,5m iz nerjavečega jekla fi20mm za</t>
    </r>
  </si>
  <si>
    <t>izvedbo ozemljitvene instalacije.. Sonda ima možnost</t>
  </si>
  <si>
    <t>podaljševanja, tako da se nova sonda nastavi na</t>
  </si>
  <si>
    <t>predhodno in se zabije, ter s tem predhodno potisne</t>
  </si>
  <si>
    <t>globje v tla</t>
  </si>
  <si>
    <t xml:space="preserve">Drobni in montažni material </t>
  </si>
  <si>
    <t>Meritve strelovodne napeljave z izdajo poročila in</t>
  </si>
  <si>
    <t>merilnih protokolov</t>
  </si>
  <si>
    <t xml:space="preserve">Transportni in manipulativni stroški  </t>
  </si>
  <si>
    <t>OSTALE OBVEZNOSTI</t>
  </si>
  <si>
    <t>Pregled, meritve, izdaja protokolov, posnetki stanja</t>
  </si>
  <si>
    <t>za PID.</t>
  </si>
  <si>
    <t>Projektantski nadzor</t>
  </si>
  <si>
    <t>Izdelava PID projekta</t>
  </si>
  <si>
    <t>Zavarovanje, transport in manipulativni stroški</t>
  </si>
  <si>
    <r>
      <t xml:space="preserve">Nepredvidena dela z vpisom v gradbeni dnevnik </t>
    </r>
    <r>
      <rPr>
        <b/>
        <sz val="10"/>
        <rFont val="Arial"/>
        <family val="2"/>
        <charset val="238"/>
      </rPr>
      <t xml:space="preserve"> </t>
    </r>
  </si>
  <si>
    <t>Elektroinstalacije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</si>
</sst>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&quot;On&quot;;&quot;On&quot;;&quot;Off&quot;"/>
  </numFmts>
  <fonts count="19" x14ac:knownFonts="1">
    <font>
      <sz val="11"/>
      <name val="Garamond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Courier"/>
      <family val="1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MS Sans Serif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3" fillId="0" borderId="0" applyNumberFormat="0" applyFill="0" applyBorder="0" applyAlignment="0" applyProtection="0"/>
    <xf numFmtId="0" fontId="2" fillId="0" borderId="0"/>
    <xf numFmtId="165" fontId="10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18" fillId="0" borderId="0"/>
  </cellStyleXfs>
  <cellXfs count="131">
    <xf numFmtId="0" fontId="0" fillId="0" borderId="0" xfId="0"/>
    <xf numFmtId="0" fontId="4" fillId="0" borderId="0" xfId="0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left" vertical="center"/>
    </xf>
    <xf numFmtId="4" fontId="9" fillId="0" borderId="0" xfId="0" applyNumberFormat="1" applyFont="1" applyFill="1" applyBorder="1" applyAlignment="1" applyProtection="1">
      <alignment horizontal="right" vertical="center"/>
    </xf>
    <xf numFmtId="4" fontId="9" fillId="0" borderId="2" xfId="0" applyNumberFormat="1" applyFont="1" applyFill="1" applyBorder="1" applyAlignment="1" applyProtection="1">
      <alignment horizontal="right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vertical="center"/>
    </xf>
    <xf numFmtId="4" fontId="4" fillId="0" borderId="0" xfId="0" applyNumberFormat="1" applyFont="1" applyFill="1" applyAlignment="1" applyProtection="1">
      <alignment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164" fontId="3" fillId="0" borderId="0" xfId="0" applyNumberFormat="1" applyFont="1" applyFill="1" applyBorder="1" applyAlignment="1" applyProtection="1">
      <alignment horizontal="right" vertical="center"/>
    </xf>
    <xf numFmtId="1" fontId="4" fillId="0" borderId="0" xfId="0" applyNumberFormat="1" applyFont="1" applyFill="1" applyBorder="1" applyAlignment="1" applyProtection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164" fontId="3" fillId="0" borderId="0" xfId="0" applyNumberFormat="1" applyFont="1" applyFill="1" applyAlignment="1" applyProtection="1">
      <alignment horizontal="right" vertical="center"/>
    </xf>
    <xf numFmtId="4" fontId="4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164" fontId="3" fillId="0" borderId="0" xfId="0" applyNumberFormat="1" applyFont="1" applyFill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164" fontId="4" fillId="0" borderId="2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164" fontId="4" fillId="0" borderId="0" xfId="0" applyNumberFormat="1" applyFont="1" applyFill="1" applyAlignment="1" applyProtection="1">
      <alignment horizontal="right" vertical="center"/>
    </xf>
    <xf numFmtId="4" fontId="3" fillId="0" borderId="0" xfId="0" applyNumberFormat="1" applyFont="1" applyFill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164" fontId="7" fillId="0" borderId="0" xfId="0" applyNumberFormat="1" applyFont="1" applyFill="1" applyBorder="1" applyAlignment="1" applyProtection="1">
      <alignment horizontal="right" vertical="center"/>
    </xf>
    <xf numFmtId="1" fontId="8" fillId="0" borderId="0" xfId="0" applyNumberFormat="1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164" fontId="8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1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1" fontId="9" fillId="0" borderId="0" xfId="0" applyNumberFormat="1" applyFont="1" applyFill="1" applyBorder="1" applyAlignment="1" applyProtection="1">
      <alignment horizontal="center" vertical="center"/>
    </xf>
    <xf numFmtId="164" fontId="9" fillId="0" borderId="0" xfId="0" applyNumberFormat="1" applyFont="1" applyFill="1" applyBorder="1" applyAlignment="1" applyProtection="1">
      <alignment horizontal="right" vertical="center"/>
    </xf>
    <xf numFmtId="164" fontId="9" fillId="0" borderId="0" xfId="0" applyNumberFormat="1" applyFont="1" applyFill="1" applyAlignment="1" applyProtection="1">
      <alignment horizontal="right" vertical="center"/>
    </xf>
    <xf numFmtId="1" fontId="8" fillId="0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left" vertical="center"/>
    </xf>
    <xf numFmtId="164" fontId="8" fillId="0" borderId="2" xfId="0" applyNumberFormat="1" applyFont="1" applyFill="1" applyBorder="1" applyAlignment="1" applyProtection="1">
      <alignment horizontal="right" vertical="center"/>
    </xf>
    <xf numFmtId="164" fontId="9" fillId="0" borderId="2" xfId="0" applyNumberFormat="1" applyFont="1" applyFill="1" applyBorder="1" applyAlignment="1" applyProtection="1">
      <alignment horizontal="right" vertical="center"/>
    </xf>
    <xf numFmtId="1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164" fontId="6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1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164" fontId="3" fillId="0" borderId="0" xfId="0" applyNumberFormat="1" applyFont="1" applyFill="1" applyBorder="1" applyAlignment="1" applyProtection="1">
      <alignment vertical="center"/>
    </xf>
    <xf numFmtId="164" fontId="8" fillId="0" borderId="0" xfId="0" applyNumberFormat="1" applyFont="1" applyFill="1" applyAlignment="1" applyProtection="1">
      <alignment horizontal="right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vertical="center"/>
    </xf>
    <xf numFmtId="4" fontId="7" fillId="0" borderId="4" xfId="0" applyNumberFormat="1" applyFont="1" applyFill="1" applyBorder="1" applyAlignment="1" applyProtection="1">
      <alignment horizontal="right" vertical="center"/>
    </xf>
    <xf numFmtId="164" fontId="7" fillId="0" borderId="4" xfId="0" applyNumberFormat="1" applyFont="1" applyFill="1" applyBorder="1" applyAlignment="1" applyProtection="1">
      <alignment horizontal="right" vertical="center"/>
    </xf>
    <xf numFmtId="164" fontId="7" fillId="0" borderId="8" xfId="0" applyNumberFormat="1" applyFont="1" applyFill="1" applyBorder="1" applyAlignment="1" applyProtection="1">
      <alignment horizontal="right" vertical="center"/>
    </xf>
    <xf numFmtId="0" fontId="7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4" fontId="7" fillId="0" borderId="0" xfId="0" applyNumberFormat="1" applyFont="1" applyFill="1" applyBorder="1" applyAlignment="1" applyProtection="1">
      <alignment horizontal="right" vertical="center"/>
    </xf>
    <xf numFmtId="164" fontId="7" fillId="0" borderId="9" xfId="0" applyNumberFormat="1" applyFont="1" applyFill="1" applyBorder="1" applyAlignment="1" applyProtection="1">
      <alignment horizontal="right" vertical="center"/>
    </xf>
    <xf numFmtId="164" fontId="6" fillId="0" borderId="9" xfId="0" applyNumberFormat="1" applyFont="1" applyFill="1" applyBorder="1" applyAlignment="1" applyProtection="1">
      <alignment horizontal="right" vertical="center"/>
    </xf>
    <xf numFmtId="4" fontId="7" fillId="0" borderId="0" xfId="0" applyNumberFormat="1" applyFont="1" applyFill="1" applyBorder="1" applyAlignment="1" applyProtection="1">
      <alignment horizontal="left" vertical="center"/>
    </xf>
    <xf numFmtId="4" fontId="6" fillId="0" borderId="0" xfId="0" applyNumberFormat="1" applyFont="1" applyFill="1" applyBorder="1" applyAlignment="1" applyProtection="1">
      <alignment horizontal="left" vertical="center"/>
    </xf>
    <xf numFmtId="1" fontId="7" fillId="0" borderId="6" xfId="0" applyNumberFormat="1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left" vertical="center"/>
    </xf>
    <xf numFmtId="4" fontId="7" fillId="0" borderId="7" xfId="0" applyNumberFormat="1" applyFont="1" applyFill="1" applyBorder="1" applyAlignment="1" applyProtection="1">
      <alignment horizontal="right" vertical="center"/>
    </xf>
    <xf numFmtId="164" fontId="7" fillId="0" borderId="7" xfId="0" applyNumberFormat="1" applyFont="1" applyFill="1" applyBorder="1" applyAlignment="1" applyProtection="1">
      <alignment horizontal="right" vertical="center"/>
    </xf>
    <xf numFmtId="164" fontId="7" fillId="0" borderId="10" xfId="0" applyNumberFormat="1" applyFont="1" applyFill="1" applyBorder="1" applyAlignment="1" applyProtection="1">
      <alignment horizontal="right" vertical="center"/>
    </xf>
    <xf numFmtId="0" fontId="9" fillId="0" borderId="2" xfId="0" quotePrefix="1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0" fontId="8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vertical="center"/>
    </xf>
    <xf numFmtId="0" fontId="4" fillId="0" borderId="0" xfId="0" quotePrefix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4" fontId="3" fillId="0" borderId="0" xfId="0" applyNumberFormat="1" applyFont="1" applyAlignment="1" applyProtection="1">
      <alignment horizontal="right" vertical="center"/>
    </xf>
    <xf numFmtId="4" fontId="3" fillId="0" borderId="0" xfId="0" applyNumberFormat="1" applyFont="1" applyAlignment="1" applyProtection="1">
      <alignment vertical="center"/>
    </xf>
    <xf numFmtId="4" fontId="11" fillId="0" borderId="0" xfId="0" applyNumberFormat="1" applyFont="1" applyAlignment="1" applyProtection="1">
      <alignment vertical="center"/>
    </xf>
    <xf numFmtId="4" fontId="4" fillId="0" borderId="0" xfId="0" applyNumberFormat="1" applyFont="1" applyAlignment="1" applyProtection="1">
      <alignment vertical="center"/>
    </xf>
    <xf numFmtId="164" fontId="6" fillId="0" borderId="12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horizontal="center" vertical="center"/>
    </xf>
    <xf numFmtId="4" fontId="6" fillId="0" borderId="1" xfId="0" applyNumberFormat="1" applyFont="1" applyFill="1" applyBorder="1" applyAlignment="1" applyProtection="1">
      <alignment horizontal="center" vertical="center"/>
    </xf>
    <xf numFmtId="164" fontId="6" fillId="0" borderId="11" xfId="0" applyNumberFormat="1" applyFont="1" applyFill="1" applyBorder="1" applyAlignment="1" applyProtection="1">
      <alignment horizontal="right" vertical="center"/>
    </xf>
    <xf numFmtId="4" fontId="11" fillId="0" borderId="0" xfId="0" applyNumberFormat="1" applyFont="1" applyFill="1" applyAlignment="1" applyProtection="1">
      <alignment vertical="center"/>
    </xf>
    <xf numFmtId="10" fontId="3" fillId="0" borderId="0" xfId="0" applyNumberFormat="1" applyFont="1" applyFill="1" applyAlignment="1" applyProtection="1">
      <alignment horizontal="right" vertical="center"/>
    </xf>
    <xf numFmtId="1" fontId="3" fillId="0" borderId="0" xfId="0" applyNumberFormat="1" applyFont="1" applyBorder="1" applyAlignment="1" applyProtection="1">
      <alignment horizontal="center" vertical="center"/>
    </xf>
    <xf numFmtId="49" fontId="4" fillId="0" borderId="0" xfId="1" applyNumberFormat="1" applyFont="1" applyFill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center" vertical="center"/>
    </xf>
    <xf numFmtId="4" fontId="4" fillId="0" borderId="0" xfId="1" applyNumberFormat="1" applyFont="1" applyFill="1" applyBorder="1" applyAlignment="1" applyProtection="1">
      <alignment horizontal="right" vertical="center"/>
    </xf>
    <xf numFmtId="164" fontId="4" fillId="0" borderId="0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Alignment="1" applyProtection="1">
      <alignment horizontal="right" vertical="center"/>
    </xf>
    <xf numFmtId="49" fontId="4" fillId="0" borderId="0" xfId="1" applyNumberFormat="1" applyFont="1" applyFill="1" applyBorder="1" applyAlignment="1" applyProtection="1">
      <alignment vertical="center"/>
    </xf>
    <xf numFmtId="49" fontId="3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vertical="center"/>
    </xf>
    <xf numFmtId="164" fontId="3" fillId="0" borderId="13" xfId="0" applyNumberFormat="1" applyFont="1" applyFill="1" applyBorder="1" applyAlignment="1" applyProtection="1">
      <alignment vertical="center"/>
      <protection locked="0"/>
    </xf>
    <xf numFmtId="49" fontId="4" fillId="0" borderId="2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49" fontId="13" fillId="0" borderId="0" xfId="0" applyNumberFormat="1" applyFont="1" applyAlignment="1" applyProtection="1">
      <alignment horizontal="left" vertical="center"/>
    </xf>
    <xf numFmtId="0" fontId="3" fillId="0" borderId="0" xfId="7" applyFont="1" applyAlignment="1" applyProtection="1">
      <alignment horizontal="center" vertical="center"/>
    </xf>
    <xf numFmtId="164" fontId="3" fillId="0" borderId="0" xfId="0" applyNumberFormat="1" applyFont="1" applyAlignment="1" applyProtection="1">
      <alignment horizontal="right" vertical="center"/>
    </xf>
    <xf numFmtId="49" fontId="3" fillId="0" borderId="0" xfId="7" applyNumberFormat="1" applyFont="1" applyAlignment="1" applyProtection="1">
      <alignment vertical="center"/>
    </xf>
    <xf numFmtId="0" fontId="13" fillId="0" borderId="0" xfId="0" applyFont="1" applyFill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4" fontId="13" fillId="0" borderId="0" xfId="0" applyNumberFormat="1" applyFont="1" applyFill="1" applyBorder="1" applyAlignment="1" applyProtection="1">
      <alignment horizontal="right" vertical="center"/>
    </xf>
    <xf numFmtId="164" fontId="13" fillId="0" borderId="0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Alignment="1" applyProtection="1">
      <alignment vertical="center"/>
    </xf>
    <xf numFmtId="0" fontId="4" fillId="0" borderId="0" xfId="7" applyFont="1" applyAlignment="1" applyProtection="1">
      <alignment horizontal="center" vertical="center"/>
    </xf>
    <xf numFmtId="49" fontId="4" fillId="0" borderId="0" xfId="0" applyNumberFormat="1" applyFont="1" applyFill="1" applyAlignment="1" applyProtection="1">
      <alignment vertical="center"/>
    </xf>
    <xf numFmtId="49" fontId="14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10" fontId="3" fillId="0" borderId="0" xfId="0" applyNumberFormat="1" applyFont="1" applyAlignment="1" applyProtection="1">
      <alignment vertical="center"/>
    </xf>
    <xf numFmtId="164" fontId="3" fillId="0" borderId="0" xfId="0" applyNumberFormat="1" applyFont="1" applyAlignment="1" applyProtection="1">
      <alignment vertical="center"/>
    </xf>
    <xf numFmtId="0" fontId="3" fillId="0" borderId="0" xfId="8" applyFont="1" applyFill="1" applyBorder="1" applyAlignment="1" applyProtection="1">
      <alignment horizontal="left" vertical="center"/>
    </xf>
    <xf numFmtId="0" fontId="13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justify" vertical="center"/>
    </xf>
    <xf numFmtId="0" fontId="16" fillId="0" borderId="0" xfId="0" applyFont="1" applyFill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justify" vertical="center"/>
    </xf>
    <xf numFmtId="0" fontId="3" fillId="0" borderId="0" xfId="9" applyFont="1" applyFill="1" applyBorder="1" applyAlignment="1" applyProtection="1">
      <alignment vertical="center"/>
    </xf>
    <xf numFmtId="49" fontId="3" fillId="0" borderId="0" xfId="7" applyNumberFormat="1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left" vertical="center"/>
    </xf>
    <xf numFmtId="0" fontId="4" fillId="0" borderId="13" xfId="0" applyFont="1" applyFill="1" applyBorder="1" applyAlignment="1" applyProtection="1">
      <alignment vertical="center"/>
      <protection locked="0"/>
    </xf>
    <xf numFmtId="4" fontId="3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vertical="center"/>
    </xf>
  </cellXfs>
  <cellStyles count="10">
    <cellStyle name="Navadno" xfId="0" builtinId="0"/>
    <cellStyle name="Navadno 2" xfId="1"/>
    <cellStyle name="Navadno 3" xfId="3"/>
    <cellStyle name="Navadno 4" xfId="6"/>
    <cellStyle name="Navadno 8" xfId="5"/>
    <cellStyle name="Navadno_LG PZI popis strojne instalacije popravljen popis" xfId="7"/>
    <cellStyle name="Navadno_List1" xfId="8"/>
    <cellStyle name="Navadno_PRAZ" xfId="9"/>
    <cellStyle name="Normal 11 2" xfId="4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1029</xdr:row>
      <xdr:rowOff>0</xdr:rowOff>
    </xdr:from>
    <xdr:to>
      <xdr:col>2</xdr:col>
      <xdr:colOff>76200</xdr:colOff>
      <xdr:row>1030</xdr:row>
      <xdr:rowOff>76200</xdr:rowOff>
    </xdr:to>
    <xdr:sp macro="" textlink="">
      <xdr:nvSpPr>
        <xdr:cNvPr id="2" name="Text Box 87"/>
        <xdr:cNvSpPr txBox="1">
          <a:spLocks noChangeArrowheads="1"/>
        </xdr:cNvSpPr>
      </xdr:nvSpPr>
      <xdr:spPr bwMode="auto">
        <a:xfrm>
          <a:off x="3095625" y="6477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1029</xdr:row>
      <xdr:rowOff>0</xdr:rowOff>
    </xdr:from>
    <xdr:to>
      <xdr:col>2</xdr:col>
      <xdr:colOff>76200</xdr:colOff>
      <xdr:row>1030</xdr:row>
      <xdr:rowOff>76200</xdr:rowOff>
    </xdr:to>
    <xdr:sp macro="" textlink="">
      <xdr:nvSpPr>
        <xdr:cNvPr id="3" name="Text Box 88"/>
        <xdr:cNvSpPr txBox="1">
          <a:spLocks noChangeArrowheads="1"/>
        </xdr:cNvSpPr>
      </xdr:nvSpPr>
      <xdr:spPr bwMode="auto">
        <a:xfrm>
          <a:off x="3095625" y="6477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1029</xdr:row>
      <xdr:rowOff>0</xdr:rowOff>
    </xdr:from>
    <xdr:to>
      <xdr:col>2</xdr:col>
      <xdr:colOff>76200</xdr:colOff>
      <xdr:row>1030</xdr:row>
      <xdr:rowOff>76200</xdr:rowOff>
    </xdr:to>
    <xdr:sp macro="" textlink="">
      <xdr:nvSpPr>
        <xdr:cNvPr id="4" name="Text Box 89"/>
        <xdr:cNvSpPr txBox="1">
          <a:spLocks noChangeArrowheads="1"/>
        </xdr:cNvSpPr>
      </xdr:nvSpPr>
      <xdr:spPr bwMode="auto">
        <a:xfrm>
          <a:off x="3095625" y="6477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1029</xdr:row>
      <xdr:rowOff>0</xdr:rowOff>
    </xdr:from>
    <xdr:to>
      <xdr:col>2</xdr:col>
      <xdr:colOff>76200</xdr:colOff>
      <xdr:row>1030</xdr:row>
      <xdr:rowOff>76200</xdr:rowOff>
    </xdr:to>
    <xdr:sp macro="" textlink="">
      <xdr:nvSpPr>
        <xdr:cNvPr id="5" name="Text Box 90"/>
        <xdr:cNvSpPr txBox="1">
          <a:spLocks noChangeArrowheads="1"/>
        </xdr:cNvSpPr>
      </xdr:nvSpPr>
      <xdr:spPr bwMode="auto">
        <a:xfrm>
          <a:off x="3095625" y="6477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1029</xdr:row>
      <xdr:rowOff>0</xdr:rowOff>
    </xdr:from>
    <xdr:to>
      <xdr:col>3</xdr:col>
      <xdr:colOff>76200</xdr:colOff>
      <xdr:row>1030</xdr:row>
      <xdr:rowOff>76200</xdr:rowOff>
    </xdr:to>
    <xdr:sp macro="" textlink="">
      <xdr:nvSpPr>
        <xdr:cNvPr id="6" name="Text Box 91"/>
        <xdr:cNvSpPr txBox="1">
          <a:spLocks noChangeArrowheads="1"/>
        </xdr:cNvSpPr>
      </xdr:nvSpPr>
      <xdr:spPr bwMode="auto">
        <a:xfrm>
          <a:off x="3676650" y="6477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1029</xdr:row>
      <xdr:rowOff>0</xdr:rowOff>
    </xdr:from>
    <xdr:to>
      <xdr:col>3</xdr:col>
      <xdr:colOff>76200</xdr:colOff>
      <xdr:row>1030</xdr:row>
      <xdr:rowOff>76200</xdr:rowOff>
    </xdr:to>
    <xdr:sp macro="" textlink="">
      <xdr:nvSpPr>
        <xdr:cNvPr id="7" name="Text Box 92"/>
        <xdr:cNvSpPr txBox="1">
          <a:spLocks noChangeArrowheads="1"/>
        </xdr:cNvSpPr>
      </xdr:nvSpPr>
      <xdr:spPr bwMode="auto">
        <a:xfrm>
          <a:off x="3676650" y="6477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1029</xdr:row>
      <xdr:rowOff>0</xdr:rowOff>
    </xdr:from>
    <xdr:to>
      <xdr:col>3</xdr:col>
      <xdr:colOff>76200</xdr:colOff>
      <xdr:row>1030</xdr:row>
      <xdr:rowOff>76200</xdr:rowOff>
    </xdr:to>
    <xdr:sp macro="" textlink="">
      <xdr:nvSpPr>
        <xdr:cNvPr id="8" name="Text Box 93"/>
        <xdr:cNvSpPr txBox="1">
          <a:spLocks noChangeArrowheads="1"/>
        </xdr:cNvSpPr>
      </xdr:nvSpPr>
      <xdr:spPr bwMode="auto">
        <a:xfrm>
          <a:off x="3676650" y="6477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1029</xdr:row>
      <xdr:rowOff>0</xdr:rowOff>
    </xdr:from>
    <xdr:to>
      <xdr:col>3</xdr:col>
      <xdr:colOff>76200</xdr:colOff>
      <xdr:row>1030</xdr:row>
      <xdr:rowOff>76200</xdr:rowOff>
    </xdr:to>
    <xdr:sp macro="" textlink="">
      <xdr:nvSpPr>
        <xdr:cNvPr id="9" name="Text Box 94"/>
        <xdr:cNvSpPr txBox="1">
          <a:spLocks noChangeArrowheads="1"/>
        </xdr:cNvSpPr>
      </xdr:nvSpPr>
      <xdr:spPr bwMode="auto">
        <a:xfrm>
          <a:off x="3676650" y="6477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1029</xdr:row>
      <xdr:rowOff>0</xdr:rowOff>
    </xdr:from>
    <xdr:to>
      <xdr:col>2</xdr:col>
      <xdr:colOff>76200</xdr:colOff>
      <xdr:row>1030</xdr:row>
      <xdr:rowOff>76200</xdr:rowOff>
    </xdr:to>
    <xdr:sp macro="" textlink="">
      <xdr:nvSpPr>
        <xdr:cNvPr id="10" name="Text Box 87"/>
        <xdr:cNvSpPr txBox="1">
          <a:spLocks noChangeArrowheads="1"/>
        </xdr:cNvSpPr>
      </xdr:nvSpPr>
      <xdr:spPr bwMode="auto">
        <a:xfrm>
          <a:off x="3095625" y="6477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1029</xdr:row>
      <xdr:rowOff>0</xdr:rowOff>
    </xdr:from>
    <xdr:to>
      <xdr:col>2</xdr:col>
      <xdr:colOff>76200</xdr:colOff>
      <xdr:row>1030</xdr:row>
      <xdr:rowOff>76200</xdr:rowOff>
    </xdr:to>
    <xdr:sp macro="" textlink="">
      <xdr:nvSpPr>
        <xdr:cNvPr id="11" name="Text Box 88"/>
        <xdr:cNvSpPr txBox="1">
          <a:spLocks noChangeArrowheads="1"/>
        </xdr:cNvSpPr>
      </xdr:nvSpPr>
      <xdr:spPr bwMode="auto">
        <a:xfrm>
          <a:off x="3095625" y="6477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1029</xdr:row>
      <xdr:rowOff>0</xdr:rowOff>
    </xdr:from>
    <xdr:to>
      <xdr:col>2</xdr:col>
      <xdr:colOff>76200</xdr:colOff>
      <xdr:row>1030</xdr:row>
      <xdr:rowOff>76200</xdr:rowOff>
    </xdr:to>
    <xdr:sp macro="" textlink="">
      <xdr:nvSpPr>
        <xdr:cNvPr id="12" name="Text Box 89"/>
        <xdr:cNvSpPr txBox="1">
          <a:spLocks noChangeArrowheads="1"/>
        </xdr:cNvSpPr>
      </xdr:nvSpPr>
      <xdr:spPr bwMode="auto">
        <a:xfrm>
          <a:off x="3095625" y="6477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1029</xdr:row>
      <xdr:rowOff>0</xdr:rowOff>
    </xdr:from>
    <xdr:to>
      <xdr:col>2</xdr:col>
      <xdr:colOff>76200</xdr:colOff>
      <xdr:row>1030</xdr:row>
      <xdr:rowOff>76200</xdr:rowOff>
    </xdr:to>
    <xdr:sp macro="" textlink="">
      <xdr:nvSpPr>
        <xdr:cNvPr id="13" name="Text Box 90"/>
        <xdr:cNvSpPr txBox="1">
          <a:spLocks noChangeArrowheads="1"/>
        </xdr:cNvSpPr>
      </xdr:nvSpPr>
      <xdr:spPr bwMode="auto">
        <a:xfrm>
          <a:off x="3095625" y="6477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1029</xdr:row>
      <xdr:rowOff>0</xdr:rowOff>
    </xdr:from>
    <xdr:to>
      <xdr:col>3</xdr:col>
      <xdr:colOff>76200</xdr:colOff>
      <xdr:row>1030</xdr:row>
      <xdr:rowOff>76200</xdr:rowOff>
    </xdr:to>
    <xdr:sp macro="" textlink="">
      <xdr:nvSpPr>
        <xdr:cNvPr id="14" name="Text Box 91"/>
        <xdr:cNvSpPr txBox="1">
          <a:spLocks noChangeArrowheads="1"/>
        </xdr:cNvSpPr>
      </xdr:nvSpPr>
      <xdr:spPr bwMode="auto">
        <a:xfrm>
          <a:off x="3676650" y="6477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1029</xdr:row>
      <xdr:rowOff>0</xdr:rowOff>
    </xdr:from>
    <xdr:to>
      <xdr:col>3</xdr:col>
      <xdr:colOff>76200</xdr:colOff>
      <xdr:row>1030</xdr:row>
      <xdr:rowOff>76200</xdr:rowOff>
    </xdr:to>
    <xdr:sp macro="" textlink="">
      <xdr:nvSpPr>
        <xdr:cNvPr id="15" name="Text Box 92"/>
        <xdr:cNvSpPr txBox="1">
          <a:spLocks noChangeArrowheads="1"/>
        </xdr:cNvSpPr>
      </xdr:nvSpPr>
      <xdr:spPr bwMode="auto">
        <a:xfrm>
          <a:off x="3676650" y="6477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1029</xdr:row>
      <xdr:rowOff>0</xdr:rowOff>
    </xdr:from>
    <xdr:to>
      <xdr:col>3</xdr:col>
      <xdr:colOff>76200</xdr:colOff>
      <xdr:row>1030</xdr:row>
      <xdr:rowOff>76200</xdr:rowOff>
    </xdr:to>
    <xdr:sp macro="" textlink="">
      <xdr:nvSpPr>
        <xdr:cNvPr id="16" name="Text Box 93"/>
        <xdr:cNvSpPr txBox="1">
          <a:spLocks noChangeArrowheads="1"/>
        </xdr:cNvSpPr>
      </xdr:nvSpPr>
      <xdr:spPr bwMode="auto">
        <a:xfrm>
          <a:off x="3676650" y="6477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1029</xdr:row>
      <xdr:rowOff>0</xdr:rowOff>
    </xdr:from>
    <xdr:to>
      <xdr:col>3</xdr:col>
      <xdr:colOff>76200</xdr:colOff>
      <xdr:row>1030</xdr:row>
      <xdr:rowOff>76200</xdr:rowOff>
    </xdr:to>
    <xdr:sp macro="" textlink="">
      <xdr:nvSpPr>
        <xdr:cNvPr id="17" name="Text Box 94"/>
        <xdr:cNvSpPr txBox="1">
          <a:spLocks noChangeArrowheads="1"/>
        </xdr:cNvSpPr>
      </xdr:nvSpPr>
      <xdr:spPr bwMode="auto">
        <a:xfrm>
          <a:off x="3676650" y="6477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1029</xdr:row>
      <xdr:rowOff>0</xdr:rowOff>
    </xdr:from>
    <xdr:to>
      <xdr:col>2</xdr:col>
      <xdr:colOff>76200</xdr:colOff>
      <xdr:row>1030</xdr:row>
      <xdr:rowOff>76200</xdr:rowOff>
    </xdr:to>
    <xdr:sp macro="" textlink="">
      <xdr:nvSpPr>
        <xdr:cNvPr id="18" name="Text Box 87"/>
        <xdr:cNvSpPr txBox="1">
          <a:spLocks noChangeArrowheads="1"/>
        </xdr:cNvSpPr>
      </xdr:nvSpPr>
      <xdr:spPr bwMode="auto">
        <a:xfrm>
          <a:off x="3095625" y="6477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1029</xdr:row>
      <xdr:rowOff>0</xdr:rowOff>
    </xdr:from>
    <xdr:to>
      <xdr:col>2</xdr:col>
      <xdr:colOff>76200</xdr:colOff>
      <xdr:row>1030</xdr:row>
      <xdr:rowOff>76200</xdr:rowOff>
    </xdr:to>
    <xdr:sp macro="" textlink="">
      <xdr:nvSpPr>
        <xdr:cNvPr id="19" name="Text Box 88"/>
        <xdr:cNvSpPr txBox="1">
          <a:spLocks noChangeArrowheads="1"/>
        </xdr:cNvSpPr>
      </xdr:nvSpPr>
      <xdr:spPr bwMode="auto">
        <a:xfrm>
          <a:off x="3095625" y="6477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1029</xdr:row>
      <xdr:rowOff>0</xdr:rowOff>
    </xdr:from>
    <xdr:to>
      <xdr:col>2</xdr:col>
      <xdr:colOff>76200</xdr:colOff>
      <xdr:row>1030</xdr:row>
      <xdr:rowOff>76200</xdr:rowOff>
    </xdr:to>
    <xdr:sp macro="" textlink="">
      <xdr:nvSpPr>
        <xdr:cNvPr id="20" name="Text Box 89"/>
        <xdr:cNvSpPr txBox="1">
          <a:spLocks noChangeArrowheads="1"/>
        </xdr:cNvSpPr>
      </xdr:nvSpPr>
      <xdr:spPr bwMode="auto">
        <a:xfrm>
          <a:off x="3095625" y="6477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1029</xdr:row>
      <xdr:rowOff>0</xdr:rowOff>
    </xdr:from>
    <xdr:to>
      <xdr:col>2</xdr:col>
      <xdr:colOff>76200</xdr:colOff>
      <xdr:row>1030</xdr:row>
      <xdr:rowOff>76200</xdr:rowOff>
    </xdr:to>
    <xdr:sp macro="" textlink="">
      <xdr:nvSpPr>
        <xdr:cNvPr id="21" name="Text Box 90"/>
        <xdr:cNvSpPr txBox="1">
          <a:spLocks noChangeArrowheads="1"/>
        </xdr:cNvSpPr>
      </xdr:nvSpPr>
      <xdr:spPr bwMode="auto">
        <a:xfrm>
          <a:off x="3095625" y="6477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1029</xdr:row>
      <xdr:rowOff>0</xdr:rowOff>
    </xdr:from>
    <xdr:to>
      <xdr:col>3</xdr:col>
      <xdr:colOff>76200</xdr:colOff>
      <xdr:row>1030</xdr:row>
      <xdr:rowOff>76200</xdr:rowOff>
    </xdr:to>
    <xdr:sp macro="" textlink="">
      <xdr:nvSpPr>
        <xdr:cNvPr id="22" name="Text Box 91"/>
        <xdr:cNvSpPr txBox="1">
          <a:spLocks noChangeArrowheads="1"/>
        </xdr:cNvSpPr>
      </xdr:nvSpPr>
      <xdr:spPr bwMode="auto">
        <a:xfrm>
          <a:off x="3676650" y="6477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1029</xdr:row>
      <xdr:rowOff>0</xdr:rowOff>
    </xdr:from>
    <xdr:to>
      <xdr:col>3</xdr:col>
      <xdr:colOff>76200</xdr:colOff>
      <xdr:row>1030</xdr:row>
      <xdr:rowOff>76200</xdr:rowOff>
    </xdr:to>
    <xdr:sp macro="" textlink="">
      <xdr:nvSpPr>
        <xdr:cNvPr id="23" name="Text Box 92"/>
        <xdr:cNvSpPr txBox="1">
          <a:spLocks noChangeArrowheads="1"/>
        </xdr:cNvSpPr>
      </xdr:nvSpPr>
      <xdr:spPr bwMode="auto">
        <a:xfrm>
          <a:off x="3676650" y="6477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1029</xdr:row>
      <xdr:rowOff>0</xdr:rowOff>
    </xdr:from>
    <xdr:to>
      <xdr:col>3</xdr:col>
      <xdr:colOff>76200</xdr:colOff>
      <xdr:row>1030</xdr:row>
      <xdr:rowOff>76200</xdr:rowOff>
    </xdr:to>
    <xdr:sp macro="" textlink="">
      <xdr:nvSpPr>
        <xdr:cNvPr id="24" name="Text Box 93"/>
        <xdr:cNvSpPr txBox="1">
          <a:spLocks noChangeArrowheads="1"/>
        </xdr:cNvSpPr>
      </xdr:nvSpPr>
      <xdr:spPr bwMode="auto">
        <a:xfrm>
          <a:off x="3676650" y="6477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1029</xdr:row>
      <xdr:rowOff>0</xdr:rowOff>
    </xdr:from>
    <xdr:to>
      <xdr:col>3</xdr:col>
      <xdr:colOff>76200</xdr:colOff>
      <xdr:row>1030</xdr:row>
      <xdr:rowOff>76200</xdr:rowOff>
    </xdr:to>
    <xdr:sp macro="" textlink="">
      <xdr:nvSpPr>
        <xdr:cNvPr id="25" name="Text Box 94"/>
        <xdr:cNvSpPr txBox="1">
          <a:spLocks noChangeArrowheads="1"/>
        </xdr:cNvSpPr>
      </xdr:nvSpPr>
      <xdr:spPr bwMode="auto">
        <a:xfrm>
          <a:off x="3676650" y="6477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30"/>
  <sheetViews>
    <sheetView showGridLines="0" tabSelected="1" topLeftCell="A178" zoomScale="130" zoomScaleNormal="130" workbookViewId="0">
      <selection activeCell="D193" sqref="D193"/>
    </sheetView>
  </sheetViews>
  <sheetFormatPr defaultColWidth="9.140625" defaultRowHeight="16.149999999999999" customHeight="1" x14ac:dyDescent="0.25"/>
  <cols>
    <col min="1" max="1" width="5.28515625" style="21" bestFit="1" customWidth="1"/>
    <col min="2" max="2" width="52" style="20" customWidth="1"/>
    <col min="3" max="3" width="9.85546875" style="19" customWidth="1"/>
    <col min="4" max="4" width="15.5703125" style="18" customWidth="1"/>
    <col min="5" max="5" width="18.140625" style="18" customWidth="1"/>
    <col min="6" max="16384" width="9.140625" style="20"/>
  </cols>
  <sheetData>
    <row r="1" spans="1:5" s="30" customFormat="1" ht="16.149999999999999" customHeight="1" thickTop="1" x14ac:dyDescent="0.25">
      <c r="A1" s="57"/>
      <c r="B1" s="58"/>
      <c r="C1" s="59"/>
      <c r="D1" s="60"/>
      <c r="E1" s="61"/>
    </row>
    <row r="2" spans="1:5" s="30" customFormat="1" ht="16.149999999999999" customHeight="1" x14ac:dyDescent="0.25">
      <c r="A2" s="62"/>
      <c r="B2" s="63" t="s">
        <v>143</v>
      </c>
      <c r="C2" s="64"/>
      <c r="D2" s="31"/>
      <c r="E2" s="65"/>
    </row>
    <row r="3" spans="1:5" s="30" customFormat="1" ht="16.149999999999999" customHeight="1" x14ac:dyDescent="0.25">
      <c r="A3" s="62"/>
      <c r="B3" s="63"/>
      <c r="C3" s="64"/>
      <c r="D3" s="31"/>
      <c r="E3" s="65"/>
    </row>
    <row r="4" spans="1:5" s="30" customFormat="1" ht="16.149999999999999" customHeight="1" x14ac:dyDescent="0.25">
      <c r="A4" s="62"/>
      <c r="B4" s="63"/>
      <c r="C4" s="64"/>
      <c r="D4" s="31"/>
      <c r="E4" s="65"/>
    </row>
    <row r="5" spans="1:5" s="30" customFormat="1" ht="16.149999999999999" customHeight="1" x14ac:dyDescent="0.25">
      <c r="A5" s="62"/>
      <c r="B5" s="63" t="s">
        <v>144</v>
      </c>
      <c r="C5" s="64"/>
      <c r="D5" s="31"/>
      <c r="E5" s="66"/>
    </row>
    <row r="6" spans="1:5" s="30" customFormat="1" ht="16.149999999999999" customHeight="1" x14ac:dyDescent="0.25">
      <c r="A6" s="62"/>
      <c r="B6" s="63"/>
      <c r="C6" s="64"/>
      <c r="D6" s="31"/>
      <c r="E6" s="66"/>
    </row>
    <row r="7" spans="1:5" s="30" customFormat="1" ht="16.149999999999999" customHeight="1" x14ac:dyDescent="0.25">
      <c r="A7" s="62"/>
      <c r="B7" s="63" t="s">
        <v>145</v>
      </c>
      <c r="C7" s="64"/>
      <c r="D7" s="31"/>
      <c r="E7" s="66"/>
    </row>
    <row r="8" spans="1:5" s="30" customFormat="1" ht="16.149999999999999" customHeight="1" x14ac:dyDescent="0.25">
      <c r="A8" s="62"/>
      <c r="B8" s="63"/>
      <c r="C8" s="67"/>
      <c r="D8" s="31"/>
      <c r="E8" s="65"/>
    </row>
    <row r="9" spans="1:5" s="30" customFormat="1" ht="16.149999999999999" customHeight="1" x14ac:dyDescent="0.25">
      <c r="A9" s="62"/>
      <c r="B9" s="63" t="s">
        <v>258</v>
      </c>
      <c r="C9" s="68"/>
      <c r="D9" s="31"/>
      <c r="E9" s="65"/>
    </row>
    <row r="10" spans="1:5" s="30" customFormat="1" ht="16.149999999999999" customHeight="1" thickBot="1" x14ac:dyDescent="0.3">
      <c r="A10" s="69"/>
      <c r="B10" s="70"/>
      <c r="C10" s="71"/>
      <c r="D10" s="72"/>
      <c r="E10" s="73"/>
    </row>
    <row r="11" spans="1:5" s="35" customFormat="1" ht="16.149999999999999" customHeight="1" thickTop="1" x14ac:dyDescent="0.25">
      <c r="A11" s="32"/>
      <c r="B11" s="33"/>
      <c r="C11" s="3"/>
      <c r="D11" s="34"/>
      <c r="E11" s="34"/>
    </row>
    <row r="12" spans="1:5" s="38" customFormat="1" ht="16.149999999999999" customHeight="1" x14ac:dyDescent="0.25">
      <c r="A12" s="36"/>
      <c r="B12" s="37" t="s">
        <v>4</v>
      </c>
      <c r="C12" s="3"/>
      <c r="D12" s="34"/>
      <c r="E12" s="34"/>
    </row>
    <row r="13" spans="1:5" s="38" customFormat="1" ht="16.149999999999999" customHeight="1" x14ac:dyDescent="0.25">
      <c r="A13" s="36"/>
      <c r="B13" s="39"/>
      <c r="C13" s="3"/>
      <c r="D13" s="34"/>
      <c r="E13" s="34"/>
    </row>
    <row r="14" spans="1:5" s="38" customFormat="1" ht="16.149999999999999" customHeight="1" x14ac:dyDescent="0.25">
      <c r="A14" s="40" t="s">
        <v>5</v>
      </c>
      <c r="B14" s="37" t="s">
        <v>155</v>
      </c>
      <c r="C14" s="3"/>
      <c r="D14" s="34"/>
      <c r="E14" s="41">
        <f>+E127</f>
        <v>0</v>
      </c>
    </row>
    <row r="15" spans="1:5" s="38" customFormat="1" ht="16.149999999999999" customHeight="1" x14ac:dyDescent="0.25">
      <c r="A15" s="40"/>
      <c r="B15" s="37"/>
      <c r="C15" s="3"/>
      <c r="D15" s="34"/>
      <c r="E15" s="41"/>
    </row>
    <row r="16" spans="1:5" s="38" customFormat="1" ht="16.149999999999999" customHeight="1" x14ac:dyDescent="0.25">
      <c r="A16" s="40" t="s">
        <v>138</v>
      </c>
      <c r="B16" s="37" t="s">
        <v>536</v>
      </c>
      <c r="C16" s="3"/>
      <c r="D16" s="34"/>
      <c r="E16" s="41">
        <f>+E136</f>
        <v>0</v>
      </c>
    </row>
    <row r="17" spans="1:5" s="38" customFormat="1" ht="16.149999999999999" customHeight="1" x14ac:dyDescent="0.25">
      <c r="A17" s="36"/>
      <c r="B17" s="39"/>
      <c r="C17" s="3"/>
      <c r="D17" s="34"/>
      <c r="E17" s="42"/>
    </row>
    <row r="18" spans="1:5" s="38" customFormat="1" ht="16.149999999999999" customHeight="1" thickBot="1" x14ac:dyDescent="0.3">
      <c r="A18" s="43"/>
      <c r="B18" s="44" t="s">
        <v>1</v>
      </c>
      <c r="C18" s="4"/>
      <c r="D18" s="45"/>
      <c r="E18" s="46">
        <f>SUM(E14:E17)</f>
        <v>0</v>
      </c>
    </row>
    <row r="19" spans="1:5" s="38" customFormat="1" ht="16.149999999999999" customHeight="1" thickTop="1" x14ac:dyDescent="0.25">
      <c r="A19" s="36"/>
      <c r="B19" s="37"/>
      <c r="C19" s="3"/>
      <c r="D19" s="34"/>
      <c r="E19" s="42"/>
    </row>
    <row r="20" spans="1:5" s="38" customFormat="1" ht="16.149999999999999" customHeight="1" x14ac:dyDescent="0.25">
      <c r="A20" s="36"/>
      <c r="B20" s="37" t="s">
        <v>125</v>
      </c>
      <c r="C20" s="3"/>
      <c r="D20" s="34"/>
      <c r="E20" s="42">
        <f>+E18*0.22</f>
        <v>0</v>
      </c>
    </row>
    <row r="21" spans="1:5" s="38" customFormat="1" ht="16.149999999999999" customHeight="1" x14ac:dyDescent="0.25">
      <c r="A21" s="36"/>
      <c r="B21" s="37"/>
      <c r="C21" s="3"/>
      <c r="D21" s="34"/>
      <c r="E21" s="42"/>
    </row>
    <row r="22" spans="1:5" s="38" customFormat="1" ht="16.149999999999999" customHeight="1" thickBot="1" x14ac:dyDescent="0.3">
      <c r="A22" s="43"/>
      <c r="B22" s="44" t="s">
        <v>108</v>
      </c>
      <c r="C22" s="4"/>
      <c r="D22" s="45"/>
      <c r="E22" s="46">
        <f>SUM(E18:E21)</f>
        <v>0</v>
      </c>
    </row>
    <row r="23" spans="1:5" s="50" customFormat="1" ht="16.149999999999999" customHeight="1" thickTop="1" x14ac:dyDescent="0.25">
      <c r="A23" s="47"/>
      <c r="B23" s="48"/>
      <c r="C23" s="5"/>
      <c r="D23" s="31"/>
      <c r="E23" s="49"/>
    </row>
    <row r="24" spans="1:5" s="50" customFormat="1" ht="16.149999999999999" customHeight="1" x14ac:dyDescent="0.25">
      <c r="A24" s="47"/>
      <c r="B24" s="48"/>
      <c r="C24" s="5"/>
      <c r="D24" s="31"/>
      <c r="E24" s="49"/>
    </row>
    <row r="25" spans="1:5" s="6" customFormat="1" ht="12.75" x14ac:dyDescent="0.25">
      <c r="A25" s="26"/>
      <c r="B25" s="6" t="s">
        <v>110</v>
      </c>
      <c r="C25" s="7"/>
    </row>
    <row r="26" spans="1:5" s="6" customFormat="1" ht="12.75" x14ac:dyDescent="0.25">
      <c r="A26" s="26"/>
      <c r="B26" s="128"/>
      <c r="C26" s="7"/>
    </row>
    <row r="27" spans="1:5" s="6" customFormat="1" ht="12.75" x14ac:dyDescent="0.25">
      <c r="A27" s="26"/>
      <c r="B27" s="128"/>
      <c r="C27" s="7"/>
      <c r="D27" s="26"/>
    </row>
    <row r="28" spans="1:5" s="6" customFormat="1" ht="12.75" x14ac:dyDescent="0.25">
      <c r="A28" s="26"/>
      <c r="B28" s="128"/>
      <c r="C28" s="7"/>
    </row>
    <row r="29" spans="1:5" s="6" customFormat="1" ht="12.75" x14ac:dyDescent="0.25">
      <c r="A29" s="26"/>
      <c r="B29" s="128"/>
      <c r="C29" s="7"/>
    </row>
    <row r="30" spans="1:5" s="6" customFormat="1" ht="12.75" x14ac:dyDescent="0.25">
      <c r="A30" s="26"/>
      <c r="C30" s="7"/>
    </row>
    <row r="31" spans="1:5" s="6" customFormat="1" ht="12.75" x14ac:dyDescent="0.25">
      <c r="A31" s="26"/>
      <c r="B31" s="6" t="s">
        <v>111</v>
      </c>
      <c r="C31" s="7"/>
      <c r="D31" s="26" t="s">
        <v>112</v>
      </c>
    </row>
    <row r="32" spans="1:5" s="6" customFormat="1" ht="12.75" x14ac:dyDescent="0.25">
      <c r="A32" s="26"/>
      <c r="B32" s="128"/>
      <c r="C32" s="7"/>
    </row>
    <row r="33" spans="1:5" s="6" customFormat="1" ht="12.75" x14ac:dyDescent="0.25">
      <c r="A33" s="26"/>
      <c r="B33" s="17"/>
      <c r="C33" s="7"/>
    </row>
    <row r="34" spans="1:5" s="6" customFormat="1" ht="12.75" x14ac:dyDescent="0.25">
      <c r="A34" s="26"/>
      <c r="C34" s="7"/>
    </row>
    <row r="35" spans="1:5" s="6" customFormat="1" ht="12.75" x14ac:dyDescent="0.25">
      <c r="A35" s="26"/>
      <c r="C35" s="7"/>
    </row>
    <row r="36" spans="1:5" s="6" customFormat="1" ht="12.75" x14ac:dyDescent="0.25">
      <c r="A36" s="26"/>
      <c r="C36" s="7"/>
    </row>
    <row r="37" spans="1:5" s="6" customFormat="1" ht="12.75" x14ac:dyDescent="0.25">
      <c r="A37" s="26"/>
      <c r="C37" s="7"/>
    </row>
    <row r="38" spans="1:5" s="6" customFormat="1" ht="12.75" x14ac:dyDescent="0.25">
      <c r="A38" s="26"/>
      <c r="C38" s="7"/>
    </row>
    <row r="39" spans="1:5" s="11" customFormat="1" ht="16.149999999999999" customHeight="1" x14ac:dyDescent="0.25">
      <c r="A39" s="51"/>
      <c r="B39" s="52"/>
      <c r="C39" s="8"/>
      <c r="D39" s="12"/>
      <c r="E39" s="16"/>
    </row>
    <row r="40" spans="1:5" s="17" customFormat="1" ht="12.75" x14ac:dyDescent="0.25">
      <c r="A40" s="53"/>
      <c r="B40" s="52" t="s">
        <v>27</v>
      </c>
      <c r="C40" s="8"/>
      <c r="D40" s="16"/>
      <c r="E40" s="27"/>
    </row>
    <row r="41" spans="1:5" s="11" customFormat="1" ht="12.75" x14ac:dyDescent="0.25">
      <c r="A41" s="51" t="s">
        <v>2</v>
      </c>
      <c r="B41" s="54" t="s">
        <v>15</v>
      </c>
      <c r="C41" s="9"/>
      <c r="D41" s="12"/>
      <c r="E41" s="18"/>
    </row>
    <row r="42" spans="1:5" s="11" customFormat="1" ht="12.75" x14ac:dyDescent="0.25">
      <c r="A42" s="51"/>
      <c r="B42" s="54" t="s">
        <v>16</v>
      </c>
      <c r="C42" s="9"/>
      <c r="D42" s="12"/>
      <c r="E42" s="18"/>
    </row>
    <row r="43" spans="1:5" s="11" customFormat="1" ht="12.75" x14ac:dyDescent="0.25">
      <c r="A43" s="51" t="s">
        <v>2</v>
      </c>
      <c r="B43" s="54" t="s">
        <v>10</v>
      </c>
      <c r="C43" s="8"/>
      <c r="D43" s="12"/>
      <c r="E43" s="18"/>
    </row>
    <row r="44" spans="1:5" s="11" customFormat="1" ht="12.75" x14ac:dyDescent="0.25">
      <c r="A44" s="51"/>
      <c r="B44" s="54" t="s">
        <v>28</v>
      </c>
      <c r="C44" s="8"/>
      <c r="D44" s="12"/>
      <c r="E44" s="18"/>
    </row>
    <row r="45" spans="1:5" s="11" customFormat="1" ht="12.75" x14ac:dyDescent="0.25">
      <c r="A45" s="51" t="s">
        <v>2</v>
      </c>
      <c r="B45" s="54" t="s">
        <v>29</v>
      </c>
      <c r="C45" s="8"/>
      <c r="D45" s="12"/>
      <c r="E45" s="18"/>
    </row>
    <row r="46" spans="1:5" s="11" customFormat="1" ht="12.75" x14ac:dyDescent="0.25">
      <c r="A46" s="51"/>
      <c r="B46" s="54" t="s">
        <v>30</v>
      </c>
      <c r="C46" s="8"/>
      <c r="D46" s="12"/>
      <c r="E46" s="18"/>
    </row>
    <row r="47" spans="1:5" s="11" customFormat="1" ht="12.75" x14ac:dyDescent="0.25">
      <c r="A47" s="51" t="s">
        <v>2</v>
      </c>
      <c r="B47" s="54" t="s">
        <v>31</v>
      </c>
      <c r="C47" s="8"/>
      <c r="D47" s="12"/>
      <c r="E47" s="18"/>
    </row>
    <row r="48" spans="1:5" s="11" customFormat="1" ht="12.75" x14ac:dyDescent="0.25">
      <c r="A48" s="51" t="s">
        <v>2</v>
      </c>
      <c r="B48" s="54" t="s">
        <v>32</v>
      </c>
      <c r="C48" s="8"/>
      <c r="D48" s="12"/>
      <c r="E48" s="18"/>
    </row>
    <row r="49" spans="1:5" s="11" customFormat="1" ht="12.75" x14ac:dyDescent="0.25">
      <c r="A49" s="51"/>
      <c r="B49" s="54" t="s">
        <v>11</v>
      </c>
      <c r="C49" s="8"/>
      <c r="D49" s="12"/>
      <c r="E49" s="18"/>
    </row>
    <row r="50" spans="1:5" s="11" customFormat="1" ht="12.75" x14ac:dyDescent="0.25">
      <c r="A50" s="51"/>
      <c r="B50" s="54" t="s">
        <v>12</v>
      </c>
      <c r="C50" s="8"/>
      <c r="D50" s="12"/>
      <c r="E50" s="18"/>
    </row>
    <row r="51" spans="1:5" s="11" customFormat="1" ht="12.75" x14ac:dyDescent="0.25">
      <c r="A51" s="51" t="s">
        <v>2</v>
      </c>
      <c r="B51" s="54" t="s">
        <v>33</v>
      </c>
      <c r="C51" s="8"/>
      <c r="D51" s="12"/>
      <c r="E51" s="18"/>
    </row>
    <row r="52" spans="1:5" s="11" customFormat="1" ht="12.75" x14ac:dyDescent="0.25">
      <c r="A52" s="51"/>
      <c r="B52" s="54" t="s">
        <v>34</v>
      </c>
      <c r="C52" s="8"/>
      <c r="D52" s="12"/>
      <c r="E52" s="18"/>
    </row>
    <row r="53" spans="1:5" s="11" customFormat="1" ht="12.75" x14ac:dyDescent="0.25">
      <c r="A53" s="51" t="s">
        <v>2</v>
      </c>
      <c r="B53" s="54" t="s">
        <v>13</v>
      </c>
      <c r="C53" s="8"/>
      <c r="D53" s="12"/>
      <c r="E53" s="18"/>
    </row>
    <row r="54" spans="1:5" s="11" customFormat="1" ht="12.75" x14ac:dyDescent="0.25">
      <c r="A54" s="51"/>
      <c r="B54" s="54" t="s">
        <v>14</v>
      </c>
      <c r="C54" s="8"/>
      <c r="D54" s="12"/>
      <c r="E54" s="18"/>
    </row>
    <row r="55" spans="1:5" s="11" customFormat="1" ht="12.75" x14ac:dyDescent="0.25">
      <c r="A55" s="51" t="s">
        <v>2</v>
      </c>
      <c r="B55" s="54" t="s">
        <v>17</v>
      </c>
      <c r="C55" s="8"/>
      <c r="D55" s="12"/>
      <c r="E55" s="18"/>
    </row>
    <row r="56" spans="1:5" s="11" customFormat="1" ht="12.75" x14ac:dyDescent="0.25">
      <c r="A56" s="51"/>
      <c r="B56" s="54" t="s">
        <v>18</v>
      </c>
      <c r="C56" s="8"/>
      <c r="D56" s="12"/>
      <c r="E56" s="18"/>
    </row>
    <row r="57" spans="1:5" s="11" customFormat="1" ht="12.75" x14ac:dyDescent="0.25">
      <c r="A57" s="51" t="s">
        <v>2</v>
      </c>
      <c r="B57" s="54" t="s">
        <v>47</v>
      </c>
      <c r="C57" s="8"/>
      <c r="D57" s="12"/>
      <c r="E57" s="18"/>
    </row>
    <row r="58" spans="1:5" s="11" customFormat="1" ht="12.75" x14ac:dyDescent="0.25">
      <c r="A58" s="51"/>
      <c r="B58" s="54" t="s">
        <v>48</v>
      </c>
      <c r="C58" s="8"/>
      <c r="D58" s="12"/>
      <c r="E58" s="18"/>
    </row>
    <row r="59" spans="1:5" s="11" customFormat="1" ht="12.75" x14ac:dyDescent="0.25">
      <c r="A59" s="51" t="s">
        <v>2</v>
      </c>
      <c r="B59" s="54" t="s">
        <v>109</v>
      </c>
      <c r="C59" s="8"/>
      <c r="D59" s="12"/>
      <c r="E59" s="18"/>
    </row>
    <row r="60" spans="1:5" s="11" customFormat="1" ht="12.75" x14ac:dyDescent="0.25">
      <c r="A60" s="51" t="s">
        <v>2</v>
      </c>
      <c r="B60" s="54" t="s">
        <v>19</v>
      </c>
      <c r="C60" s="8"/>
      <c r="D60" s="12"/>
      <c r="E60" s="18"/>
    </row>
    <row r="61" spans="1:5" s="11" customFormat="1" ht="12.75" x14ac:dyDescent="0.25">
      <c r="A61" s="51" t="s">
        <v>2</v>
      </c>
      <c r="B61" s="54" t="s">
        <v>49</v>
      </c>
      <c r="C61" s="8"/>
      <c r="D61" s="12"/>
      <c r="E61" s="18"/>
    </row>
    <row r="62" spans="1:5" s="11" customFormat="1" ht="12.75" x14ac:dyDescent="0.25">
      <c r="A62" s="51" t="s">
        <v>2</v>
      </c>
      <c r="B62" s="54" t="s">
        <v>24</v>
      </c>
      <c r="C62" s="8"/>
      <c r="D62" s="12"/>
      <c r="E62" s="18"/>
    </row>
    <row r="63" spans="1:5" s="11" customFormat="1" ht="12.75" x14ac:dyDescent="0.25">
      <c r="A63" s="51" t="s">
        <v>2</v>
      </c>
      <c r="B63" s="54" t="s">
        <v>25</v>
      </c>
      <c r="C63" s="2"/>
      <c r="D63" s="16"/>
      <c r="E63" s="12"/>
    </row>
    <row r="64" spans="1:5" s="11" customFormat="1" ht="12.75" x14ac:dyDescent="0.25">
      <c r="A64" s="51" t="s">
        <v>2</v>
      </c>
      <c r="B64" s="52" t="s">
        <v>99</v>
      </c>
      <c r="C64" s="8"/>
      <c r="D64" s="12"/>
      <c r="E64" s="18"/>
    </row>
    <row r="65" spans="1:5" s="17" customFormat="1" ht="12.75" x14ac:dyDescent="0.25">
      <c r="A65" s="51"/>
      <c r="B65" s="52" t="s">
        <v>100</v>
      </c>
      <c r="C65" s="53"/>
      <c r="D65" s="52"/>
      <c r="E65" s="27"/>
    </row>
    <row r="66" spans="1:5" s="17" customFormat="1" ht="12.75" x14ac:dyDescent="0.25">
      <c r="A66" s="51"/>
      <c r="B66" s="52" t="s">
        <v>101</v>
      </c>
      <c r="C66" s="53"/>
      <c r="D66" s="52"/>
      <c r="E66" s="27"/>
    </row>
    <row r="67" spans="1:5" s="17" customFormat="1" ht="12.75" x14ac:dyDescent="0.25">
      <c r="A67" s="51"/>
      <c r="B67" s="52" t="s">
        <v>103</v>
      </c>
      <c r="C67" s="53"/>
      <c r="D67" s="52"/>
      <c r="E67" s="27"/>
    </row>
    <row r="68" spans="1:5" s="17" customFormat="1" ht="12.75" x14ac:dyDescent="0.25">
      <c r="A68" s="51"/>
      <c r="B68" s="52" t="s">
        <v>102</v>
      </c>
      <c r="C68" s="53"/>
      <c r="D68" s="52"/>
      <c r="E68" s="27"/>
    </row>
    <row r="69" spans="1:5" s="17" customFormat="1" ht="12.75" x14ac:dyDescent="0.25">
      <c r="A69" s="53" t="s">
        <v>2</v>
      </c>
      <c r="B69" s="52" t="s">
        <v>104</v>
      </c>
      <c r="C69" s="53"/>
      <c r="D69" s="52"/>
      <c r="E69" s="27"/>
    </row>
    <row r="70" spans="1:5" s="17" customFormat="1" ht="12.75" x14ac:dyDescent="0.25">
      <c r="A70" s="53"/>
      <c r="B70" s="52" t="s">
        <v>105</v>
      </c>
      <c r="C70" s="53"/>
      <c r="D70" s="52"/>
      <c r="E70" s="27"/>
    </row>
    <row r="71" spans="1:5" s="17" customFormat="1" ht="12.75" x14ac:dyDescent="0.25">
      <c r="A71" s="53"/>
      <c r="B71" s="52" t="s">
        <v>106</v>
      </c>
      <c r="C71" s="53"/>
      <c r="D71" s="52"/>
      <c r="E71" s="27"/>
    </row>
    <row r="72" spans="1:5" s="17" customFormat="1" ht="12.75" x14ac:dyDescent="0.25">
      <c r="A72" s="53"/>
      <c r="B72" s="52" t="s">
        <v>107</v>
      </c>
      <c r="C72" s="53"/>
      <c r="D72" s="52"/>
      <c r="E72" s="27"/>
    </row>
    <row r="73" spans="1:5" s="17" customFormat="1" ht="12.75" x14ac:dyDescent="0.25">
      <c r="A73" s="53" t="s">
        <v>2</v>
      </c>
      <c r="B73" s="52" t="s">
        <v>115</v>
      </c>
      <c r="C73" s="53"/>
      <c r="D73" s="52"/>
      <c r="E73" s="27"/>
    </row>
    <row r="74" spans="1:5" s="17" customFormat="1" ht="12.75" x14ac:dyDescent="0.25">
      <c r="A74" s="53"/>
      <c r="B74" s="52" t="s">
        <v>116</v>
      </c>
      <c r="C74" s="53"/>
      <c r="D74" s="52"/>
      <c r="E74" s="27"/>
    </row>
    <row r="75" spans="1:5" s="17" customFormat="1" ht="12.75" x14ac:dyDescent="0.25">
      <c r="A75" s="53"/>
      <c r="B75" s="52" t="s">
        <v>113</v>
      </c>
      <c r="C75" s="53"/>
      <c r="D75" s="52"/>
      <c r="E75" s="27"/>
    </row>
    <row r="76" spans="1:5" s="17" customFormat="1" ht="12.75" x14ac:dyDescent="0.25">
      <c r="A76" s="53"/>
      <c r="B76" s="52" t="s">
        <v>114</v>
      </c>
      <c r="C76" s="53"/>
      <c r="D76" s="52"/>
      <c r="E76" s="27"/>
    </row>
    <row r="77" spans="1:5" s="11" customFormat="1" ht="12.75" x14ac:dyDescent="0.25">
      <c r="A77" s="51" t="s">
        <v>2</v>
      </c>
      <c r="B77" s="54" t="s">
        <v>76</v>
      </c>
      <c r="C77" s="51"/>
      <c r="D77" s="54"/>
      <c r="E77" s="18"/>
    </row>
    <row r="78" spans="1:5" s="11" customFormat="1" ht="12.75" x14ac:dyDescent="0.25">
      <c r="A78" s="51"/>
      <c r="B78" s="54" t="s">
        <v>77</v>
      </c>
      <c r="C78" s="51"/>
      <c r="D78" s="54"/>
      <c r="E78" s="18"/>
    </row>
    <row r="79" spans="1:5" s="11" customFormat="1" ht="12.75" x14ac:dyDescent="0.25">
      <c r="A79" s="51"/>
      <c r="B79" s="54" t="s">
        <v>78</v>
      </c>
      <c r="C79" s="51"/>
      <c r="D79" s="54"/>
      <c r="E79" s="18"/>
    </row>
    <row r="80" spans="1:5" s="11" customFormat="1" ht="12.75" x14ac:dyDescent="0.25">
      <c r="A80" s="51"/>
      <c r="B80" s="54" t="s">
        <v>79</v>
      </c>
      <c r="C80" s="51"/>
      <c r="D80" s="54"/>
      <c r="E80" s="18"/>
    </row>
    <row r="81" spans="1:5" s="11" customFormat="1" ht="12.75" x14ac:dyDescent="0.25">
      <c r="A81" s="51" t="s">
        <v>2</v>
      </c>
      <c r="B81" s="54" t="s">
        <v>80</v>
      </c>
      <c r="C81" s="51"/>
      <c r="D81" s="54"/>
      <c r="E81" s="18"/>
    </row>
    <row r="82" spans="1:5" s="11" customFormat="1" ht="12.75" x14ac:dyDescent="0.25">
      <c r="A82" s="51"/>
      <c r="B82" s="54" t="s">
        <v>81</v>
      </c>
      <c r="C82" s="51"/>
      <c r="D82" s="54"/>
      <c r="E82" s="18"/>
    </row>
    <row r="83" spans="1:5" s="11" customFormat="1" ht="12.75" x14ac:dyDescent="0.25">
      <c r="A83" s="51"/>
      <c r="B83" s="54" t="s">
        <v>82</v>
      </c>
      <c r="C83" s="51"/>
      <c r="D83" s="54"/>
      <c r="E83" s="18"/>
    </row>
    <row r="84" spans="1:5" s="11" customFormat="1" ht="12.75" x14ac:dyDescent="0.25">
      <c r="A84" s="51" t="s">
        <v>2</v>
      </c>
      <c r="B84" s="54" t="s">
        <v>83</v>
      </c>
      <c r="C84" s="51"/>
      <c r="D84" s="54"/>
      <c r="E84" s="18"/>
    </row>
    <row r="85" spans="1:5" s="11" customFormat="1" ht="12.75" x14ac:dyDescent="0.25">
      <c r="A85" s="51"/>
      <c r="B85" s="54" t="s">
        <v>84</v>
      </c>
      <c r="C85" s="51"/>
      <c r="D85" s="54"/>
      <c r="E85" s="18"/>
    </row>
    <row r="86" spans="1:5" s="11" customFormat="1" ht="12.75" x14ac:dyDescent="0.25">
      <c r="A86" s="51"/>
      <c r="B86" s="54" t="s">
        <v>85</v>
      </c>
      <c r="C86" s="51"/>
      <c r="D86" s="54"/>
      <c r="E86" s="18"/>
    </row>
    <row r="87" spans="1:5" s="11" customFormat="1" ht="12.75" x14ac:dyDescent="0.25">
      <c r="A87" s="51"/>
      <c r="B87" s="54" t="s">
        <v>86</v>
      </c>
      <c r="C87" s="51"/>
      <c r="D87" s="54"/>
      <c r="E87" s="18"/>
    </row>
    <row r="88" spans="1:5" s="11" customFormat="1" ht="12.75" x14ac:dyDescent="0.25">
      <c r="A88" s="51"/>
      <c r="B88" s="54" t="s">
        <v>87</v>
      </c>
      <c r="C88" s="51"/>
      <c r="D88" s="54"/>
      <c r="E88" s="18"/>
    </row>
    <row r="89" spans="1:5" s="11" customFormat="1" ht="12.75" x14ac:dyDescent="0.25">
      <c r="A89" s="51" t="s">
        <v>2</v>
      </c>
      <c r="B89" s="54" t="s">
        <v>88</v>
      </c>
      <c r="C89" s="51"/>
      <c r="D89" s="54"/>
      <c r="E89" s="18"/>
    </row>
    <row r="90" spans="1:5" s="11" customFormat="1" ht="12.75" x14ac:dyDescent="0.25">
      <c r="A90" s="51"/>
      <c r="B90" s="54" t="s">
        <v>89</v>
      </c>
      <c r="C90" s="51"/>
      <c r="D90" s="54"/>
      <c r="E90" s="18"/>
    </row>
    <row r="91" spans="1:5" s="11" customFormat="1" ht="12.75" x14ac:dyDescent="0.25">
      <c r="A91" s="51" t="s">
        <v>2</v>
      </c>
      <c r="B91" s="54" t="s">
        <v>90</v>
      </c>
      <c r="C91" s="51"/>
      <c r="D91" s="54"/>
      <c r="E91" s="18"/>
    </row>
    <row r="92" spans="1:5" s="11" customFormat="1" ht="12.75" x14ac:dyDescent="0.25">
      <c r="A92" s="51"/>
      <c r="B92" s="54" t="s">
        <v>91</v>
      </c>
      <c r="C92" s="51"/>
      <c r="D92" s="54"/>
      <c r="E92" s="18"/>
    </row>
    <row r="93" spans="1:5" s="11" customFormat="1" ht="12.75" x14ac:dyDescent="0.25">
      <c r="A93" s="51"/>
      <c r="B93" s="54" t="s">
        <v>92</v>
      </c>
      <c r="C93" s="51"/>
      <c r="D93" s="54"/>
      <c r="E93" s="18"/>
    </row>
    <row r="94" spans="1:5" s="11" customFormat="1" ht="12.75" x14ac:dyDescent="0.25">
      <c r="A94" s="51" t="s">
        <v>2</v>
      </c>
      <c r="B94" s="54" t="s">
        <v>93</v>
      </c>
      <c r="C94" s="51"/>
      <c r="D94" s="54"/>
      <c r="E94" s="18"/>
    </row>
    <row r="95" spans="1:5" s="11" customFormat="1" ht="12.75" x14ac:dyDescent="0.25">
      <c r="A95" s="51"/>
      <c r="B95" s="54" t="s">
        <v>94</v>
      </c>
      <c r="C95" s="51"/>
      <c r="D95" s="54"/>
      <c r="E95" s="18"/>
    </row>
    <row r="96" spans="1:5" s="11" customFormat="1" ht="12.75" x14ac:dyDescent="0.25">
      <c r="A96" s="51"/>
      <c r="B96" s="54" t="s">
        <v>95</v>
      </c>
      <c r="C96" s="51"/>
      <c r="D96" s="54"/>
      <c r="E96" s="18"/>
    </row>
    <row r="97" spans="1:5" s="11" customFormat="1" ht="12.75" x14ac:dyDescent="0.25">
      <c r="A97" s="51"/>
      <c r="B97" s="54" t="s">
        <v>96</v>
      </c>
      <c r="C97" s="51"/>
      <c r="D97" s="54"/>
      <c r="E97" s="18"/>
    </row>
    <row r="98" spans="1:5" s="11" customFormat="1" ht="12.75" x14ac:dyDescent="0.25">
      <c r="A98" s="51" t="s">
        <v>2</v>
      </c>
      <c r="B98" s="54" t="s">
        <v>97</v>
      </c>
      <c r="C98" s="51"/>
      <c r="D98" s="54"/>
      <c r="E98" s="18"/>
    </row>
    <row r="99" spans="1:5" s="11" customFormat="1" ht="12.75" x14ac:dyDescent="0.25">
      <c r="A99" s="51"/>
      <c r="B99" s="54" t="s">
        <v>98</v>
      </c>
      <c r="C99" s="51"/>
      <c r="D99" s="54"/>
      <c r="E99" s="18"/>
    </row>
    <row r="100" spans="1:5" s="6" customFormat="1" ht="12.75" x14ac:dyDescent="0.25">
      <c r="A100" s="10" t="s">
        <v>2</v>
      </c>
      <c r="B100" s="11" t="s">
        <v>50</v>
      </c>
      <c r="C100" s="28"/>
      <c r="D100" s="12"/>
      <c r="E100" s="12"/>
    </row>
    <row r="101" spans="1:5" s="6" customFormat="1" ht="12.75" x14ac:dyDescent="0.25">
      <c r="A101" s="10"/>
      <c r="B101" s="11" t="s">
        <v>51</v>
      </c>
      <c r="C101" s="28"/>
      <c r="D101" s="12"/>
      <c r="E101" s="12"/>
    </row>
    <row r="102" spans="1:5" s="6" customFormat="1" ht="12.75" x14ac:dyDescent="0.25">
      <c r="A102" s="10"/>
      <c r="B102" s="11" t="s">
        <v>52</v>
      </c>
      <c r="C102" s="28"/>
      <c r="D102" s="12"/>
      <c r="E102" s="12"/>
    </row>
    <row r="103" spans="1:5" s="6" customFormat="1" ht="12.75" x14ac:dyDescent="0.25">
      <c r="A103" s="10"/>
      <c r="B103" s="11" t="s">
        <v>53</v>
      </c>
      <c r="C103" s="28"/>
      <c r="D103" s="12"/>
      <c r="E103" s="12"/>
    </row>
    <row r="104" spans="1:5" s="6" customFormat="1" ht="12.75" x14ac:dyDescent="0.25">
      <c r="A104" s="10"/>
      <c r="B104" s="11" t="s">
        <v>54</v>
      </c>
      <c r="C104" s="28"/>
      <c r="D104" s="12"/>
      <c r="E104" s="12"/>
    </row>
    <row r="105" spans="1:5" s="6" customFormat="1" ht="12.75" x14ac:dyDescent="0.25">
      <c r="A105" s="10" t="s">
        <v>2</v>
      </c>
      <c r="B105" s="11" t="s">
        <v>55</v>
      </c>
      <c r="C105" s="28"/>
      <c r="D105" s="12"/>
      <c r="E105" s="12"/>
    </row>
    <row r="106" spans="1:5" s="6" customFormat="1" ht="12.75" x14ac:dyDescent="0.25">
      <c r="A106" s="10"/>
      <c r="B106" s="11" t="s">
        <v>56</v>
      </c>
      <c r="C106" s="28"/>
      <c r="D106" s="12"/>
      <c r="E106" s="12"/>
    </row>
    <row r="107" spans="1:5" s="6" customFormat="1" ht="12.75" x14ac:dyDescent="0.25">
      <c r="A107" s="10"/>
      <c r="B107" s="11" t="s">
        <v>57</v>
      </c>
      <c r="C107" s="28"/>
      <c r="D107" s="12"/>
      <c r="E107" s="12"/>
    </row>
    <row r="108" spans="1:5" s="6" customFormat="1" ht="12.75" x14ac:dyDescent="0.25">
      <c r="A108" s="10"/>
      <c r="B108" s="11" t="s">
        <v>58</v>
      </c>
      <c r="C108" s="28"/>
      <c r="D108" s="12"/>
      <c r="E108" s="12"/>
    </row>
    <row r="109" spans="1:5" s="6" customFormat="1" ht="12.75" x14ac:dyDescent="0.25">
      <c r="A109" s="10"/>
      <c r="B109" s="11" t="s">
        <v>59</v>
      </c>
      <c r="C109" s="28"/>
      <c r="D109" s="12"/>
      <c r="E109" s="12"/>
    </row>
    <row r="110" spans="1:5" s="6" customFormat="1" ht="12.75" x14ac:dyDescent="0.25">
      <c r="A110" s="10" t="s">
        <v>2</v>
      </c>
      <c r="B110" s="11" t="s">
        <v>60</v>
      </c>
      <c r="C110" s="28"/>
      <c r="D110" s="12"/>
      <c r="E110" s="12"/>
    </row>
    <row r="111" spans="1:5" s="6" customFormat="1" ht="12.75" x14ac:dyDescent="0.25">
      <c r="A111" s="10"/>
      <c r="B111" s="11" t="s">
        <v>61</v>
      </c>
      <c r="C111" s="28"/>
      <c r="D111" s="12"/>
      <c r="E111" s="12"/>
    </row>
    <row r="112" spans="1:5" s="6" customFormat="1" ht="12.75" x14ac:dyDescent="0.25">
      <c r="A112" s="10"/>
      <c r="B112" s="11" t="s">
        <v>62</v>
      </c>
      <c r="C112" s="28"/>
      <c r="D112" s="12"/>
      <c r="E112" s="12"/>
    </row>
    <row r="113" spans="1:5" s="6" customFormat="1" ht="12.75" x14ac:dyDescent="0.25">
      <c r="A113" s="10"/>
      <c r="B113" s="11" t="s">
        <v>63</v>
      </c>
      <c r="C113" s="28"/>
      <c r="D113" s="12"/>
      <c r="E113" s="12"/>
    </row>
    <row r="114" spans="1:5" s="6" customFormat="1" ht="12.75" x14ac:dyDescent="0.25">
      <c r="A114" s="10"/>
      <c r="B114" s="11" t="s">
        <v>64</v>
      </c>
      <c r="C114" s="28"/>
      <c r="D114" s="12"/>
      <c r="E114" s="12"/>
    </row>
    <row r="115" spans="1:5" s="6" customFormat="1" ht="12.75" x14ac:dyDescent="0.25">
      <c r="A115" s="10" t="s">
        <v>2</v>
      </c>
      <c r="B115" s="11" t="s">
        <v>65</v>
      </c>
      <c r="C115" s="28"/>
      <c r="D115" s="12"/>
      <c r="E115" s="12"/>
    </row>
    <row r="116" spans="1:5" s="6" customFormat="1" ht="12.75" x14ac:dyDescent="0.25">
      <c r="A116" s="10"/>
      <c r="B116" s="11" t="s">
        <v>66</v>
      </c>
      <c r="C116" s="28"/>
      <c r="D116" s="12"/>
      <c r="E116" s="12"/>
    </row>
    <row r="117" spans="1:5" s="6" customFormat="1" ht="12.75" x14ac:dyDescent="0.25">
      <c r="A117" s="10"/>
      <c r="B117" s="11" t="s">
        <v>67</v>
      </c>
      <c r="C117" s="28"/>
      <c r="D117" s="12"/>
      <c r="E117" s="12"/>
    </row>
    <row r="118" spans="1:5" s="6" customFormat="1" ht="12.75" x14ac:dyDescent="0.25">
      <c r="A118" s="10"/>
      <c r="B118" s="11" t="s">
        <v>68</v>
      </c>
      <c r="C118" s="28"/>
      <c r="D118" s="12"/>
      <c r="E118" s="12"/>
    </row>
    <row r="119" spans="1:5" s="17" customFormat="1" ht="16.149999999999999" customHeight="1" x14ac:dyDescent="0.25">
      <c r="A119" s="13"/>
      <c r="B119" s="1"/>
      <c r="C119" s="14"/>
      <c r="D119" s="15"/>
      <c r="E119" s="16"/>
    </row>
    <row r="120" spans="1:5" s="38" customFormat="1" ht="16.149999999999999" customHeight="1" x14ac:dyDescent="0.25">
      <c r="A120" s="40" t="s">
        <v>5</v>
      </c>
      <c r="B120" s="37" t="s">
        <v>154</v>
      </c>
      <c r="C120" s="3"/>
      <c r="D120" s="34"/>
      <c r="E120" s="34"/>
    </row>
    <row r="121" spans="1:5" s="38" customFormat="1" ht="16.149999999999999" customHeight="1" x14ac:dyDescent="0.25">
      <c r="A121" s="36"/>
      <c r="B121" s="39"/>
      <c r="C121" s="3"/>
      <c r="D121" s="34"/>
      <c r="E121" s="56"/>
    </row>
    <row r="122" spans="1:5" s="38" customFormat="1" ht="16.149999999999999" customHeight="1" x14ac:dyDescent="0.25">
      <c r="A122" s="36" t="s">
        <v>147</v>
      </c>
      <c r="B122" s="39" t="s">
        <v>146</v>
      </c>
      <c r="C122" s="3"/>
      <c r="D122" s="34"/>
      <c r="E122" s="56">
        <f>+E235</f>
        <v>0</v>
      </c>
    </row>
    <row r="123" spans="1:5" s="38" customFormat="1" ht="16.149999999999999" customHeight="1" x14ac:dyDescent="0.25">
      <c r="A123" s="36" t="s">
        <v>148</v>
      </c>
      <c r="B123" s="39" t="s">
        <v>151</v>
      </c>
      <c r="C123" s="3"/>
      <c r="D123" s="34"/>
      <c r="E123" s="56">
        <f>+E342</f>
        <v>0</v>
      </c>
    </row>
    <row r="124" spans="1:5" s="38" customFormat="1" ht="16.149999999999999" customHeight="1" x14ac:dyDescent="0.25">
      <c r="A124" s="36" t="s">
        <v>149</v>
      </c>
      <c r="B124" s="39" t="s">
        <v>152</v>
      </c>
      <c r="C124" s="3"/>
      <c r="D124" s="34"/>
      <c r="E124" s="56">
        <f>E461</f>
        <v>0</v>
      </c>
    </row>
    <row r="125" spans="1:5" s="38" customFormat="1" ht="16.149999999999999" customHeight="1" x14ac:dyDescent="0.25">
      <c r="A125" s="36" t="s">
        <v>150</v>
      </c>
      <c r="B125" s="39" t="s">
        <v>153</v>
      </c>
      <c r="C125" s="3"/>
      <c r="D125" s="34"/>
      <c r="E125" s="56">
        <f>E706</f>
        <v>0</v>
      </c>
    </row>
    <row r="126" spans="1:5" s="38" customFormat="1" ht="16.149999999999999" customHeight="1" x14ac:dyDescent="0.25">
      <c r="A126" s="36"/>
      <c r="B126" s="39"/>
      <c r="C126" s="3"/>
      <c r="D126" s="34"/>
      <c r="E126" s="56"/>
    </row>
    <row r="127" spans="1:5" s="38" customFormat="1" ht="16.149999999999999" customHeight="1" thickBot="1" x14ac:dyDescent="0.3">
      <c r="A127" s="43"/>
      <c r="B127" s="74" t="s">
        <v>1</v>
      </c>
      <c r="C127" s="4"/>
      <c r="D127" s="45"/>
      <c r="E127" s="46">
        <f>SUM(E121:E126)</f>
        <v>0</v>
      </c>
    </row>
    <row r="128" spans="1:5" s="11" customFormat="1" ht="16.149999999999999" customHeight="1" thickTop="1" x14ac:dyDescent="0.25">
      <c r="A128" s="51"/>
      <c r="B128" s="78"/>
      <c r="C128" s="8"/>
      <c r="D128" s="12"/>
      <c r="E128" s="12"/>
    </row>
    <row r="129" spans="1:5" s="38" customFormat="1" ht="16.149999999999999" customHeight="1" x14ac:dyDescent="0.25">
      <c r="A129" s="40" t="s">
        <v>138</v>
      </c>
      <c r="B129" s="37" t="s">
        <v>317</v>
      </c>
      <c r="C129" s="3"/>
      <c r="D129" s="34"/>
      <c r="E129" s="34"/>
    </row>
    <row r="130" spans="1:5" s="38" customFormat="1" ht="16.149999999999999" customHeight="1" x14ac:dyDescent="0.25">
      <c r="A130" s="40"/>
      <c r="B130" s="37"/>
      <c r="C130" s="3"/>
      <c r="D130" s="34"/>
      <c r="E130" s="34"/>
    </row>
    <row r="131" spans="1:5" s="38" customFormat="1" ht="16.149999999999999" customHeight="1" x14ac:dyDescent="0.25">
      <c r="A131" s="36" t="s">
        <v>147</v>
      </c>
      <c r="B131" s="39" t="s">
        <v>438</v>
      </c>
      <c r="C131" s="3"/>
      <c r="D131" s="34"/>
      <c r="E131" s="56">
        <f>+E851</f>
        <v>0</v>
      </c>
    </row>
    <row r="132" spans="1:5" s="38" customFormat="1" ht="16.149999999999999" customHeight="1" x14ac:dyDescent="0.25">
      <c r="A132" s="36" t="s">
        <v>148</v>
      </c>
      <c r="B132" s="39" t="s">
        <v>448</v>
      </c>
      <c r="C132" s="3"/>
      <c r="D132" s="34"/>
      <c r="E132" s="56">
        <f>+E912</f>
        <v>0</v>
      </c>
    </row>
    <row r="133" spans="1:5" s="38" customFormat="1" ht="16.149999999999999" customHeight="1" x14ac:dyDescent="0.25">
      <c r="A133" s="36" t="s">
        <v>149</v>
      </c>
      <c r="B133" s="39" t="s">
        <v>475</v>
      </c>
      <c r="C133" s="3"/>
      <c r="D133" s="34"/>
      <c r="E133" s="56">
        <f>+E1012</f>
        <v>0</v>
      </c>
    </row>
    <row r="134" spans="1:5" s="38" customFormat="1" ht="16.149999999999999" customHeight="1" x14ac:dyDescent="0.25">
      <c r="A134" s="36" t="s">
        <v>150</v>
      </c>
      <c r="B134" s="39" t="s">
        <v>529</v>
      </c>
      <c r="C134" s="3"/>
      <c r="D134" s="34"/>
      <c r="E134" s="56">
        <f>+E1029</f>
        <v>0</v>
      </c>
    </row>
    <row r="135" spans="1:5" s="38" customFormat="1" ht="16.149999999999999" customHeight="1" x14ac:dyDescent="0.25">
      <c r="A135" s="36"/>
      <c r="B135" s="39"/>
      <c r="C135" s="3"/>
      <c r="D135" s="34"/>
      <c r="E135" s="56"/>
    </row>
    <row r="136" spans="1:5" s="75" customFormat="1" ht="16.149999999999999" customHeight="1" thickBot="1" x14ac:dyDescent="0.3">
      <c r="A136" s="76"/>
      <c r="B136" s="77" t="s">
        <v>1</v>
      </c>
      <c r="C136" s="4"/>
      <c r="D136" s="45"/>
      <c r="E136" s="46">
        <f>SUM(E131:E135)</f>
        <v>0</v>
      </c>
    </row>
    <row r="137" spans="1:5" s="75" customFormat="1" ht="16.149999999999999" customHeight="1" thickTop="1" x14ac:dyDescent="0.25">
      <c r="A137" s="79"/>
      <c r="B137" s="80"/>
      <c r="C137" s="3"/>
      <c r="D137" s="34"/>
      <c r="E137" s="41"/>
    </row>
    <row r="138" spans="1:5" s="75" customFormat="1" ht="16.149999999999999" customHeight="1" x14ac:dyDescent="0.25">
      <c r="A138" s="79"/>
      <c r="B138" s="80"/>
      <c r="C138" s="3"/>
      <c r="D138" s="34"/>
      <c r="E138" s="41"/>
    </row>
    <row r="139" spans="1:5" s="75" customFormat="1" ht="16.149999999999999" customHeight="1" x14ac:dyDescent="0.25">
      <c r="A139" s="79"/>
      <c r="B139" s="80"/>
      <c r="C139" s="3"/>
      <c r="D139" s="34"/>
      <c r="E139" s="41"/>
    </row>
    <row r="140" spans="1:5" s="6" customFormat="1" ht="16.149999999999999" customHeight="1" x14ac:dyDescent="0.25">
      <c r="A140" s="10"/>
      <c r="B140" s="17"/>
      <c r="C140" s="8"/>
      <c r="D140" s="12"/>
      <c r="E140" s="16"/>
    </row>
    <row r="141" spans="1:5" s="6" customFormat="1" ht="16.149999999999999" customHeight="1" x14ac:dyDescent="0.25">
      <c r="A141" s="10"/>
      <c r="B141" s="17"/>
      <c r="C141" s="8"/>
      <c r="D141" s="12"/>
      <c r="E141" s="16"/>
    </row>
    <row r="142" spans="1:5" s="6" customFormat="1" ht="16.149999999999999" customHeight="1" x14ac:dyDescent="0.25">
      <c r="A142" s="10"/>
      <c r="B142" s="17"/>
      <c r="C142" s="8"/>
      <c r="D142" s="12"/>
      <c r="E142" s="16"/>
    </row>
    <row r="143" spans="1:5" s="11" customFormat="1" ht="16.149999999999999" customHeight="1" x14ac:dyDescent="0.25">
      <c r="A143" s="51"/>
      <c r="B143" s="78"/>
      <c r="C143" s="8"/>
      <c r="D143" s="12"/>
      <c r="E143" s="12"/>
    </row>
    <row r="144" spans="1:5" s="11" customFormat="1" ht="16.149999999999999" customHeight="1" x14ac:dyDescent="0.25">
      <c r="A144" s="51"/>
      <c r="B144" s="78"/>
      <c r="C144" s="8"/>
      <c r="D144" s="12"/>
      <c r="E144" s="12"/>
    </row>
    <row r="145" spans="1:5" s="11" customFormat="1" ht="16.149999999999999" customHeight="1" x14ac:dyDescent="0.25">
      <c r="A145" s="51"/>
      <c r="B145" s="78"/>
      <c r="C145" s="8"/>
      <c r="D145" s="12"/>
      <c r="E145" s="12"/>
    </row>
    <row r="146" spans="1:5" s="11" customFormat="1" ht="16.149999999999999" customHeight="1" x14ac:dyDescent="0.25">
      <c r="A146" s="51"/>
      <c r="B146" s="78"/>
      <c r="C146" s="8"/>
      <c r="D146" s="12"/>
      <c r="E146" s="12"/>
    </row>
    <row r="147" spans="1:5" s="11" customFormat="1" ht="16.149999999999999" customHeight="1" x14ac:dyDescent="0.25">
      <c r="A147" s="51"/>
      <c r="B147" s="78"/>
      <c r="C147" s="8"/>
      <c r="D147" s="12"/>
      <c r="E147" s="12"/>
    </row>
    <row r="148" spans="1:5" s="11" customFormat="1" ht="16.149999999999999" customHeight="1" x14ac:dyDescent="0.25">
      <c r="A148" s="51"/>
      <c r="B148" s="78"/>
      <c r="C148" s="8"/>
      <c r="D148" s="12"/>
      <c r="E148" s="12"/>
    </row>
    <row r="149" spans="1:5" s="11" customFormat="1" ht="16.149999999999999" customHeight="1" x14ac:dyDescent="0.25">
      <c r="A149" s="51"/>
      <c r="B149" s="78"/>
      <c r="C149" s="8"/>
      <c r="D149" s="12"/>
      <c r="E149" s="12"/>
    </row>
    <row r="150" spans="1:5" s="11" customFormat="1" ht="16.149999999999999" customHeight="1" x14ac:dyDescent="0.25">
      <c r="A150" s="51"/>
      <c r="B150" s="78"/>
      <c r="C150" s="8"/>
      <c r="D150" s="12"/>
      <c r="E150" s="12"/>
    </row>
    <row r="151" spans="1:5" s="11" customFormat="1" ht="16.149999999999999" customHeight="1" x14ac:dyDescent="0.25">
      <c r="A151" s="51"/>
      <c r="B151" s="78"/>
      <c r="C151" s="8"/>
      <c r="D151" s="12"/>
      <c r="E151" s="12"/>
    </row>
    <row r="152" spans="1:5" s="11" customFormat="1" ht="16.149999999999999" customHeight="1" x14ac:dyDescent="0.25">
      <c r="A152" s="51"/>
      <c r="B152" s="78"/>
      <c r="C152" s="8"/>
      <c r="D152" s="12"/>
      <c r="E152" s="12"/>
    </row>
    <row r="153" spans="1:5" s="11" customFormat="1" ht="16.149999999999999" customHeight="1" x14ac:dyDescent="0.25">
      <c r="A153" s="51"/>
      <c r="B153" s="78"/>
      <c r="C153" s="8"/>
      <c r="D153" s="12"/>
      <c r="E153" s="12"/>
    </row>
    <row r="154" spans="1:5" s="11" customFormat="1" ht="16.149999999999999" customHeight="1" x14ac:dyDescent="0.25">
      <c r="A154" s="51"/>
      <c r="B154" s="78"/>
      <c r="C154" s="8"/>
      <c r="D154" s="12"/>
      <c r="E154" s="12"/>
    </row>
    <row r="155" spans="1:5" s="11" customFormat="1" ht="16.149999999999999" customHeight="1" x14ac:dyDescent="0.25">
      <c r="A155" s="51"/>
      <c r="B155" s="78"/>
      <c r="C155" s="8"/>
      <c r="D155" s="12"/>
      <c r="E155" s="12"/>
    </row>
    <row r="156" spans="1:5" s="11" customFormat="1" ht="16.149999999999999" customHeight="1" x14ac:dyDescent="0.25">
      <c r="A156" s="51"/>
      <c r="B156" s="78"/>
      <c r="C156" s="8"/>
      <c r="D156" s="12"/>
      <c r="E156" s="12"/>
    </row>
    <row r="157" spans="1:5" s="11" customFormat="1" ht="16.149999999999999" customHeight="1" x14ac:dyDescent="0.25">
      <c r="A157" s="51"/>
      <c r="B157" s="78"/>
      <c r="C157" s="8"/>
      <c r="D157" s="12"/>
      <c r="E157" s="12"/>
    </row>
    <row r="158" spans="1:5" s="11" customFormat="1" ht="16.149999999999999" customHeight="1" x14ac:dyDescent="0.25">
      <c r="A158" s="51"/>
      <c r="B158" s="78"/>
      <c r="C158" s="8"/>
      <c r="D158" s="12"/>
      <c r="E158" s="12"/>
    </row>
    <row r="159" spans="1:5" s="11" customFormat="1" ht="16.149999999999999" customHeight="1" x14ac:dyDescent="0.25">
      <c r="A159" s="51"/>
      <c r="B159" s="78"/>
      <c r="C159" s="8"/>
      <c r="D159" s="12"/>
      <c r="E159" s="12"/>
    </row>
    <row r="160" spans="1:5" s="11" customFormat="1" ht="16.149999999999999" customHeight="1" x14ac:dyDescent="0.25">
      <c r="A160" s="51"/>
      <c r="B160" s="78"/>
      <c r="C160" s="8"/>
      <c r="D160" s="12"/>
      <c r="E160" s="12"/>
    </row>
    <row r="161" spans="1:5" s="11" customFormat="1" ht="16.149999999999999" customHeight="1" x14ac:dyDescent="0.25">
      <c r="A161" s="51"/>
      <c r="B161" s="78"/>
      <c r="C161" s="8"/>
      <c r="D161" s="12"/>
      <c r="E161" s="12"/>
    </row>
    <row r="162" spans="1:5" s="11" customFormat="1" ht="16.149999999999999" customHeight="1" x14ac:dyDescent="0.25">
      <c r="A162" s="51"/>
      <c r="B162" s="78"/>
      <c r="C162" s="8"/>
      <c r="D162" s="12"/>
      <c r="E162" s="12"/>
    </row>
    <row r="163" spans="1:5" s="11" customFormat="1" ht="16.149999999999999" customHeight="1" x14ac:dyDescent="0.25">
      <c r="A163" s="51"/>
      <c r="B163" s="78"/>
      <c r="C163" s="8"/>
      <c r="D163" s="12"/>
      <c r="E163" s="12"/>
    </row>
    <row r="164" spans="1:5" s="11" customFormat="1" ht="16.149999999999999" customHeight="1" x14ac:dyDescent="0.25">
      <c r="A164" s="51"/>
      <c r="B164" s="78"/>
      <c r="C164" s="8"/>
      <c r="D164" s="12"/>
      <c r="E164" s="12"/>
    </row>
    <row r="165" spans="1:5" s="11" customFormat="1" ht="16.149999999999999" customHeight="1" x14ac:dyDescent="0.25">
      <c r="A165" s="51"/>
      <c r="B165" s="78"/>
      <c r="C165" s="8"/>
      <c r="D165" s="12"/>
      <c r="E165" s="12"/>
    </row>
    <row r="166" spans="1:5" s="11" customFormat="1" ht="16.149999999999999" customHeight="1" x14ac:dyDescent="0.25">
      <c r="A166" s="51"/>
      <c r="B166" s="78"/>
      <c r="C166" s="8"/>
      <c r="D166" s="12"/>
      <c r="E166" s="12"/>
    </row>
    <row r="167" spans="1:5" s="11" customFormat="1" ht="16.149999999999999" customHeight="1" x14ac:dyDescent="0.25">
      <c r="A167" s="51"/>
      <c r="B167" s="78"/>
      <c r="C167" s="8"/>
      <c r="D167" s="12"/>
      <c r="E167" s="12"/>
    </row>
    <row r="168" spans="1:5" s="11" customFormat="1" ht="16.149999999999999" customHeight="1" x14ac:dyDescent="0.25">
      <c r="A168" s="51"/>
      <c r="B168" s="78"/>
      <c r="C168" s="8"/>
      <c r="D168" s="12"/>
      <c r="E168" s="12"/>
    </row>
    <row r="169" spans="1:5" s="11" customFormat="1" ht="16.149999999999999" customHeight="1" x14ac:dyDescent="0.25">
      <c r="A169" s="51"/>
      <c r="B169" s="78"/>
      <c r="C169" s="8"/>
      <c r="D169" s="12"/>
      <c r="E169" s="12"/>
    </row>
    <row r="170" spans="1:5" s="11" customFormat="1" ht="16.149999999999999" customHeight="1" x14ac:dyDescent="0.25">
      <c r="A170" s="51"/>
      <c r="B170" s="78"/>
      <c r="C170" s="8"/>
      <c r="D170" s="12"/>
      <c r="E170" s="12"/>
    </row>
    <row r="171" spans="1:5" s="11" customFormat="1" ht="16.149999999999999" customHeight="1" x14ac:dyDescent="0.25">
      <c r="A171" s="51"/>
      <c r="B171" s="78"/>
      <c r="C171" s="8"/>
      <c r="D171" s="12"/>
      <c r="E171" s="12"/>
    </row>
    <row r="172" spans="1:5" s="11" customFormat="1" ht="16.149999999999999" customHeight="1" x14ac:dyDescent="0.25">
      <c r="A172" s="51"/>
      <c r="B172" s="78"/>
      <c r="C172" s="8"/>
      <c r="D172" s="12"/>
      <c r="E172" s="12"/>
    </row>
    <row r="173" spans="1:5" s="11" customFormat="1" ht="16.149999999999999" customHeight="1" x14ac:dyDescent="0.25">
      <c r="A173" s="51"/>
      <c r="B173" s="78"/>
      <c r="C173" s="8"/>
      <c r="D173" s="12"/>
      <c r="E173" s="12"/>
    </row>
    <row r="174" spans="1:5" s="11" customFormat="1" ht="16.149999999999999" customHeight="1" x14ac:dyDescent="0.25">
      <c r="A174" s="51"/>
      <c r="B174" s="78"/>
      <c r="C174" s="8"/>
      <c r="D174" s="12"/>
      <c r="E174" s="12"/>
    </row>
    <row r="175" spans="1:5" s="11" customFormat="1" ht="16.149999999999999" customHeight="1" x14ac:dyDescent="0.25">
      <c r="A175" s="51"/>
      <c r="B175" s="78"/>
      <c r="C175" s="8"/>
      <c r="D175" s="12"/>
      <c r="E175" s="12"/>
    </row>
    <row r="176" spans="1:5" s="11" customFormat="1" ht="16.149999999999999" customHeight="1" x14ac:dyDescent="0.25">
      <c r="A176" s="51"/>
      <c r="B176" s="78"/>
      <c r="C176" s="8"/>
      <c r="D176" s="12"/>
      <c r="E176" s="12"/>
    </row>
    <row r="177" spans="1:5" s="11" customFormat="1" ht="16.149999999999999" customHeight="1" x14ac:dyDescent="0.25">
      <c r="A177" s="51"/>
      <c r="B177" s="78"/>
      <c r="C177" s="8"/>
      <c r="D177" s="12"/>
      <c r="E177" s="12"/>
    </row>
    <row r="178" spans="1:5" s="11" customFormat="1" ht="16.149999999999999" customHeight="1" thickBot="1" x14ac:dyDescent="0.3">
      <c r="A178" s="51"/>
      <c r="B178" s="78"/>
      <c r="C178" s="8"/>
      <c r="D178" s="12"/>
      <c r="E178" s="12"/>
    </row>
    <row r="179" spans="1:5" s="30" customFormat="1" ht="17.25" thickTop="1" thickBot="1" x14ac:dyDescent="0.3">
      <c r="A179" s="86"/>
      <c r="C179" s="87" t="s">
        <v>5</v>
      </c>
      <c r="D179" s="88"/>
      <c r="E179" s="85" t="s">
        <v>155</v>
      </c>
    </row>
    <row r="180" spans="1:5" s="6" customFormat="1" ht="16.5" customHeight="1" thickTop="1" x14ac:dyDescent="0.25">
      <c r="A180" s="26" t="s">
        <v>147</v>
      </c>
      <c r="B180" s="6" t="s">
        <v>156</v>
      </c>
      <c r="C180" s="19"/>
      <c r="D180" s="22"/>
      <c r="E180" s="27"/>
    </row>
    <row r="181" spans="1:5" ht="16.5" customHeight="1" x14ac:dyDescent="0.25">
      <c r="D181" s="22"/>
    </row>
    <row r="182" spans="1:5" s="6" customFormat="1" ht="12.75" x14ac:dyDescent="0.25">
      <c r="A182" s="10"/>
      <c r="B182" s="17" t="s">
        <v>3</v>
      </c>
      <c r="C182" s="9"/>
      <c r="D182" s="12"/>
      <c r="E182" s="12"/>
    </row>
    <row r="183" spans="1:5" s="6" customFormat="1" ht="12.75" x14ac:dyDescent="0.25">
      <c r="A183" s="10"/>
      <c r="B183" s="11" t="s">
        <v>9</v>
      </c>
      <c r="C183" s="9"/>
      <c r="D183" s="12"/>
      <c r="E183" s="12"/>
    </row>
    <row r="184" spans="1:5" s="6" customFormat="1" ht="12.75" x14ac:dyDescent="0.25">
      <c r="A184" s="10" t="s">
        <v>2</v>
      </c>
      <c r="B184" s="11" t="s">
        <v>126</v>
      </c>
      <c r="C184" s="9"/>
      <c r="D184" s="12"/>
      <c r="E184" s="12"/>
    </row>
    <row r="185" spans="1:5" s="6" customFormat="1" ht="12.75" x14ac:dyDescent="0.25">
      <c r="A185" s="10" t="s">
        <v>2</v>
      </c>
      <c r="B185" s="11" t="s">
        <v>127</v>
      </c>
      <c r="C185" s="9"/>
      <c r="D185" s="12"/>
      <c r="E185" s="12"/>
    </row>
    <row r="186" spans="1:5" s="6" customFormat="1" ht="12.75" x14ac:dyDescent="0.25">
      <c r="A186" s="10" t="s">
        <v>2</v>
      </c>
      <c r="B186" s="11" t="s">
        <v>128</v>
      </c>
      <c r="C186" s="9"/>
      <c r="D186" s="12"/>
      <c r="E186" s="12"/>
    </row>
    <row r="187" spans="1:5" s="6" customFormat="1" ht="12.75" x14ac:dyDescent="0.25">
      <c r="A187" s="10"/>
      <c r="B187" s="11" t="s">
        <v>129</v>
      </c>
      <c r="C187" s="9"/>
      <c r="D187" s="12"/>
      <c r="E187" s="12"/>
    </row>
    <row r="188" spans="1:5" s="6" customFormat="1" ht="12.75" x14ac:dyDescent="0.25">
      <c r="A188" s="10" t="s">
        <v>2</v>
      </c>
      <c r="B188" s="11" t="s">
        <v>130</v>
      </c>
      <c r="C188" s="9"/>
      <c r="D188" s="12"/>
      <c r="E188" s="12"/>
    </row>
    <row r="189" spans="1:5" s="6" customFormat="1" ht="12.75" x14ac:dyDescent="0.25">
      <c r="A189" s="10"/>
      <c r="B189" s="11" t="s">
        <v>131</v>
      </c>
      <c r="C189" s="9"/>
      <c r="D189" s="12"/>
      <c r="E189" s="12"/>
    </row>
    <row r="190" spans="1:5" s="6" customFormat="1" ht="16.5" customHeight="1" x14ac:dyDescent="0.25">
      <c r="A190" s="10"/>
      <c r="B190" s="11"/>
      <c r="C190" s="9"/>
      <c r="D190" s="12"/>
      <c r="E190" s="12"/>
    </row>
    <row r="191" spans="1:5" s="6" customFormat="1" ht="16.5" customHeight="1" x14ac:dyDescent="0.25">
      <c r="A191" s="10">
        <v>1</v>
      </c>
      <c r="B191" s="11" t="s">
        <v>157</v>
      </c>
      <c r="C191" s="9"/>
      <c r="D191" s="12"/>
      <c r="E191" s="12"/>
    </row>
    <row r="192" spans="1:5" s="6" customFormat="1" ht="16.5" customHeight="1" x14ac:dyDescent="0.25">
      <c r="A192" s="10"/>
      <c r="B192" s="11" t="s">
        <v>158</v>
      </c>
      <c r="C192" s="9"/>
      <c r="D192" s="12"/>
      <c r="E192" s="12"/>
    </row>
    <row r="193" spans="1:5" ht="16.5" customHeight="1" x14ac:dyDescent="0.25">
      <c r="A193" s="21" t="s">
        <v>8</v>
      </c>
      <c r="B193" s="20" t="s">
        <v>69</v>
      </c>
      <c r="C193" s="129">
        <v>1669.46</v>
      </c>
      <c r="D193" s="101"/>
      <c r="E193" s="55" t="str">
        <f>IF(D193&gt;0,D193*C193,"")</f>
        <v/>
      </c>
    </row>
    <row r="194" spans="1:5" s="6" customFormat="1" ht="16.5" customHeight="1" x14ac:dyDescent="0.25">
      <c r="A194" s="10"/>
      <c r="B194" s="11"/>
      <c r="C194" s="130"/>
      <c r="D194" s="12"/>
      <c r="E194" s="12"/>
    </row>
    <row r="195" spans="1:5" s="6" customFormat="1" ht="16.5" customHeight="1" x14ac:dyDescent="0.25">
      <c r="A195" s="10">
        <v>2</v>
      </c>
      <c r="B195" s="11" t="s">
        <v>159</v>
      </c>
      <c r="C195" s="130"/>
      <c r="D195" s="12"/>
      <c r="E195" s="12"/>
    </row>
    <row r="196" spans="1:5" s="6" customFormat="1" ht="16.5" customHeight="1" x14ac:dyDescent="0.25">
      <c r="A196" s="10"/>
      <c r="B196" s="11" t="s">
        <v>160</v>
      </c>
      <c r="C196" s="130"/>
      <c r="D196" s="12"/>
      <c r="E196" s="12"/>
    </row>
    <row r="197" spans="1:5" ht="16.5" customHeight="1" x14ac:dyDescent="0.25">
      <c r="A197" s="21" t="s">
        <v>8</v>
      </c>
      <c r="B197" s="20" t="s">
        <v>74</v>
      </c>
      <c r="C197" s="129">
        <v>490</v>
      </c>
      <c r="D197" s="101"/>
      <c r="E197" s="55" t="str">
        <f>IF(D197&gt;0,D197*C197,"")</f>
        <v/>
      </c>
    </row>
    <row r="198" spans="1:5" s="6" customFormat="1" ht="16.5" customHeight="1" x14ac:dyDescent="0.25">
      <c r="A198" s="10"/>
      <c r="B198" s="11"/>
      <c r="C198" s="130"/>
      <c r="D198" s="12"/>
      <c r="E198" s="12"/>
    </row>
    <row r="199" spans="1:5" s="6" customFormat="1" ht="16.5" customHeight="1" x14ac:dyDescent="0.25">
      <c r="A199" s="10">
        <v>3</v>
      </c>
      <c r="B199" s="11" t="s">
        <v>161</v>
      </c>
      <c r="C199" s="130"/>
      <c r="D199" s="12"/>
      <c r="E199" s="12"/>
    </row>
    <row r="200" spans="1:5" s="6" customFormat="1" ht="16.5" customHeight="1" x14ac:dyDescent="0.25">
      <c r="A200" s="10"/>
      <c r="B200" s="11" t="s">
        <v>162</v>
      </c>
      <c r="C200" s="130"/>
      <c r="D200" s="12"/>
      <c r="E200" s="12"/>
    </row>
    <row r="201" spans="1:5" ht="16.5" customHeight="1" x14ac:dyDescent="0.25">
      <c r="A201" s="21" t="s">
        <v>8</v>
      </c>
      <c r="B201" s="20" t="s">
        <v>44</v>
      </c>
      <c r="C201" s="129">
        <v>4</v>
      </c>
      <c r="D201" s="101"/>
      <c r="E201" s="55" t="str">
        <f>IF(D201&gt;0,D201*C201,"")</f>
        <v/>
      </c>
    </row>
    <row r="202" spans="1:5" s="6" customFormat="1" ht="16.5" customHeight="1" x14ac:dyDescent="0.25">
      <c r="A202" s="10"/>
      <c r="B202" s="11"/>
      <c r="C202" s="130"/>
      <c r="D202" s="12"/>
      <c r="E202" s="12"/>
    </row>
    <row r="203" spans="1:5" s="6" customFormat="1" ht="16.5" customHeight="1" x14ac:dyDescent="0.25">
      <c r="A203" s="10">
        <v>4</v>
      </c>
      <c r="B203" s="11" t="s">
        <v>163</v>
      </c>
      <c r="C203" s="130"/>
      <c r="D203" s="12"/>
      <c r="E203" s="12"/>
    </row>
    <row r="204" spans="1:5" s="6" customFormat="1" ht="16.5" customHeight="1" x14ac:dyDescent="0.25">
      <c r="A204" s="10"/>
      <c r="B204" s="11" t="s">
        <v>164</v>
      </c>
      <c r="C204" s="130"/>
      <c r="D204" s="12"/>
      <c r="E204" s="12"/>
    </row>
    <row r="205" spans="1:5" ht="16.5" customHeight="1" x14ac:dyDescent="0.25">
      <c r="A205" s="21" t="s">
        <v>8</v>
      </c>
      <c r="B205" s="20" t="s">
        <v>44</v>
      </c>
      <c r="C205" s="129">
        <v>4</v>
      </c>
      <c r="D205" s="101"/>
      <c r="E205" s="55" t="str">
        <f>IF(D205&gt;0,D205*C205,"")</f>
        <v/>
      </c>
    </row>
    <row r="206" spans="1:5" s="6" customFormat="1" ht="16.5" customHeight="1" x14ac:dyDescent="0.25">
      <c r="A206" s="10"/>
      <c r="B206" s="11"/>
      <c r="C206" s="130"/>
      <c r="D206" s="12"/>
      <c r="E206" s="12"/>
    </row>
    <row r="207" spans="1:5" s="6" customFormat="1" ht="16.5" customHeight="1" x14ac:dyDescent="0.25">
      <c r="A207" s="10">
        <v>5</v>
      </c>
      <c r="B207" s="11" t="s">
        <v>165</v>
      </c>
      <c r="C207" s="130"/>
      <c r="D207" s="12"/>
      <c r="E207" s="12"/>
    </row>
    <row r="208" spans="1:5" ht="16.5" customHeight="1" x14ac:dyDescent="0.25">
      <c r="A208" s="21" t="s">
        <v>8</v>
      </c>
      <c r="B208" s="20" t="s">
        <v>44</v>
      </c>
      <c r="C208" s="129">
        <v>20</v>
      </c>
      <c r="D208" s="101"/>
      <c r="E208" s="55" t="str">
        <f>IF(D208&gt;0,D208*C208,"")</f>
        <v/>
      </c>
    </row>
    <row r="209" spans="1:5" ht="16.5" customHeight="1" x14ac:dyDescent="0.25">
      <c r="C209" s="130"/>
      <c r="D209" s="55"/>
      <c r="E209" s="55"/>
    </row>
    <row r="210" spans="1:5" s="6" customFormat="1" ht="16.5" customHeight="1" x14ac:dyDescent="0.25">
      <c r="A210" s="10">
        <v>6</v>
      </c>
      <c r="B210" s="11" t="s">
        <v>227</v>
      </c>
      <c r="C210" s="130"/>
      <c r="D210" s="12"/>
      <c r="E210" s="12"/>
    </row>
    <row r="211" spans="1:5" s="6" customFormat="1" ht="16.5" customHeight="1" x14ac:dyDescent="0.25">
      <c r="A211" s="10"/>
      <c r="B211" s="11" t="s">
        <v>228</v>
      </c>
      <c r="C211" s="130"/>
      <c r="D211" s="12"/>
      <c r="E211" s="12"/>
    </row>
    <row r="212" spans="1:5" ht="16.5" customHeight="1" x14ac:dyDescent="0.25">
      <c r="A212" s="21" t="s">
        <v>8</v>
      </c>
      <c r="B212" s="20" t="s">
        <v>44</v>
      </c>
      <c r="C212" s="129">
        <v>18</v>
      </c>
      <c r="D212" s="101"/>
      <c r="E212" s="55" t="str">
        <f>IF(D212&gt;0,D212*C212,"")</f>
        <v/>
      </c>
    </row>
    <row r="213" spans="1:5" s="6" customFormat="1" ht="16.5" customHeight="1" x14ac:dyDescent="0.25">
      <c r="A213" s="10"/>
      <c r="B213" s="11"/>
      <c r="C213" s="130"/>
      <c r="D213" s="12"/>
      <c r="E213" s="12"/>
    </row>
    <row r="214" spans="1:5" s="6" customFormat="1" ht="16.5" customHeight="1" x14ac:dyDescent="0.25">
      <c r="A214" s="10">
        <v>7</v>
      </c>
      <c r="B214" s="11" t="s">
        <v>132</v>
      </c>
      <c r="C214" s="130"/>
      <c r="D214" s="12"/>
      <c r="E214" s="12"/>
    </row>
    <row r="215" spans="1:5" s="6" customFormat="1" ht="16.5" customHeight="1" x14ac:dyDescent="0.25">
      <c r="A215" s="10"/>
      <c r="B215" s="11" t="s">
        <v>133</v>
      </c>
      <c r="C215" s="130"/>
      <c r="D215" s="12"/>
      <c r="E215" s="12"/>
    </row>
    <row r="216" spans="1:5" s="6" customFormat="1" ht="16.5" customHeight="1" x14ac:dyDescent="0.25">
      <c r="A216" s="10"/>
      <c r="B216" s="11" t="s">
        <v>12</v>
      </c>
      <c r="C216" s="130"/>
      <c r="D216" s="12"/>
      <c r="E216" s="12"/>
    </row>
    <row r="217" spans="1:5" ht="16.5" customHeight="1" x14ac:dyDescent="0.25">
      <c r="A217" s="21" t="s">
        <v>8</v>
      </c>
      <c r="B217" s="20" t="s">
        <v>75</v>
      </c>
      <c r="C217" s="129">
        <v>4.8</v>
      </c>
      <c r="D217" s="101"/>
      <c r="E217" s="55" t="str">
        <f>IF(D217&gt;0,D217*C217,"")</f>
        <v/>
      </c>
    </row>
    <row r="218" spans="1:5" ht="16.5" customHeight="1" x14ac:dyDescent="0.25">
      <c r="C218" s="130"/>
      <c r="D218" s="55"/>
      <c r="E218" s="55"/>
    </row>
    <row r="219" spans="1:5" ht="16.5" customHeight="1" x14ac:dyDescent="0.25">
      <c r="A219" s="21">
        <v>8</v>
      </c>
      <c r="B219" s="20" t="s">
        <v>334</v>
      </c>
      <c r="C219" s="130"/>
      <c r="D219" s="55"/>
      <c r="E219" s="55"/>
    </row>
    <row r="220" spans="1:5" ht="16.5" customHeight="1" x14ac:dyDescent="0.25">
      <c r="B220" s="20" t="s">
        <v>335</v>
      </c>
      <c r="C220" s="130"/>
      <c r="D220" s="55"/>
      <c r="E220" s="55"/>
    </row>
    <row r="221" spans="1:5" ht="16.5" customHeight="1" x14ac:dyDescent="0.25">
      <c r="A221" s="21" t="s">
        <v>8</v>
      </c>
      <c r="B221" s="20" t="s">
        <v>69</v>
      </c>
      <c r="C221" s="129">
        <v>164</v>
      </c>
      <c r="D221" s="101"/>
      <c r="E221" s="55" t="str">
        <f>IF(D221&gt;0,D221*C221,"")</f>
        <v/>
      </c>
    </row>
    <row r="222" spans="1:5" ht="16.5" customHeight="1" x14ac:dyDescent="0.25">
      <c r="C222" s="130"/>
      <c r="D222" s="55"/>
      <c r="E222" s="55"/>
    </row>
    <row r="223" spans="1:5" ht="16.5" customHeight="1" x14ac:dyDescent="0.25">
      <c r="A223" s="21">
        <v>9</v>
      </c>
      <c r="B223" s="20" t="s">
        <v>336</v>
      </c>
      <c r="C223" s="130"/>
      <c r="D223" s="55"/>
      <c r="E223" s="55"/>
    </row>
    <row r="224" spans="1:5" ht="16.5" customHeight="1" x14ac:dyDescent="0.25">
      <c r="B224" s="20" t="s">
        <v>337</v>
      </c>
      <c r="C224" s="130"/>
      <c r="D224" s="55"/>
      <c r="E224" s="55"/>
    </row>
    <row r="225" spans="1:5" ht="16.5" customHeight="1" x14ac:dyDescent="0.25">
      <c r="B225" s="20" t="s">
        <v>338</v>
      </c>
      <c r="C225" s="130"/>
      <c r="D225" s="55"/>
      <c r="E225" s="55"/>
    </row>
    <row r="226" spans="1:5" ht="16.5" customHeight="1" x14ac:dyDescent="0.25">
      <c r="A226" s="21" t="s">
        <v>8</v>
      </c>
      <c r="B226" s="20" t="s">
        <v>69</v>
      </c>
      <c r="C226" s="129">
        <v>15</v>
      </c>
      <c r="D226" s="101"/>
      <c r="E226" s="55" t="str">
        <f>IF(D226&gt;0,D226*C226,"")</f>
        <v/>
      </c>
    </row>
    <row r="227" spans="1:5" s="6" customFormat="1" ht="16.5" customHeight="1" x14ac:dyDescent="0.25">
      <c r="A227" s="10"/>
      <c r="B227" s="11"/>
      <c r="C227" s="83"/>
      <c r="D227" s="12"/>
      <c r="E227" s="12"/>
    </row>
    <row r="228" spans="1:5" s="6" customFormat="1" ht="16.5" customHeight="1" x14ac:dyDescent="0.25">
      <c r="A228" s="10">
        <v>10</v>
      </c>
      <c r="B228" s="11" t="s">
        <v>134</v>
      </c>
      <c r="C228" s="83"/>
      <c r="D228" s="18"/>
      <c r="E228" s="12"/>
    </row>
    <row r="229" spans="1:5" s="6" customFormat="1" ht="16.5" customHeight="1" x14ac:dyDescent="0.25">
      <c r="A229" s="10"/>
      <c r="B229" s="11" t="s">
        <v>135</v>
      </c>
      <c r="C229" s="83"/>
      <c r="D229" s="18"/>
      <c r="E229" s="12"/>
    </row>
    <row r="230" spans="1:5" s="6" customFormat="1" ht="16.5" customHeight="1" x14ac:dyDescent="0.25">
      <c r="A230" s="10"/>
      <c r="B230" s="11" t="s">
        <v>333</v>
      </c>
      <c r="C230" s="89"/>
      <c r="D230" s="18"/>
      <c r="E230" s="12"/>
    </row>
    <row r="231" spans="1:5" s="6" customFormat="1" ht="16.5" customHeight="1" x14ac:dyDescent="0.25">
      <c r="A231" s="10"/>
      <c r="B231" s="11" t="s">
        <v>136</v>
      </c>
      <c r="C231" s="89"/>
      <c r="D231" s="18"/>
      <c r="E231" s="12"/>
    </row>
    <row r="232" spans="1:5" s="6" customFormat="1" ht="16.5" customHeight="1" x14ac:dyDescent="0.25">
      <c r="A232" s="10"/>
      <c r="B232" s="11" t="s">
        <v>137</v>
      </c>
      <c r="C232" s="89"/>
      <c r="D232" s="18"/>
      <c r="E232" s="12"/>
    </row>
    <row r="233" spans="1:5" s="6" customFormat="1" ht="16.5" customHeight="1" x14ac:dyDescent="0.25">
      <c r="A233" s="10" t="s">
        <v>8</v>
      </c>
      <c r="B233" s="11" t="s">
        <v>35</v>
      </c>
      <c r="C233" s="90">
        <v>0.2</v>
      </c>
      <c r="D233" s="18">
        <f>SUM(E184:E229)</f>
        <v>0</v>
      </c>
      <c r="E233" s="55" t="str">
        <f>IF(D233&gt;0,D233*C233,"")</f>
        <v/>
      </c>
    </row>
    <row r="234" spans="1:5" ht="16.5" customHeight="1" x14ac:dyDescent="0.25">
      <c r="C234" s="83"/>
    </row>
    <row r="235" spans="1:5" s="6" customFormat="1" ht="16.5" customHeight="1" thickBot="1" x14ac:dyDescent="0.3">
      <c r="A235" s="23"/>
      <c r="B235" s="24" t="s">
        <v>169</v>
      </c>
      <c r="C235" s="25"/>
      <c r="D235" s="25"/>
      <c r="E235" s="25">
        <f>SUM(E182:E234)</f>
        <v>0</v>
      </c>
    </row>
    <row r="236" spans="1:5" s="6" customFormat="1" ht="16.5" customHeight="1" thickTop="1" x14ac:dyDescent="0.25">
      <c r="A236" s="26" t="s">
        <v>148</v>
      </c>
      <c r="B236" s="6" t="s">
        <v>166</v>
      </c>
      <c r="C236" s="19"/>
      <c r="D236" s="22"/>
      <c r="E236" s="27"/>
    </row>
    <row r="237" spans="1:5" ht="16.5" customHeight="1" x14ac:dyDescent="0.25">
      <c r="D237" s="22"/>
    </row>
    <row r="238" spans="1:5" s="6" customFormat="1" ht="12.75" x14ac:dyDescent="0.25">
      <c r="A238" s="10"/>
      <c r="B238" s="17" t="s">
        <v>3</v>
      </c>
      <c r="C238" s="9"/>
      <c r="D238" s="12"/>
      <c r="E238" s="12"/>
    </row>
    <row r="239" spans="1:5" s="6" customFormat="1" ht="12.75" x14ac:dyDescent="0.25">
      <c r="A239" s="10"/>
      <c r="B239" s="11" t="s">
        <v>9</v>
      </c>
      <c r="C239" s="9"/>
      <c r="D239" s="12"/>
      <c r="E239" s="12"/>
    </row>
    <row r="240" spans="1:5" s="6" customFormat="1" ht="12.75" x14ac:dyDescent="0.25">
      <c r="A240" s="10" t="s">
        <v>2</v>
      </c>
      <c r="B240" s="11" t="s">
        <v>126</v>
      </c>
      <c r="C240" s="9"/>
      <c r="D240" s="12"/>
      <c r="E240" s="12"/>
    </row>
    <row r="241" spans="1:5" s="6" customFormat="1" ht="12.75" x14ac:dyDescent="0.25">
      <c r="A241" s="10" t="s">
        <v>2</v>
      </c>
      <c r="B241" s="11" t="s">
        <v>127</v>
      </c>
      <c r="C241" s="9"/>
      <c r="D241" s="12"/>
      <c r="E241" s="12"/>
    </row>
    <row r="242" spans="1:5" s="6" customFormat="1" ht="12.75" x14ac:dyDescent="0.25">
      <c r="A242" s="10" t="s">
        <v>2</v>
      </c>
      <c r="B242" s="11" t="s">
        <v>128</v>
      </c>
      <c r="C242" s="9"/>
      <c r="D242" s="12"/>
      <c r="E242" s="12"/>
    </row>
    <row r="243" spans="1:5" s="6" customFormat="1" ht="12.75" x14ac:dyDescent="0.25">
      <c r="A243" s="10"/>
      <c r="B243" s="11" t="s">
        <v>129</v>
      </c>
      <c r="C243" s="9"/>
      <c r="D243" s="12"/>
      <c r="E243" s="12"/>
    </row>
    <row r="244" spans="1:5" s="6" customFormat="1" ht="12.75" x14ac:dyDescent="0.25">
      <c r="A244" s="10" t="s">
        <v>2</v>
      </c>
      <c r="B244" s="11" t="s">
        <v>130</v>
      </c>
      <c r="C244" s="9"/>
      <c r="D244" s="12"/>
      <c r="E244" s="12"/>
    </row>
    <row r="245" spans="1:5" s="6" customFormat="1" ht="12.75" x14ac:dyDescent="0.25">
      <c r="A245" s="10"/>
      <c r="B245" s="11" t="s">
        <v>131</v>
      </c>
      <c r="C245" s="9"/>
      <c r="D245" s="12"/>
      <c r="E245" s="12"/>
    </row>
    <row r="246" spans="1:5" s="6" customFormat="1" ht="16.5" customHeight="1" x14ac:dyDescent="0.25">
      <c r="A246" s="10"/>
      <c r="B246" s="11"/>
      <c r="C246" s="9"/>
      <c r="D246" s="12"/>
      <c r="E246" s="12"/>
    </row>
    <row r="247" spans="1:5" s="6" customFormat="1" ht="16.5" customHeight="1" x14ac:dyDescent="0.25">
      <c r="A247" s="10">
        <v>1</v>
      </c>
      <c r="B247" s="11" t="s">
        <v>172</v>
      </c>
      <c r="C247" s="9"/>
      <c r="D247" s="12"/>
      <c r="E247" s="12"/>
    </row>
    <row r="248" spans="1:5" s="6" customFormat="1" ht="16.5" customHeight="1" x14ac:dyDescent="0.25">
      <c r="A248" s="10"/>
      <c r="B248" s="11" t="s">
        <v>174</v>
      </c>
      <c r="C248" s="9"/>
      <c r="D248" s="12"/>
      <c r="E248" s="12"/>
    </row>
    <row r="249" spans="1:5" ht="16.5" customHeight="1" x14ac:dyDescent="0.25">
      <c r="A249" s="21" t="s">
        <v>8</v>
      </c>
      <c r="B249" s="20" t="s">
        <v>44</v>
      </c>
      <c r="C249" s="129">
        <v>14</v>
      </c>
      <c r="D249" s="101"/>
      <c r="E249" s="55" t="str">
        <f>IF(D249&gt;0,D249*C249,"")</f>
        <v/>
      </c>
    </row>
    <row r="250" spans="1:5" s="6" customFormat="1" ht="16.5" customHeight="1" x14ac:dyDescent="0.25">
      <c r="A250" s="10"/>
      <c r="B250" s="11"/>
      <c r="C250" s="130"/>
      <c r="D250" s="12"/>
      <c r="E250" s="12"/>
    </row>
    <row r="251" spans="1:5" s="6" customFormat="1" ht="16.5" customHeight="1" x14ac:dyDescent="0.25">
      <c r="A251" s="10">
        <v>2</v>
      </c>
      <c r="B251" s="11" t="s">
        <v>173</v>
      </c>
      <c r="C251" s="130"/>
      <c r="D251" s="12"/>
      <c r="E251" s="12"/>
    </row>
    <row r="252" spans="1:5" s="6" customFormat="1" ht="16.5" customHeight="1" x14ac:dyDescent="0.25">
      <c r="A252" s="10"/>
      <c r="B252" s="11" t="s">
        <v>174</v>
      </c>
      <c r="C252" s="130"/>
      <c r="D252" s="12"/>
      <c r="E252" s="12"/>
    </row>
    <row r="253" spans="1:5" s="6" customFormat="1" ht="16.5" customHeight="1" x14ac:dyDescent="0.25">
      <c r="A253" s="10" t="s">
        <v>2</v>
      </c>
      <c r="B253" s="11" t="s">
        <v>188</v>
      </c>
      <c r="C253" s="130"/>
      <c r="D253" s="12"/>
      <c r="E253" s="12"/>
    </row>
    <row r="254" spans="1:5" ht="16.5" customHeight="1" x14ac:dyDescent="0.25">
      <c r="A254" s="21" t="s">
        <v>8</v>
      </c>
      <c r="B254" s="20" t="s">
        <v>44</v>
      </c>
      <c r="C254" s="129">
        <v>2</v>
      </c>
      <c r="D254" s="101"/>
      <c r="E254" s="55" t="str">
        <f>IF(D254&gt;0,D254*C254,"")</f>
        <v/>
      </c>
    </row>
    <row r="255" spans="1:5" s="6" customFormat="1" ht="16.5" customHeight="1" x14ac:dyDescent="0.25">
      <c r="A255" s="10" t="s">
        <v>2</v>
      </c>
      <c r="B255" s="11" t="s">
        <v>190</v>
      </c>
      <c r="C255" s="130"/>
      <c r="D255" s="12"/>
      <c r="E255" s="12"/>
    </row>
    <row r="256" spans="1:5" ht="16.5" customHeight="1" x14ac:dyDescent="0.25">
      <c r="A256" s="21" t="s">
        <v>8</v>
      </c>
      <c r="B256" s="20" t="s">
        <v>44</v>
      </c>
      <c r="C256" s="129">
        <v>2</v>
      </c>
      <c r="D256" s="101"/>
      <c r="E256" s="55" t="str">
        <f>IF(D256&gt;0,D256*C256,"")</f>
        <v/>
      </c>
    </row>
    <row r="257" spans="1:5" s="6" customFormat="1" ht="16.5" customHeight="1" x14ac:dyDescent="0.25">
      <c r="A257" s="10" t="s">
        <v>2</v>
      </c>
      <c r="B257" s="11" t="s">
        <v>191</v>
      </c>
      <c r="C257" s="130"/>
      <c r="D257" s="12"/>
      <c r="E257" s="12"/>
    </row>
    <row r="258" spans="1:5" ht="16.5" customHeight="1" x14ac:dyDescent="0.25">
      <c r="A258" s="21" t="s">
        <v>8</v>
      </c>
      <c r="B258" s="20" t="s">
        <v>44</v>
      </c>
      <c r="C258" s="129">
        <v>2</v>
      </c>
      <c r="D258" s="101"/>
      <c r="E258" s="55" t="str">
        <f>IF(D258&gt;0,D258*C258,"")</f>
        <v/>
      </c>
    </row>
    <row r="259" spans="1:5" s="6" customFormat="1" ht="16.5" customHeight="1" x14ac:dyDescent="0.25">
      <c r="A259" s="10" t="s">
        <v>2</v>
      </c>
      <c r="B259" s="11" t="s">
        <v>189</v>
      </c>
      <c r="C259" s="130"/>
      <c r="D259" s="12"/>
      <c r="E259" s="12"/>
    </row>
    <row r="260" spans="1:5" ht="16.5" customHeight="1" x14ac:dyDescent="0.25">
      <c r="A260" s="21" t="s">
        <v>8</v>
      </c>
      <c r="B260" s="20" t="s">
        <v>44</v>
      </c>
      <c r="C260" s="129">
        <v>5</v>
      </c>
      <c r="D260" s="101"/>
      <c r="E260" s="55" t="str">
        <f>IF(D260&gt;0,D260*C260,"")</f>
        <v/>
      </c>
    </row>
    <row r="261" spans="1:5" s="6" customFormat="1" ht="16.5" customHeight="1" x14ac:dyDescent="0.25">
      <c r="A261" s="10" t="s">
        <v>2</v>
      </c>
      <c r="B261" s="11" t="s">
        <v>192</v>
      </c>
      <c r="C261" s="130"/>
      <c r="D261" s="12"/>
      <c r="E261" s="12"/>
    </row>
    <row r="262" spans="1:5" ht="16.5" customHeight="1" x14ac:dyDescent="0.25">
      <c r="A262" s="21" t="s">
        <v>8</v>
      </c>
      <c r="B262" s="20" t="s">
        <v>44</v>
      </c>
      <c r="C262" s="129">
        <v>1</v>
      </c>
      <c r="D262" s="101"/>
      <c r="E262" s="55" t="str">
        <f>IF(D262&gt;0,D262*C262,"")</f>
        <v/>
      </c>
    </row>
    <row r="263" spans="1:5" s="6" customFormat="1" ht="16.5" customHeight="1" x14ac:dyDescent="0.25">
      <c r="A263" s="10"/>
      <c r="B263" s="11"/>
      <c r="C263" s="130"/>
      <c r="D263" s="12"/>
      <c r="E263" s="12"/>
    </row>
    <row r="264" spans="1:5" s="6" customFormat="1" ht="16.5" customHeight="1" x14ac:dyDescent="0.25">
      <c r="A264" s="10">
        <v>3</v>
      </c>
      <c r="B264" s="11" t="s">
        <v>175</v>
      </c>
      <c r="C264" s="130"/>
      <c r="D264" s="12"/>
      <c r="E264" s="12"/>
    </row>
    <row r="265" spans="1:5" s="6" customFormat="1" ht="16.5" customHeight="1" x14ac:dyDescent="0.25">
      <c r="A265" s="10"/>
      <c r="B265" s="11" t="s">
        <v>162</v>
      </c>
      <c r="C265" s="130"/>
      <c r="D265" s="12"/>
      <c r="E265" s="12"/>
    </row>
    <row r="266" spans="1:5" ht="16.5" customHeight="1" x14ac:dyDescent="0.25">
      <c r="A266" s="21" t="s">
        <v>8</v>
      </c>
      <c r="B266" s="20" t="s">
        <v>44</v>
      </c>
      <c r="C266" s="129">
        <v>2</v>
      </c>
      <c r="D266" s="101"/>
      <c r="E266" s="55" t="str">
        <f>IF(D266&gt;0,D266*C266,"")</f>
        <v/>
      </c>
    </row>
    <row r="267" spans="1:5" s="6" customFormat="1" ht="16.5" customHeight="1" x14ac:dyDescent="0.25">
      <c r="A267" s="10"/>
      <c r="B267" s="11"/>
      <c r="C267" s="130"/>
      <c r="D267" s="12"/>
      <c r="E267" s="12"/>
    </row>
    <row r="268" spans="1:5" s="6" customFormat="1" ht="16.5" customHeight="1" x14ac:dyDescent="0.25">
      <c r="A268" s="10">
        <v>4</v>
      </c>
      <c r="B268" s="11" t="s">
        <v>176</v>
      </c>
      <c r="C268" s="130"/>
      <c r="D268" s="12"/>
      <c r="E268" s="12"/>
    </row>
    <row r="269" spans="1:5" ht="16.5" customHeight="1" x14ac:dyDescent="0.25">
      <c r="A269" s="21" t="s">
        <v>8</v>
      </c>
      <c r="B269" s="20" t="s">
        <v>44</v>
      </c>
      <c r="C269" s="129">
        <v>5</v>
      </c>
      <c r="D269" s="101"/>
      <c r="E269" s="55" t="str">
        <f>IF(D269&gt;0,D269*C269,"")</f>
        <v/>
      </c>
    </row>
    <row r="270" spans="1:5" s="6" customFormat="1" ht="16.5" customHeight="1" x14ac:dyDescent="0.25">
      <c r="A270" s="10"/>
      <c r="B270" s="11"/>
      <c r="C270" s="130"/>
      <c r="D270" s="12"/>
      <c r="E270" s="12"/>
    </row>
    <row r="271" spans="1:5" s="6" customFormat="1" ht="16.5" customHeight="1" x14ac:dyDescent="0.25">
      <c r="A271" s="10">
        <v>5</v>
      </c>
      <c r="B271" s="11" t="s">
        <v>178</v>
      </c>
      <c r="C271" s="130"/>
      <c r="D271" s="12"/>
      <c r="E271" s="12"/>
    </row>
    <row r="272" spans="1:5" s="6" customFormat="1" ht="16.5" customHeight="1" x14ac:dyDescent="0.25">
      <c r="A272" s="10"/>
      <c r="B272" s="11" t="s">
        <v>177</v>
      </c>
      <c r="C272" s="130"/>
      <c r="D272" s="12"/>
      <c r="E272" s="12"/>
    </row>
    <row r="273" spans="1:5" ht="16.5" customHeight="1" x14ac:dyDescent="0.25">
      <c r="A273" s="21" t="s">
        <v>8</v>
      </c>
      <c r="B273" s="20" t="s">
        <v>44</v>
      </c>
      <c r="C273" s="129">
        <v>11</v>
      </c>
      <c r="D273" s="101"/>
      <c r="E273" s="55" t="str">
        <f>IF(D273&gt;0,D273*C273,"")</f>
        <v/>
      </c>
    </row>
    <row r="274" spans="1:5" s="6" customFormat="1" ht="16.5" customHeight="1" x14ac:dyDescent="0.25">
      <c r="A274" s="10"/>
      <c r="B274" s="11"/>
      <c r="C274" s="130"/>
      <c r="D274" s="12"/>
      <c r="E274" s="12"/>
    </row>
    <row r="275" spans="1:5" s="6" customFormat="1" ht="16.5" customHeight="1" x14ac:dyDescent="0.25">
      <c r="A275" s="10">
        <v>6</v>
      </c>
      <c r="B275" s="11" t="s">
        <v>179</v>
      </c>
      <c r="C275" s="130"/>
      <c r="D275" s="12"/>
      <c r="E275" s="12"/>
    </row>
    <row r="276" spans="1:5" s="6" customFormat="1" ht="16.5" customHeight="1" x14ac:dyDescent="0.25">
      <c r="A276" s="10"/>
      <c r="B276" s="11" t="s">
        <v>180</v>
      </c>
      <c r="C276" s="130"/>
      <c r="D276" s="12"/>
      <c r="E276" s="12"/>
    </row>
    <row r="277" spans="1:5" s="6" customFormat="1" ht="16.5" customHeight="1" x14ac:dyDescent="0.25">
      <c r="A277" s="10" t="s">
        <v>2</v>
      </c>
      <c r="B277" s="11" t="s">
        <v>181</v>
      </c>
      <c r="C277" s="130"/>
      <c r="D277" s="12"/>
      <c r="E277" s="12"/>
    </row>
    <row r="278" spans="1:5" ht="16.5" customHeight="1" x14ac:dyDescent="0.25">
      <c r="A278" s="21" t="s">
        <v>8</v>
      </c>
      <c r="B278" s="20" t="s">
        <v>74</v>
      </c>
      <c r="C278" s="129">
        <v>70</v>
      </c>
      <c r="D278" s="101"/>
      <c r="E278" s="55" t="str">
        <f>IF(D278&gt;0,D278*C278,"")</f>
        <v/>
      </c>
    </row>
    <row r="279" spans="1:5" s="6" customFormat="1" ht="16.5" customHeight="1" x14ac:dyDescent="0.25">
      <c r="A279" s="10" t="s">
        <v>2</v>
      </c>
      <c r="B279" s="11" t="s">
        <v>182</v>
      </c>
      <c r="C279" s="130"/>
      <c r="D279" s="12"/>
      <c r="E279" s="12"/>
    </row>
    <row r="280" spans="1:5" ht="16.5" customHeight="1" x14ac:dyDescent="0.25">
      <c r="A280" s="21" t="s">
        <v>8</v>
      </c>
      <c r="B280" s="20" t="s">
        <v>74</v>
      </c>
      <c r="C280" s="129">
        <v>32</v>
      </c>
      <c r="D280" s="101"/>
      <c r="E280" s="55" t="str">
        <f>IF(D280&gt;0,D280*C280,"")</f>
        <v/>
      </c>
    </row>
    <row r="281" spans="1:5" s="6" customFormat="1" ht="16.5" customHeight="1" x14ac:dyDescent="0.25">
      <c r="A281" s="10"/>
      <c r="B281" s="11"/>
      <c r="C281" s="130"/>
      <c r="D281" s="12"/>
      <c r="E281" s="12"/>
    </row>
    <row r="282" spans="1:5" s="6" customFormat="1" ht="16.5" customHeight="1" x14ac:dyDescent="0.25">
      <c r="A282" s="10">
        <v>7</v>
      </c>
      <c r="B282" s="11" t="s">
        <v>183</v>
      </c>
      <c r="C282" s="130"/>
      <c r="D282" s="12"/>
      <c r="E282" s="12"/>
    </row>
    <row r="283" spans="1:5" s="6" customFormat="1" ht="16.5" customHeight="1" x14ac:dyDescent="0.25">
      <c r="A283" s="10"/>
      <c r="B283" s="11" t="s">
        <v>184</v>
      </c>
      <c r="C283" s="130"/>
      <c r="D283" s="12"/>
      <c r="E283" s="12"/>
    </row>
    <row r="284" spans="1:5" ht="16.5" customHeight="1" x14ac:dyDescent="0.25">
      <c r="A284" s="21" t="s">
        <v>8</v>
      </c>
      <c r="B284" s="20" t="s">
        <v>74</v>
      </c>
      <c r="C284" s="129">
        <v>180.2</v>
      </c>
      <c r="D284" s="101"/>
      <c r="E284" s="55" t="str">
        <f>IF(D284&gt;0,D284*C284,"")</f>
        <v/>
      </c>
    </row>
    <row r="285" spans="1:5" s="6" customFormat="1" ht="16.5" customHeight="1" x14ac:dyDescent="0.25">
      <c r="A285" s="10"/>
      <c r="B285" s="11"/>
      <c r="C285" s="130"/>
      <c r="D285" s="12"/>
      <c r="E285" s="12"/>
    </row>
    <row r="286" spans="1:5" s="6" customFormat="1" ht="16.5" customHeight="1" x14ac:dyDescent="0.25">
      <c r="A286" s="10"/>
      <c r="B286" s="11"/>
      <c r="C286" s="130"/>
      <c r="D286" s="12"/>
      <c r="E286" s="12"/>
    </row>
    <row r="287" spans="1:5" s="6" customFormat="1" ht="16.5" customHeight="1" x14ac:dyDescent="0.25">
      <c r="A287" s="10">
        <v>8</v>
      </c>
      <c r="B287" s="11" t="s">
        <v>185</v>
      </c>
      <c r="C287" s="130"/>
      <c r="D287" s="12"/>
      <c r="E287" s="12"/>
    </row>
    <row r="288" spans="1:5" s="6" customFormat="1" ht="16.5" customHeight="1" x14ac:dyDescent="0.25">
      <c r="A288" s="10"/>
      <c r="B288" s="11" t="s">
        <v>186</v>
      </c>
      <c r="C288" s="130"/>
      <c r="D288" s="12"/>
      <c r="E288" s="12"/>
    </row>
    <row r="289" spans="1:5" s="6" customFormat="1" ht="16.5" customHeight="1" x14ac:dyDescent="0.25">
      <c r="A289" s="10"/>
      <c r="B289" s="11" t="s">
        <v>187</v>
      </c>
      <c r="C289" s="130"/>
      <c r="D289" s="12"/>
      <c r="E289" s="12"/>
    </row>
    <row r="290" spans="1:5" ht="16.5" customHeight="1" x14ac:dyDescent="0.25">
      <c r="A290" s="21" t="s">
        <v>8</v>
      </c>
      <c r="B290" s="20" t="s">
        <v>6</v>
      </c>
      <c r="C290" s="129">
        <v>1</v>
      </c>
      <c r="D290" s="101"/>
      <c r="E290" s="55" t="str">
        <f>IF(D290&gt;0,D290*C290,"")</f>
        <v/>
      </c>
    </row>
    <row r="291" spans="1:5" s="6" customFormat="1" ht="16.5" customHeight="1" x14ac:dyDescent="0.25">
      <c r="A291" s="10"/>
      <c r="B291" s="11"/>
      <c r="C291" s="130"/>
      <c r="D291" s="12"/>
      <c r="E291" s="12"/>
    </row>
    <row r="292" spans="1:5" s="6" customFormat="1" ht="16.5" customHeight="1" x14ac:dyDescent="0.25">
      <c r="A292" s="10">
        <v>9</v>
      </c>
      <c r="B292" s="11" t="s">
        <v>185</v>
      </c>
      <c r="C292" s="130"/>
      <c r="D292" s="12"/>
      <c r="E292" s="12"/>
    </row>
    <row r="293" spans="1:5" s="6" customFormat="1" ht="16.5" customHeight="1" x14ac:dyDescent="0.25">
      <c r="A293" s="10"/>
      <c r="B293" s="11" t="s">
        <v>186</v>
      </c>
      <c r="C293" s="130"/>
      <c r="D293" s="12"/>
      <c r="E293" s="12"/>
    </row>
    <row r="294" spans="1:5" s="6" customFormat="1" ht="16.5" customHeight="1" x14ac:dyDescent="0.25">
      <c r="A294" s="10"/>
      <c r="B294" s="11" t="s">
        <v>193</v>
      </c>
      <c r="C294" s="130"/>
      <c r="D294" s="12"/>
      <c r="E294" s="12"/>
    </row>
    <row r="295" spans="1:5" ht="16.5" customHeight="1" x14ac:dyDescent="0.25">
      <c r="A295" s="21" t="s">
        <v>8</v>
      </c>
      <c r="B295" s="20" t="s">
        <v>6</v>
      </c>
      <c r="C295" s="129">
        <v>1</v>
      </c>
      <c r="D295" s="101"/>
      <c r="E295" s="55" t="str">
        <f>IF(D295&gt;0,D295*C295,"")</f>
        <v/>
      </c>
    </row>
    <row r="296" spans="1:5" s="6" customFormat="1" ht="16.5" customHeight="1" x14ac:dyDescent="0.25">
      <c r="A296" s="10"/>
      <c r="B296" s="11"/>
      <c r="C296" s="130"/>
      <c r="D296" s="12"/>
      <c r="E296" s="12"/>
    </row>
    <row r="297" spans="1:5" s="6" customFormat="1" ht="16.5" customHeight="1" x14ac:dyDescent="0.25">
      <c r="A297" s="10">
        <v>10</v>
      </c>
      <c r="B297" s="11" t="s">
        <v>194</v>
      </c>
      <c r="C297" s="130"/>
      <c r="D297" s="12"/>
      <c r="E297" s="12"/>
    </row>
    <row r="298" spans="1:5" s="6" customFormat="1" ht="16.5" customHeight="1" x14ac:dyDescent="0.25">
      <c r="A298" s="10"/>
      <c r="B298" s="11" t="s">
        <v>195</v>
      </c>
      <c r="C298" s="130"/>
      <c r="D298" s="12"/>
      <c r="E298" s="12"/>
    </row>
    <row r="299" spans="1:5" s="6" customFormat="1" ht="16.5" customHeight="1" x14ac:dyDescent="0.25">
      <c r="A299" s="10"/>
      <c r="B299" s="11" t="s">
        <v>196</v>
      </c>
      <c r="C299" s="130"/>
      <c r="D299" s="12"/>
      <c r="E299" s="12"/>
    </row>
    <row r="300" spans="1:5" s="6" customFormat="1" ht="16.5" customHeight="1" x14ac:dyDescent="0.25">
      <c r="A300" s="10" t="s">
        <v>2</v>
      </c>
      <c r="B300" s="11" t="s">
        <v>197</v>
      </c>
      <c r="C300" s="130"/>
      <c r="D300" s="12"/>
      <c r="E300" s="12"/>
    </row>
    <row r="301" spans="1:5" ht="16.5" customHeight="1" x14ac:dyDescent="0.25">
      <c r="A301" s="21" t="s">
        <v>8</v>
      </c>
      <c r="B301" s="20" t="s">
        <v>44</v>
      </c>
      <c r="C301" s="129">
        <v>2</v>
      </c>
      <c r="D301" s="101"/>
      <c r="E301" s="55" t="str">
        <f>IF(D301&gt;0,D301*C301,"")</f>
        <v/>
      </c>
    </row>
    <row r="302" spans="1:5" s="6" customFormat="1" ht="16.5" customHeight="1" x14ac:dyDescent="0.25">
      <c r="A302" s="10" t="s">
        <v>2</v>
      </c>
      <c r="B302" s="11" t="s">
        <v>198</v>
      </c>
      <c r="C302" s="130"/>
      <c r="D302" s="12"/>
      <c r="E302" s="12"/>
    </row>
    <row r="303" spans="1:5" ht="16.5" customHeight="1" x14ac:dyDescent="0.25">
      <c r="A303" s="21" t="s">
        <v>8</v>
      </c>
      <c r="B303" s="20" t="s">
        <v>44</v>
      </c>
      <c r="C303" s="129">
        <v>2</v>
      </c>
      <c r="D303" s="101"/>
      <c r="E303" s="55" t="str">
        <f>IF(D303&gt;0,D303*C303,"")</f>
        <v/>
      </c>
    </row>
    <row r="304" spans="1:5" s="6" customFormat="1" ht="16.5" customHeight="1" x14ac:dyDescent="0.25">
      <c r="A304" s="10" t="s">
        <v>2</v>
      </c>
      <c r="B304" s="11" t="s">
        <v>199</v>
      </c>
      <c r="C304" s="130"/>
      <c r="D304" s="12"/>
      <c r="E304" s="12"/>
    </row>
    <row r="305" spans="1:5" ht="16.5" customHeight="1" x14ac:dyDescent="0.25">
      <c r="A305" s="21" t="s">
        <v>8</v>
      </c>
      <c r="B305" s="20" t="s">
        <v>44</v>
      </c>
      <c r="C305" s="129">
        <v>1</v>
      </c>
      <c r="D305" s="101"/>
      <c r="E305" s="55" t="str">
        <f>IF(D305&gt;0,D305*C305,"")</f>
        <v/>
      </c>
    </row>
    <row r="306" spans="1:5" s="6" customFormat="1" ht="16.5" customHeight="1" x14ac:dyDescent="0.25">
      <c r="A306" s="10"/>
      <c r="B306" s="11"/>
      <c r="C306" s="130"/>
      <c r="D306" s="12"/>
      <c r="E306" s="12"/>
    </row>
    <row r="307" spans="1:5" s="6" customFormat="1" ht="16.5" customHeight="1" x14ac:dyDescent="0.25">
      <c r="A307" s="10">
        <v>11</v>
      </c>
      <c r="B307" s="11" t="s">
        <v>200</v>
      </c>
      <c r="C307" s="130"/>
      <c r="D307" s="12"/>
      <c r="E307" s="12"/>
    </row>
    <row r="308" spans="1:5" s="6" customFormat="1" ht="16.5" customHeight="1" x14ac:dyDescent="0.25">
      <c r="A308" s="10"/>
      <c r="B308" s="11" t="s">
        <v>201</v>
      </c>
      <c r="C308" s="130"/>
      <c r="D308" s="12"/>
      <c r="E308" s="12"/>
    </row>
    <row r="309" spans="1:5" ht="16.5" customHeight="1" x14ac:dyDescent="0.25">
      <c r="A309" s="21" t="s">
        <v>8</v>
      </c>
      <c r="B309" s="20" t="s">
        <v>69</v>
      </c>
      <c r="C309" s="129">
        <v>15.2</v>
      </c>
      <c r="D309" s="101"/>
      <c r="E309" s="55" t="str">
        <f>IF(D309&gt;0,D309*C309,"")</f>
        <v/>
      </c>
    </row>
    <row r="310" spans="1:5" s="6" customFormat="1" ht="16.5" customHeight="1" x14ac:dyDescent="0.25">
      <c r="A310" s="10"/>
      <c r="B310" s="11"/>
      <c r="C310" s="130"/>
      <c r="D310" s="12"/>
      <c r="E310" s="12"/>
    </row>
    <row r="311" spans="1:5" s="6" customFormat="1" ht="16.5" customHeight="1" x14ac:dyDescent="0.25">
      <c r="A311" s="10">
        <v>12</v>
      </c>
      <c r="B311" s="11" t="s">
        <v>259</v>
      </c>
      <c r="C311" s="130"/>
      <c r="D311" s="12"/>
      <c r="E311" s="12"/>
    </row>
    <row r="312" spans="1:5" s="6" customFormat="1" ht="16.5" customHeight="1" x14ac:dyDescent="0.25">
      <c r="A312" s="10"/>
      <c r="B312" s="11" t="s">
        <v>260</v>
      </c>
      <c r="C312" s="130"/>
      <c r="D312" s="12"/>
      <c r="E312" s="12"/>
    </row>
    <row r="313" spans="1:5" s="6" customFormat="1" ht="16.5" customHeight="1" x14ac:dyDescent="0.25">
      <c r="A313" s="10"/>
      <c r="B313" s="11" t="s">
        <v>261</v>
      </c>
      <c r="C313" s="130"/>
      <c r="D313" s="12"/>
      <c r="E313" s="12"/>
    </row>
    <row r="314" spans="1:5" ht="16.5" customHeight="1" x14ac:dyDescent="0.25">
      <c r="A314" s="21" t="s">
        <v>8</v>
      </c>
      <c r="B314" s="20" t="s">
        <v>44</v>
      </c>
      <c r="C314" s="129">
        <v>4</v>
      </c>
      <c r="D314" s="101"/>
      <c r="E314" s="55" t="str">
        <f>IF(D314&gt;0,D314*C314,"")</f>
        <v/>
      </c>
    </row>
    <row r="315" spans="1:5" ht="16.5" customHeight="1" x14ac:dyDescent="0.25">
      <c r="B315" s="11"/>
      <c r="C315" s="130"/>
      <c r="D315" s="55"/>
      <c r="E315" s="55"/>
    </row>
    <row r="316" spans="1:5" ht="16.5" customHeight="1" x14ac:dyDescent="0.25">
      <c r="A316" s="21">
        <v>13</v>
      </c>
      <c r="B316" s="11" t="s">
        <v>358</v>
      </c>
      <c r="C316" s="130"/>
      <c r="D316" s="55"/>
      <c r="E316" s="55"/>
    </row>
    <row r="317" spans="1:5" ht="16.5" customHeight="1" x14ac:dyDescent="0.25">
      <c r="B317" s="11" t="s">
        <v>359</v>
      </c>
      <c r="C317" s="130"/>
      <c r="D317" s="55"/>
      <c r="E317" s="55"/>
    </row>
    <row r="318" spans="1:5" ht="16.5" customHeight="1" x14ac:dyDescent="0.25">
      <c r="B318" s="11" t="s">
        <v>360</v>
      </c>
      <c r="C318" s="130"/>
      <c r="D318" s="55"/>
      <c r="E318" s="55"/>
    </row>
    <row r="319" spans="1:5" ht="16.5" customHeight="1" x14ac:dyDescent="0.25">
      <c r="A319" s="21" t="s">
        <v>8</v>
      </c>
      <c r="B319" s="20" t="s">
        <v>44</v>
      </c>
      <c r="C319" s="129">
        <v>2</v>
      </c>
      <c r="D319" s="101"/>
      <c r="E319" s="55" t="str">
        <f>IF(D319&gt;0,D319*C319,"")</f>
        <v/>
      </c>
    </row>
    <row r="320" spans="1:5" ht="16.5" customHeight="1" x14ac:dyDescent="0.25">
      <c r="B320" s="11"/>
      <c r="C320" s="130"/>
      <c r="D320" s="55"/>
      <c r="E320" s="55"/>
    </row>
    <row r="321" spans="1:5" ht="16.5" customHeight="1" x14ac:dyDescent="0.25">
      <c r="A321" s="21">
        <v>14</v>
      </c>
      <c r="B321" s="11" t="s">
        <v>361</v>
      </c>
      <c r="C321" s="130"/>
      <c r="D321" s="55"/>
      <c r="E321" s="55"/>
    </row>
    <row r="322" spans="1:5" ht="16.5" customHeight="1" x14ac:dyDescent="0.25">
      <c r="B322" s="11" t="s">
        <v>360</v>
      </c>
      <c r="C322" s="130"/>
      <c r="D322" s="55"/>
      <c r="E322" s="55"/>
    </row>
    <row r="323" spans="1:5" ht="16.5" customHeight="1" x14ac:dyDescent="0.25">
      <c r="A323" s="21" t="s">
        <v>8</v>
      </c>
      <c r="B323" s="20" t="s">
        <v>44</v>
      </c>
      <c r="C323" s="129">
        <v>8</v>
      </c>
      <c r="D323" s="101"/>
      <c r="E323" s="55" t="str">
        <f>IF(D323&gt;0,D323*C323,"")</f>
        <v/>
      </c>
    </row>
    <row r="324" spans="1:5" ht="16.5" customHeight="1" x14ac:dyDescent="0.25">
      <c r="B324" s="11"/>
      <c r="C324" s="130"/>
      <c r="D324" s="55"/>
      <c r="E324" s="55"/>
    </row>
    <row r="325" spans="1:5" ht="16.5" customHeight="1" x14ac:dyDescent="0.25">
      <c r="A325" s="21">
        <v>15</v>
      </c>
      <c r="B325" s="11" t="s">
        <v>362</v>
      </c>
      <c r="C325" s="130"/>
      <c r="D325" s="55"/>
      <c r="E325" s="55"/>
    </row>
    <row r="326" spans="1:5" ht="16.5" customHeight="1" x14ac:dyDescent="0.25">
      <c r="B326" s="11" t="s">
        <v>363</v>
      </c>
      <c r="C326" s="130"/>
      <c r="D326" s="55"/>
      <c r="E326" s="55"/>
    </row>
    <row r="327" spans="1:5" ht="16.5" customHeight="1" x14ac:dyDescent="0.25">
      <c r="B327" s="11" t="s">
        <v>364</v>
      </c>
      <c r="C327" s="130"/>
      <c r="D327" s="55"/>
      <c r="E327" s="55"/>
    </row>
    <row r="328" spans="1:5" ht="16.5" customHeight="1" x14ac:dyDescent="0.25">
      <c r="A328" s="21" t="s">
        <v>8</v>
      </c>
      <c r="B328" s="20" t="s">
        <v>44</v>
      </c>
      <c r="C328" s="129">
        <v>30</v>
      </c>
      <c r="D328" s="101"/>
      <c r="E328" s="55" t="str">
        <f>IF(D328&gt;0,D328*C328,"")</f>
        <v/>
      </c>
    </row>
    <row r="329" spans="1:5" s="6" customFormat="1" ht="16.5" customHeight="1" x14ac:dyDescent="0.25">
      <c r="A329" s="10"/>
      <c r="B329" s="11"/>
      <c r="C329" s="130"/>
      <c r="D329" s="12"/>
      <c r="E329" s="12"/>
    </row>
    <row r="330" spans="1:5" s="6" customFormat="1" ht="16.5" customHeight="1" x14ac:dyDescent="0.25">
      <c r="A330" s="10">
        <v>16</v>
      </c>
      <c r="B330" s="11" t="s">
        <v>132</v>
      </c>
      <c r="C330" s="130"/>
      <c r="D330" s="12"/>
      <c r="E330" s="12"/>
    </row>
    <row r="331" spans="1:5" s="6" customFormat="1" ht="16.5" customHeight="1" x14ac:dyDescent="0.25">
      <c r="A331" s="10"/>
      <c r="B331" s="11" t="s">
        <v>133</v>
      </c>
      <c r="C331" s="130"/>
      <c r="D331" s="12"/>
      <c r="E331" s="12"/>
    </row>
    <row r="332" spans="1:5" s="6" customFormat="1" ht="16.5" customHeight="1" x14ac:dyDescent="0.25">
      <c r="A332" s="10"/>
      <c r="B332" s="11" t="s">
        <v>12</v>
      </c>
      <c r="C332" s="130"/>
      <c r="D332" s="12"/>
      <c r="E332" s="12"/>
    </row>
    <row r="333" spans="1:5" ht="16.5" customHeight="1" x14ac:dyDescent="0.25">
      <c r="A333" s="21" t="s">
        <v>8</v>
      </c>
      <c r="B333" s="20" t="s">
        <v>75</v>
      </c>
      <c r="C333" s="129">
        <v>1.95</v>
      </c>
      <c r="D333" s="101"/>
      <c r="E333" s="55" t="str">
        <f>IF(D333&gt;0,D333*C333,"")</f>
        <v/>
      </c>
    </row>
    <row r="334" spans="1:5" s="6" customFormat="1" ht="16.5" customHeight="1" x14ac:dyDescent="0.25">
      <c r="A334" s="10"/>
      <c r="B334" s="11"/>
      <c r="C334" s="83"/>
      <c r="D334" s="12"/>
      <c r="E334" s="12"/>
    </row>
    <row r="335" spans="1:5" s="6" customFormat="1" ht="16.5" customHeight="1" x14ac:dyDescent="0.25">
      <c r="A335" s="10">
        <v>17</v>
      </c>
      <c r="B335" s="11" t="s">
        <v>134</v>
      </c>
      <c r="C335" s="83"/>
      <c r="D335" s="18"/>
      <c r="E335" s="12"/>
    </row>
    <row r="336" spans="1:5" s="6" customFormat="1" ht="16.5" customHeight="1" x14ac:dyDescent="0.25">
      <c r="A336" s="10"/>
      <c r="B336" s="11" t="s">
        <v>135</v>
      </c>
      <c r="C336" s="83"/>
      <c r="D336" s="18"/>
      <c r="E336" s="12"/>
    </row>
    <row r="337" spans="1:5" s="6" customFormat="1" ht="16.5" customHeight="1" x14ac:dyDescent="0.25">
      <c r="A337" s="10"/>
      <c r="B337" s="11" t="s">
        <v>333</v>
      </c>
      <c r="C337" s="89"/>
      <c r="D337" s="18"/>
      <c r="E337" s="12"/>
    </row>
    <row r="338" spans="1:5" s="6" customFormat="1" ht="16.5" customHeight="1" x14ac:dyDescent="0.25">
      <c r="A338" s="10"/>
      <c r="B338" s="11" t="s">
        <v>136</v>
      </c>
      <c r="C338" s="89"/>
      <c r="D338" s="18"/>
      <c r="E338" s="12"/>
    </row>
    <row r="339" spans="1:5" s="6" customFormat="1" ht="16.5" customHeight="1" x14ac:dyDescent="0.25">
      <c r="A339" s="10"/>
      <c r="B339" s="11" t="s">
        <v>137</v>
      </c>
      <c r="C339" s="89"/>
      <c r="D339" s="18"/>
      <c r="E339" s="12"/>
    </row>
    <row r="340" spans="1:5" s="6" customFormat="1" ht="16.5" customHeight="1" x14ac:dyDescent="0.25">
      <c r="A340" s="10" t="s">
        <v>8</v>
      </c>
      <c r="B340" s="11" t="s">
        <v>35</v>
      </c>
      <c r="C340" s="90">
        <v>0.2</v>
      </c>
      <c r="D340" s="18">
        <f>SUM(E243:E336)</f>
        <v>0</v>
      </c>
      <c r="E340" s="55" t="str">
        <f>IF(D340&gt;0,D340*C340,"")</f>
        <v/>
      </c>
    </row>
    <row r="341" spans="1:5" ht="16.5" customHeight="1" x14ac:dyDescent="0.25">
      <c r="C341" s="83"/>
    </row>
    <row r="342" spans="1:5" s="6" customFormat="1" ht="16.5" customHeight="1" thickBot="1" x14ac:dyDescent="0.3">
      <c r="A342" s="23"/>
      <c r="B342" s="24" t="s">
        <v>169</v>
      </c>
      <c r="C342" s="25"/>
      <c r="D342" s="25"/>
      <c r="E342" s="25">
        <f>SUM(E238:E341)</f>
        <v>0</v>
      </c>
    </row>
    <row r="343" spans="1:5" s="6" customFormat="1" ht="16.5" customHeight="1" thickTop="1" x14ac:dyDescent="0.25">
      <c r="A343" s="1"/>
      <c r="B343" s="17"/>
      <c r="C343" s="16"/>
      <c r="D343" s="16"/>
      <c r="E343" s="16"/>
    </row>
    <row r="344" spans="1:5" s="6" customFormat="1" ht="16.149999999999999" customHeight="1" x14ac:dyDescent="0.25">
      <c r="A344" s="26" t="s">
        <v>149</v>
      </c>
      <c r="B344" s="6" t="s">
        <v>168</v>
      </c>
      <c r="C344" s="83"/>
      <c r="D344" s="22"/>
      <c r="E344" s="27"/>
    </row>
    <row r="345" spans="1:5" ht="16.149999999999999" customHeight="1" x14ac:dyDescent="0.25">
      <c r="C345" s="83"/>
      <c r="D345" s="22"/>
    </row>
    <row r="346" spans="1:5" s="6" customFormat="1" ht="15" x14ac:dyDescent="0.25">
      <c r="A346" s="26"/>
      <c r="B346" s="6" t="s">
        <v>36</v>
      </c>
      <c r="C346" s="83"/>
      <c r="D346" s="22"/>
      <c r="E346" s="27"/>
    </row>
    <row r="347" spans="1:5" ht="15" x14ac:dyDescent="0.25">
      <c r="B347" s="20" t="s">
        <v>37</v>
      </c>
      <c r="C347" s="83"/>
      <c r="D347" s="22"/>
    </row>
    <row r="348" spans="1:5" ht="15" x14ac:dyDescent="0.25">
      <c r="A348" s="21" t="s">
        <v>2</v>
      </c>
      <c r="B348" s="20" t="s">
        <v>7</v>
      </c>
      <c r="C348" s="83"/>
      <c r="D348" s="22"/>
    </row>
    <row r="349" spans="1:5" ht="15" x14ac:dyDescent="0.25">
      <c r="A349" s="21" t="s">
        <v>2</v>
      </c>
      <c r="B349" s="20" t="s">
        <v>38</v>
      </c>
      <c r="C349" s="83"/>
      <c r="D349" s="22"/>
    </row>
    <row r="350" spans="1:5" ht="15" x14ac:dyDescent="0.25">
      <c r="B350" s="20" t="s">
        <v>39</v>
      </c>
      <c r="C350" s="83"/>
      <c r="D350" s="22"/>
    </row>
    <row r="351" spans="1:5" ht="15" x14ac:dyDescent="0.25">
      <c r="A351" s="21" t="s">
        <v>2</v>
      </c>
      <c r="B351" s="20" t="s">
        <v>171</v>
      </c>
      <c r="C351" s="83"/>
      <c r="D351" s="22"/>
    </row>
    <row r="352" spans="1:5" ht="15" x14ac:dyDescent="0.25">
      <c r="A352" s="21" t="s">
        <v>2</v>
      </c>
      <c r="B352" s="20" t="s">
        <v>40</v>
      </c>
      <c r="C352" s="83"/>
      <c r="D352" s="22"/>
    </row>
    <row r="353" spans="1:5" ht="15" x14ac:dyDescent="0.25">
      <c r="B353" s="20" t="s">
        <v>41</v>
      </c>
      <c r="C353" s="83"/>
      <c r="D353" s="22"/>
    </row>
    <row r="354" spans="1:5" ht="16.149999999999999" customHeight="1" x14ac:dyDescent="0.25">
      <c r="C354" s="82"/>
      <c r="D354" s="55"/>
    </row>
    <row r="355" spans="1:5" ht="16.149999999999999" customHeight="1" x14ac:dyDescent="0.25">
      <c r="A355" s="21">
        <v>1</v>
      </c>
      <c r="B355" s="20" t="s">
        <v>339</v>
      </c>
      <c r="C355" s="82"/>
      <c r="D355" s="55"/>
    </row>
    <row r="356" spans="1:5" ht="16.149999999999999" customHeight="1" x14ac:dyDescent="0.25">
      <c r="B356" s="20" t="s">
        <v>340</v>
      </c>
      <c r="C356" s="82"/>
      <c r="D356" s="55"/>
    </row>
    <row r="357" spans="1:5" s="6" customFormat="1" ht="16.149999999999999" customHeight="1" x14ac:dyDescent="0.25">
      <c r="A357" s="10" t="s">
        <v>8</v>
      </c>
      <c r="B357" s="11" t="s">
        <v>69</v>
      </c>
      <c r="C357" s="129">
        <v>1660.24</v>
      </c>
      <c r="D357" s="101"/>
      <c r="E357" s="22" t="str">
        <f>IF(D357&gt;0,D357*C357,"")</f>
        <v/>
      </c>
    </row>
    <row r="358" spans="1:5" ht="16.149999999999999" customHeight="1" x14ac:dyDescent="0.25">
      <c r="C358" s="130"/>
      <c r="D358" s="55"/>
    </row>
    <row r="359" spans="1:5" ht="16.149999999999999" customHeight="1" x14ac:dyDescent="0.25">
      <c r="A359" s="21">
        <v>2</v>
      </c>
      <c r="B359" s="20" t="s">
        <v>203</v>
      </c>
      <c r="C359" s="130"/>
      <c r="D359" s="55"/>
    </row>
    <row r="360" spans="1:5" ht="16.149999999999999" customHeight="1" x14ac:dyDescent="0.25">
      <c r="B360" s="20" t="s">
        <v>202</v>
      </c>
      <c r="C360" s="130"/>
      <c r="D360" s="55"/>
    </row>
    <row r="361" spans="1:5" ht="16.149999999999999" customHeight="1" x14ac:dyDescent="0.25">
      <c r="A361" s="21" t="s">
        <v>2</v>
      </c>
      <c r="B361" s="103" t="s">
        <v>341</v>
      </c>
      <c r="C361" s="130"/>
      <c r="D361" s="55"/>
    </row>
    <row r="362" spans="1:5" ht="16.149999999999999" customHeight="1" x14ac:dyDescent="0.25">
      <c r="B362" s="103" t="s">
        <v>342</v>
      </c>
      <c r="C362" s="130"/>
      <c r="D362" s="55"/>
    </row>
    <row r="363" spans="1:5" ht="16.149999999999999" customHeight="1" x14ac:dyDescent="0.25">
      <c r="A363" s="21" t="s">
        <v>2</v>
      </c>
      <c r="B363" s="103" t="s">
        <v>204</v>
      </c>
      <c r="C363" s="130"/>
      <c r="D363" s="55"/>
    </row>
    <row r="364" spans="1:5" ht="16.149999999999999" customHeight="1" x14ac:dyDescent="0.25">
      <c r="A364" s="21" t="s">
        <v>2</v>
      </c>
      <c r="B364" s="103" t="s">
        <v>210</v>
      </c>
      <c r="C364" s="130"/>
      <c r="D364" s="55"/>
    </row>
    <row r="365" spans="1:5" ht="16.149999999999999" customHeight="1" x14ac:dyDescent="0.25">
      <c r="A365" s="21" t="s">
        <v>2</v>
      </c>
      <c r="B365" s="103" t="s">
        <v>205</v>
      </c>
      <c r="C365" s="130"/>
      <c r="D365" s="55"/>
    </row>
    <row r="366" spans="1:5" ht="16.149999999999999" customHeight="1" x14ac:dyDescent="0.25">
      <c r="A366" s="21" t="s">
        <v>2</v>
      </c>
      <c r="B366" s="103" t="s">
        <v>206</v>
      </c>
      <c r="C366" s="130"/>
      <c r="D366" s="55"/>
    </row>
    <row r="367" spans="1:5" ht="16.149999999999999" customHeight="1" x14ac:dyDescent="0.25">
      <c r="A367" s="21" t="s">
        <v>2</v>
      </c>
      <c r="B367" s="103" t="s">
        <v>207</v>
      </c>
      <c r="C367" s="130"/>
      <c r="D367" s="81"/>
      <c r="E367" s="81"/>
    </row>
    <row r="368" spans="1:5" ht="16.149999999999999" customHeight="1" x14ac:dyDescent="0.25">
      <c r="A368" s="21" t="s">
        <v>2</v>
      </c>
      <c r="B368" s="103" t="s">
        <v>208</v>
      </c>
      <c r="C368" s="130"/>
      <c r="D368" s="55"/>
    </row>
    <row r="369" spans="1:5" ht="16.149999999999999" customHeight="1" x14ac:dyDescent="0.25">
      <c r="A369" s="21" t="s">
        <v>2</v>
      </c>
      <c r="B369" s="103" t="s">
        <v>209</v>
      </c>
      <c r="C369" s="130"/>
      <c r="D369" s="55"/>
    </row>
    <row r="370" spans="1:5" ht="16.149999999999999" customHeight="1" x14ac:dyDescent="0.25">
      <c r="A370" s="21" t="s">
        <v>2</v>
      </c>
      <c r="B370" s="20" t="s">
        <v>211</v>
      </c>
      <c r="C370" s="130"/>
      <c r="D370" s="55"/>
    </row>
    <row r="371" spans="1:5" ht="16.149999999999999" customHeight="1" x14ac:dyDescent="0.25">
      <c r="A371" s="21" t="s">
        <v>2</v>
      </c>
      <c r="B371" s="20" t="s">
        <v>212</v>
      </c>
      <c r="C371" s="130"/>
      <c r="D371" s="55"/>
    </row>
    <row r="372" spans="1:5" s="6" customFormat="1" ht="16.149999999999999" customHeight="1" x14ac:dyDescent="0.25">
      <c r="A372" s="10" t="s">
        <v>8</v>
      </c>
      <c r="B372" s="11" t="s">
        <v>69</v>
      </c>
      <c r="C372" s="129">
        <v>1660.24</v>
      </c>
      <c r="D372" s="101"/>
      <c r="E372" s="22" t="str">
        <f>IF(D372&gt;0,D372*C372,"")</f>
        <v/>
      </c>
    </row>
    <row r="373" spans="1:5" ht="16.149999999999999" customHeight="1" x14ac:dyDescent="0.25">
      <c r="C373" s="130"/>
      <c r="D373" s="55"/>
    </row>
    <row r="374" spans="1:5" ht="16.149999999999999" customHeight="1" x14ac:dyDescent="0.25">
      <c r="A374" s="21">
        <v>3</v>
      </c>
      <c r="B374" s="20" t="s">
        <v>215</v>
      </c>
      <c r="C374" s="130"/>
      <c r="D374" s="55"/>
    </row>
    <row r="375" spans="1:5" ht="16.149999999999999" customHeight="1" x14ac:dyDescent="0.25">
      <c r="A375" s="21" t="s">
        <v>2</v>
      </c>
      <c r="B375" s="20" t="s">
        <v>221</v>
      </c>
      <c r="C375" s="130"/>
      <c r="D375" s="55"/>
    </row>
    <row r="376" spans="1:5" ht="16.149999999999999" customHeight="1" x14ac:dyDescent="0.25">
      <c r="B376" s="20" t="s">
        <v>219</v>
      </c>
      <c r="C376" s="130"/>
      <c r="D376" s="55"/>
    </row>
    <row r="377" spans="1:5" ht="16.149999999999999" customHeight="1" x14ac:dyDescent="0.25">
      <c r="A377" s="21" t="s">
        <v>2</v>
      </c>
      <c r="B377" s="20" t="s">
        <v>213</v>
      </c>
      <c r="C377" s="130"/>
      <c r="D377" s="55"/>
    </row>
    <row r="378" spans="1:5" ht="16.149999999999999" customHeight="1" x14ac:dyDescent="0.25">
      <c r="A378" s="21" t="s">
        <v>2</v>
      </c>
      <c r="B378" s="103" t="s">
        <v>222</v>
      </c>
      <c r="C378" s="130"/>
      <c r="D378" s="55"/>
    </row>
    <row r="379" spans="1:5" ht="16.149999999999999" customHeight="1" x14ac:dyDescent="0.25">
      <c r="A379" s="21" t="s">
        <v>2</v>
      </c>
      <c r="B379" s="103" t="s">
        <v>223</v>
      </c>
      <c r="C379" s="130"/>
      <c r="D379" s="55"/>
    </row>
    <row r="380" spans="1:5" ht="16.149999999999999" customHeight="1" x14ac:dyDescent="0.25">
      <c r="A380" s="21" t="s">
        <v>2</v>
      </c>
      <c r="B380" s="20" t="s">
        <v>214</v>
      </c>
      <c r="C380" s="130"/>
      <c r="D380" s="55"/>
    </row>
    <row r="381" spans="1:5" ht="16.149999999999999" customHeight="1" x14ac:dyDescent="0.25">
      <c r="B381" s="20" t="s">
        <v>220</v>
      </c>
      <c r="C381" s="130"/>
      <c r="D381" s="55"/>
    </row>
    <row r="382" spans="1:5" ht="16.149999999999999" customHeight="1" x14ac:dyDescent="0.25">
      <c r="B382" s="20" t="s">
        <v>218</v>
      </c>
      <c r="C382" s="130"/>
      <c r="D382" s="55"/>
    </row>
    <row r="383" spans="1:5" ht="16.149999999999999" customHeight="1" x14ac:dyDescent="0.25">
      <c r="A383" s="21" t="s">
        <v>2</v>
      </c>
      <c r="B383" s="20" t="s">
        <v>216</v>
      </c>
      <c r="C383" s="130"/>
      <c r="D383" s="55"/>
    </row>
    <row r="384" spans="1:5" ht="16.149999999999999" customHeight="1" x14ac:dyDescent="0.25">
      <c r="A384" s="21" t="s">
        <v>2</v>
      </c>
      <c r="B384" s="20" t="s">
        <v>217</v>
      </c>
      <c r="C384" s="130"/>
      <c r="D384" s="55"/>
    </row>
    <row r="385" spans="1:5" ht="16.149999999999999" customHeight="1" x14ac:dyDescent="0.25">
      <c r="A385" s="21" t="s">
        <v>2</v>
      </c>
      <c r="B385" s="20" t="s">
        <v>211</v>
      </c>
      <c r="C385" s="130"/>
      <c r="D385" s="55"/>
    </row>
    <row r="386" spans="1:5" ht="16.149999999999999" customHeight="1" x14ac:dyDescent="0.25">
      <c r="A386" s="21" t="s">
        <v>2</v>
      </c>
      <c r="B386" s="20" t="s">
        <v>212</v>
      </c>
      <c r="C386" s="130"/>
      <c r="D386" s="55"/>
    </row>
    <row r="387" spans="1:5" ht="16.149999999999999" customHeight="1" x14ac:dyDescent="0.25">
      <c r="A387" s="21" t="s">
        <v>2</v>
      </c>
      <c r="B387" s="20" t="s">
        <v>224</v>
      </c>
      <c r="C387" s="130"/>
    </row>
    <row r="388" spans="1:5" s="6" customFormat="1" ht="16.149999999999999" customHeight="1" x14ac:dyDescent="0.25">
      <c r="A388" s="10" t="s">
        <v>8</v>
      </c>
      <c r="B388" s="11" t="s">
        <v>74</v>
      </c>
      <c r="C388" s="129">
        <v>410</v>
      </c>
      <c r="D388" s="101"/>
      <c r="E388" s="22" t="str">
        <f>IF(D388&gt;0,D388*C388,"")</f>
        <v/>
      </c>
    </row>
    <row r="389" spans="1:5" ht="16.149999999999999" customHeight="1" x14ac:dyDescent="0.25">
      <c r="C389" s="130"/>
      <c r="D389" s="55"/>
    </row>
    <row r="390" spans="1:5" ht="16.149999999999999" customHeight="1" x14ac:dyDescent="0.25">
      <c r="A390" s="21">
        <v>4</v>
      </c>
      <c r="B390" s="20" t="s">
        <v>245</v>
      </c>
      <c r="C390" s="130"/>
      <c r="D390" s="55"/>
    </row>
    <row r="391" spans="1:5" ht="16.149999999999999" customHeight="1" x14ac:dyDescent="0.25">
      <c r="A391" s="21" t="s">
        <v>2</v>
      </c>
      <c r="B391" s="103" t="s">
        <v>222</v>
      </c>
      <c r="C391" s="130"/>
      <c r="D391" s="55"/>
    </row>
    <row r="392" spans="1:5" ht="16.149999999999999" customHeight="1" x14ac:dyDescent="0.25">
      <c r="A392" s="21" t="s">
        <v>2</v>
      </c>
      <c r="B392" s="103" t="s">
        <v>223</v>
      </c>
      <c r="C392" s="130"/>
      <c r="D392" s="55"/>
    </row>
    <row r="393" spans="1:5" ht="16.149999999999999" customHeight="1" x14ac:dyDescent="0.25">
      <c r="B393" s="103" t="s">
        <v>246</v>
      </c>
      <c r="C393" s="130"/>
      <c r="D393" s="55"/>
    </row>
    <row r="394" spans="1:5" s="6" customFormat="1" ht="16.149999999999999" customHeight="1" x14ac:dyDescent="0.25">
      <c r="A394" s="10" t="s">
        <v>8</v>
      </c>
      <c r="B394" s="11" t="s">
        <v>74</v>
      </c>
      <c r="C394" s="129">
        <v>129</v>
      </c>
      <c r="D394" s="101"/>
      <c r="E394" s="22" t="str">
        <f>IF(D394&gt;0,D394*C394,"")</f>
        <v/>
      </c>
    </row>
    <row r="395" spans="1:5" s="6" customFormat="1" ht="16.149999999999999" customHeight="1" x14ac:dyDescent="0.25">
      <c r="A395" s="10"/>
      <c r="B395" s="11"/>
      <c r="C395" s="130"/>
      <c r="D395" s="55"/>
      <c r="E395" s="22"/>
    </row>
    <row r="396" spans="1:5" s="6" customFormat="1" ht="16.149999999999999" customHeight="1" x14ac:dyDescent="0.25">
      <c r="A396" s="10">
        <v>5</v>
      </c>
      <c r="B396" s="11" t="s">
        <v>252</v>
      </c>
      <c r="C396" s="130"/>
      <c r="D396" s="55"/>
      <c r="E396" s="22"/>
    </row>
    <row r="397" spans="1:5" s="6" customFormat="1" ht="16.149999999999999" customHeight="1" x14ac:dyDescent="0.25">
      <c r="A397" s="10"/>
      <c r="B397" s="11" t="s">
        <v>253</v>
      </c>
      <c r="C397" s="130"/>
      <c r="D397" s="55"/>
      <c r="E397" s="22"/>
    </row>
    <row r="398" spans="1:5" ht="16.149999999999999" customHeight="1" x14ac:dyDescent="0.25">
      <c r="B398" s="20" t="s">
        <v>254</v>
      </c>
      <c r="C398" s="130"/>
      <c r="D398" s="55"/>
    </row>
    <row r="399" spans="1:5" ht="16.149999999999999" customHeight="1" x14ac:dyDescent="0.25">
      <c r="A399" s="21" t="s">
        <v>2</v>
      </c>
      <c r="B399" s="20" t="s">
        <v>255</v>
      </c>
      <c r="C399" s="130"/>
      <c r="D399" s="55"/>
    </row>
    <row r="400" spans="1:5" s="6" customFormat="1" ht="16.149999999999999" customHeight="1" x14ac:dyDescent="0.25">
      <c r="A400" s="10" t="s">
        <v>8</v>
      </c>
      <c r="B400" s="11" t="s">
        <v>44</v>
      </c>
      <c r="C400" s="129">
        <v>6</v>
      </c>
      <c r="D400" s="101"/>
      <c r="E400" s="22" t="str">
        <f>IF(D400&gt;0,D400*C400,"")</f>
        <v/>
      </c>
    </row>
    <row r="401" spans="1:5" ht="16.149999999999999" customHeight="1" x14ac:dyDescent="0.25">
      <c r="A401" s="21" t="s">
        <v>2</v>
      </c>
      <c r="B401" s="20" t="s">
        <v>257</v>
      </c>
      <c r="C401" s="130"/>
      <c r="D401" s="55"/>
    </row>
    <row r="402" spans="1:5" s="6" customFormat="1" ht="16.149999999999999" customHeight="1" x14ac:dyDescent="0.25">
      <c r="A402" s="10" t="s">
        <v>8</v>
      </c>
      <c r="B402" s="11" t="s">
        <v>44</v>
      </c>
      <c r="C402" s="129">
        <v>11</v>
      </c>
      <c r="D402" s="101"/>
      <c r="E402" s="22" t="str">
        <f>IF(D402&gt;0,D402*C402,"")</f>
        <v/>
      </c>
    </row>
    <row r="403" spans="1:5" ht="16.149999999999999" customHeight="1" x14ac:dyDescent="0.25">
      <c r="A403" s="21" t="s">
        <v>2</v>
      </c>
      <c r="B403" s="20" t="s">
        <v>256</v>
      </c>
      <c r="C403" s="130"/>
      <c r="D403" s="55"/>
    </row>
    <row r="404" spans="1:5" s="6" customFormat="1" ht="16.149999999999999" customHeight="1" x14ac:dyDescent="0.25">
      <c r="A404" s="10" t="s">
        <v>8</v>
      </c>
      <c r="B404" s="11" t="s">
        <v>44</v>
      </c>
      <c r="C404" s="129">
        <v>20</v>
      </c>
      <c r="D404" s="101"/>
      <c r="E404" s="22" t="str">
        <f>IF(D404&gt;0,D404*C404,"")</f>
        <v/>
      </c>
    </row>
    <row r="405" spans="1:5" ht="16.149999999999999" customHeight="1" x14ac:dyDescent="0.25">
      <c r="C405" s="130"/>
      <c r="D405" s="55"/>
    </row>
    <row r="406" spans="1:5" ht="16.149999999999999" customHeight="1" x14ac:dyDescent="0.25">
      <c r="A406" s="21">
        <v>6</v>
      </c>
      <c r="B406" s="20" t="s">
        <v>225</v>
      </c>
      <c r="C406" s="130"/>
      <c r="D406" s="55"/>
    </row>
    <row r="407" spans="1:5" ht="16.149999999999999" customHeight="1" x14ac:dyDescent="0.25">
      <c r="B407" s="20" t="s">
        <v>236</v>
      </c>
      <c r="C407" s="130"/>
      <c r="D407" s="55"/>
    </row>
    <row r="408" spans="1:5" ht="16.149999999999999" customHeight="1" x14ac:dyDescent="0.25">
      <c r="B408" s="20" t="s">
        <v>237</v>
      </c>
      <c r="C408" s="130"/>
      <c r="D408" s="55"/>
    </row>
    <row r="409" spans="1:5" ht="16.149999999999999" customHeight="1" x14ac:dyDescent="0.25">
      <c r="B409" s="20" t="s">
        <v>226</v>
      </c>
      <c r="C409" s="130"/>
      <c r="D409" s="55"/>
    </row>
    <row r="410" spans="1:5" s="6" customFormat="1" ht="16.149999999999999" customHeight="1" x14ac:dyDescent="0.25">
      <c r="A410" s="10" t="s">
        <v>8</v>
      </c>
      <c r="B410" s="11" t="s">
        <v>44</v>
      </c>
      <c r="C410" s="129">
        <v>20</v>
      </c>
      <c r="D410" s="101"/>
      <c r="E410" s="22" t="str">
        <f>IF(D410&gt;0,D410*C410,"")</f>
        <v/>
      </c>
    </row>
    <row r="411" spans="1:5" ht="16.149999999999999" customHeight="1" x14ac:dyDescent="0.25">
      <c r="C411" s="130"/>
      <c r="D411" s="55"/>
    </row>
    <row r="412" spans="1:5" ht="16.149999999999999" customHeight="1" x14ac:dyDescent="0.25">
      <c r="A412" s="21">
        <v>7</v>
      </c>
      <c r="B412" s="20" t="s">
        <v>343</v>
      </c>
      <c r="C412" s="130"/>
      <c r="D412" s="55"/>
    </row>
    <row r="413" spans="1:5" ht="16.149999999999999" customHeight="1" x14ac:dyDescent="0.25">
      <c r="B413" s="20" t="s">
        <v>344</v>
      </c>
      <c r="C413" s="130"/>
      <c r="D413" s="55"/>
    </row>
    <row r="414" spans="1:5" ht="16.149999999999999" customHeight="1" x14ac:dyDescent="0.25">
      <c r="B414" s="20" t="s">
        <v>345</v>
      </c>
      <c r="C414" s="130"/>
      <c r="D414" s="55"/>
    </row>
    <row r="415" spans="1:5" ht="16.149999999999999" customHeight="1" x14ac:dyDescent="0.25">
      <c r="B415" s="20" t="s">
        <v>346</v>
      </c>
      <c r="C415" s="130"/>
      <c r="D415" s="55"/>
    </row>
    <row r="416" spans="1:5" ht="16.149999999999999" customHeight="1" x14ac:dyDescent="0.25">
      <c r="B416" s="20" t="s">
        <v>347</v>
      </c>
      <c r="C416" s="130"/>
      <c r="D416" s="55"/>
    </row>
    <row r="417" spans="1:5" s="6" customFormat="1" ht="16.149999999999999" customHeight="1" x14ac:dyDescent="0.25">
      <c r="A417" s="10" t="s">
        <v>8</v>
      </c>
      <c r="B417" s="11" t="s">
        <v>44</v>
      </c>
      <c r="C417" s="129">
        <v>4</v>
      </c>
      <c r="D417" s="101"/>
      <c r="E417" s="22" t="str">
        <f>IF(D417&gt;0,D417*C417,"")</f>
        <v/>
      </c>
    </row>
    <row r="418" spans="1:5" ht="16.149999999999999" customHeight="1" x14ac:dyDescent="0.25">
      <c r="C418" s="130"/>
      <c r="D418" s="55"/>
    </row>
    <row r="419" spans="1:5" ht="16.149999999999999" customHeight="1" x14ac:dyDescent="0.25">
      <c r="A419" s="21">
        <v>8</v>
      </c>
      <c r="B419" s="20" t="s">
        <v>229</v>
      </c>
      <c r="C419" s="130"/>
      <c r="D419" s="55"/>
    </row>
    <row r="420" spans="1:5" ht="16.149999999999999" customHeight="1" x14ac:dyDescent="0.25">
      <c r="B420" s="20" t="s">
        <v>230</v>
      </c>
      <c r="C420" s="130"/>
      <c r="D420" s="55"/>
    </row>
    <row r="421" spans="1:5" ht="16.149999999999999" customHeight="1" x14ac:dyDescent="0.25">
      <c r="B421" s="20" t="s">
        <v>231</v>
      </c>
      <c r="C421" s="130"/>
      <c r="D421" s="55"/>
    </row>
    <row r="422" spans="1:5" ht="16.149999999999999" customHeight="1" x14ac:dyDescent="0.25">
      <c r="B422" s="20" t="s">
        <v>232</v>
      </c>
      <c r="C422" s="130"/>
      <c r="D422" s="55"/>
    </row>
    <row r="423" spans="1:5" ht="16.149999999999999" customHeight="1" x14ac:dyDescent="0.25">
      <c r="B423" s="20" t="s">
        <v>233</v>
      </c>
      <c r="C423" s="130"/>
      <c r="D423" s="55"/>
    </row>
    <row r="424" spans="1:5" s="6" customFormat="1" ht="16.149999999999999" customHeight="1" x14ac:dyDescent="0.25">
      <c r="A424" s="10" t="s">
        <v>8</v>
      </c>
      <c r="B424" s="11" t="s">
        <v>44</v>
      </c>
      <c r="C424" s="129">
        <v>18</v>
      </c>
      <c r="D424" s="101"/>
      <c r="E424" s="22" t="str">
        <f>IF(D424&gt;0,D424*C424,"")</f>
        <v/>
      </c>
    </row>
    <row r="425" spans="1:5" ht="16.149999999999999" customHeight="1" x14ac:dyDescent="0.25">
      <c r="C425" s="130"/>
      <c r="D425" s="55"/>
    </row>
    <row r="426" spans="1:5" ht="16.149999999999999" customHeight="1" x14ac:dyDescent="0.25">
      <c r="A426" s="21">
        <v>9</v>
      </c>
      <c r="B426" s="20" t="s">
        <v>235</v>
      </c>
      <c r="C426" s="130"/>
      <c r="D426" s="55"/>
    </row>
    <row r="427" spans="1:5" ht="16.149999999999999" customHeight="1" x14ac:dyDescent="0.25">
      <c r="B427" s="20" t="s">
        <v>234</v>
      </c>
      <c r="C427" s="130"/>
      <c r="D427" s="55"/>
    </row>
    <row r="428" spans="1:5" ht="16.149999999999999" customHeight="1" x14ac:dyDescent="0.25">
      <c r="B428" s="20" t="s">
        <v>348</v>
      </c>
      <c r="C428" s="130"/>
      <c r="D428" s="55"/>
    </row>
    <row r="429" spans="1:5" ht="16.5" customHeight="1" x14ac:dyDescent="0.25">
      <c r="A429" s="21" t="s">
        <v>8</v>
      </c>
      <c r="B429" s="20" t="s">
        <v>44</v>
      </c>
      <c r="C429" s="129">
        <v>4</v>
      </c>
      <c r="D429" s="101"/>
      <c r="E429" s="55" t="str">
        <f>IF(D429&gt;0,D429*C429,"")</f>
        <v/>
      </c>
    </row>
    <row r="430" spans="1:5" ht="16.5" customHeight="1" x14ac:dyDescent="0.25">
      <c r="C430" s="130"/>
      <c r="D430" s="55"/>
      <c r="E430" s="55"/>
    </row>
    <row r="431" spans="1:5" ht="16.5" customHeight="1" x14ac:dyDescent="0.25">
      <c r="A431" s="21">
        <v>10</v>
      </c>
      <c r="B431" s="20" t="s">
        <v>247</v>
      </c>
      <c r="C431" s="130"/>
      <c r="D431" s="55"/>
      <c r="E431" s="55"/>
    </row>
    <row r="432" spans="1:5" ht="16.5" customHeight="1" x14ac:dyDescent="0.25">
      <c r="B432" s="20" t="s">
        <v>248</v>
      </c>
      <c r="C432" s="130"/>
      <c r="D432" s="55"/>
      <c r="E432" s="55"/>
    </row>
    <row r="433" spans="1:5" ht="16.5" customHeight="1" x14ac:dyDescent="0.25">
      <c r="A433" s="21" t="s">
        <v>8</v>
      </c>
      <c r="B433" s="20" t="s">
        <v>69</v>
      </c>
      <c r="C433" s="129">
        <v>15.04</v>
      </c>
      <c r="D433" s="101"/>
      <c r="E433" s="55" t="str">
        <f>IF(D433&gt;0,D433*C433,"")</f>
        <v/>
      </c>
    </row>
    <row r="434" spans="1:5" ht="16.5" customHeight="1" x14ac:dyDescent="0.25">
      <c r="C434" s="130"/>
      <c r="D434" s="55"/>
      <c r="E434" s="55"/>
    </row>
    <row r="435" spans="1:5" ht="16.5" customHeight="1" x14ac:dyDescent="0.25">
      <c r="A435" s="21">
        <v>11</v>
      </c>
      <c r="B435" s="20" t="s">
        <v>249</v>
      </c>
      <c r="C435" s="130"/>
      <c r="D435" s="55"/>
      <c r="E435" s="55"/>
    </row>
    <row r="436" spans="1:5" ht="16.5" customHeight="1" x14ac:dyDescent="0.25">
      <c r="B436" s="20" t="s">
        <v>250</v>
      </c>
      <c r="C436" s="130"/>
      <c r="D436" s="55"/>
      <c r="E436" s="55"/>
    </row>
    <row r="437" spans="1:5" ht="16.5" customHeight="1" x14ac:dyDescent="0.25">
      <c r="B437" s="20" t="s">
        <v>251</v>
      </c>
      <c r="C437" s="130"/>
      <c r="D437" s="55"/>
      <c r="E437" s="55"/>
    </row>
    <row r="438" spans="1:5" ht="16.5" customHeight="1" x14ac:dyDescent="0.25">
      <c r="A438" s="21" t="s">
        <v>8</v>
      </c>
      <c r="B438" s="20" t="s">
        <v>69</v>
      </c>
      <c r="C438" s="129">
        <v>9.59</v>
      </c>
      <c r="D438" s="101"/>
      <c r="E438" s="55" t="str">
        <f>IF(D438&gt;0,D438*C438,"")</f>
        <v/>
      </c>
    </row>
    <row r="439" spans="1:5" ht="16.5" customHeight="1" x14ac:dyDescent="0.25">
      <c r="C439" s="130"/>
      <c r="D439" s="55"/>
      <c r="E439" s="55"/>
    </row>
    <row r="440" spans="1:5" ht="16.149999999999999" customHeight="1" x14ac:dyDescent="0.25">
      <c r="A440" s="21">
        <v>12</v>
      </c>
      <c r="B440" s="20" t="s">
        <v>141</v>
      </c>
      <c r="C440" s="130"/>
      <c r="D440" s="22"/>
    </row>
    <row r="441" spans="1:5" ht="16.149999999999999" customHeight="1" x14ac:dyDescent="0.25">
      <c r="B441" s="20" t="s">
        <v>70</v>
      </c>
      <c r="C441" s="130"/>
      <c r="D441" s="22"/>
    </row>
    <row r="442" spans="1:5" ht="16.149999999999999" customHeight="1" x14ac:dyDescent="0.25">
      <c r="A442" s="21" t="s">
        <v>2</v>
      </c>
      <c r="B442" s="20" t="s">
        <v>71</v>
      </c>
      <c r="C442" s="130"/>
      <c r="D442" s="22"/>
    </row>
    <row r="443" spans="1:5" ht="16.149999999999999" customHeight="1" x14ac:dyDescent="0.25">
      <c r="A443" s="21" t="s">
        <v>8</v>
      </c>
      <c r="B443" s="29" t="s">
        <v>0</v>
      </c>
      <c r="C443" s="129">
        <v>8</v>
      </c>
      <c r="D443" s="101"/>
      <c r="E443" s="22" t="str">
        <f>IF(D443&gt;0,D443*C443,"")</f>
        <v/>
      </c>
    </row>
    <row r="444" spans="1:5" ht="16.149999999999999" customHeight="1" x14ac:dyDescent="0.25">
      <c r="A444" s="21" t="s">
        <v>2</v>
      </c>
      <c r="B444" s="20" t="s">
        <v>72</v>
      </c>
      <c r="C444" s="130"/>
      <c r="D444" s="22"/>
    </row>
    <row r="445" spans="1:5" ht="16.149999999999999" customHeight="1" x14ac:dyDescent="0.25">
      <c r="A445" s="21" t="s">
        <v>8</v>
      </c>
      <c r="B445" s="29" t="s">
        <v>0</v>
      </c>
      <c r="C445" s="129">
        <v>8</v>
      </c>
      <c r="D445" s="101"/>
      <c r="E445" s="22" t="str">
        <f>IF(D445&gt;0,D445*C445,"")</f>
        <v/>
      </c>
    </row>
    <row r="446" spans="1:5" ht="16.149999999999999" customHeight="1" x14ac:dyDescent="0.25">
      <c r="A446" s="21" t="s">
        <v>2</v>
      </c>
      <c r="B446" s="20" t="s">
        <v>73</v>
      </c>
      <c r="C446" s="130"/>
      <c r="D446" s="22"/>
    </row>
    <row r="447" spans="1:5" ht="16.149999999999999" customHeight="1" x14ac:dyDescent="0.25">
      <c r="A447" s="21" t="s">
        <v>8</v>
      </c>
      <c r="B447" s="29" t="s">
        <v>6</v>
      </c>
      <c r="C447" s="129">
        <v>1</v>
      </c>
      <c r="D447" s="101"/>
      <c r="E447" s="22" t="str">
        <f>IF(D447&gt;0,D447*C447,"")</f>
        <v/>
      </c>
    </row>
    <row r="448" spans="1:5" ht="16.5" customHeight="1" x14ac:dyDescent="0.25">
      <c r="C448" s="130"/>
      <c r="D448" s="55"/>
      <c r="E448" s="55"/>
    </row>
    <row r="449" spans="1:5" ht="16.149999999999999" customHeight="1" x14ac:dyDescent="0.25">
      <c r="A449" s="21">
        <v>13</v>
      </c>
      <c r="B449" s="20" t="s">
        <v>241</v>
      </c>
      <c r="C449" s="130"/>
      <c r="D449" s="22"/>
    </row>
    <row r="450" spans="1:5" ht="16.149999999999999" customHeight="1" x14ac:dyDescent="0.25">
      <c r="B450" s="20" t="s">
        <v>43</v>
      </c>
      <c r="C450" s="130"/>
      <c r="D450" s="22"/>
    </row>
    <row r="451" spans="1:5" ht="16.149999999999999" customHeight="1" x14ac:dyDescent="0.25">
      <c r="B451" s="20" t="s">
        <v>42</v>
      </c>
      <c r="C451" s="130"/>
      <c r="D451" s="22"/>
    </row>
    <row r="452" spans="1:5" ht="16.149999999999999" customHeight="1" x14ac:dyDescent="0.25">
      <c r="A452" s="21" t="s">
        <v>8</v>
      </c>
      <c r="B452" s="29" t="s">
        <v>6</v>
      </c>
      <c r="C452" s="129">
        <v>1747</v>
      </c>
      <c r="D452" s="101"/>
      <c r="E452" s="55" t="str">
        <f>IF(D452&gt;0,D452*C452,"")</f>
        <v/>
      </c>
    </row>
    <row r="453" spans="1:5" ht="16.5" customHeight="1" x14ac:dyDescent="0.25">
      <c r="C453" s="81"/>
      <c r="D453" s="55"/>
      <c r="E453" s="55"/>
    </row>
    <row r="454" spans="1:5" s="6" customFormat="1" ht="16.5" customHeight="1" x14ac:dyDescent="0.25">
      <c r="A454" s="10">
        <v>14</v>
      </c>
      <c r="B454" s="11" t="s">
        <v>238</v>
      </c>
      <c r="C454" s="83"/>
      <c r="D454" s="18"/>
      <c r="E454" s="12"/>
    </row>
    <row r="455" spans="1:5" s="6" customFormat="1" ht="16.5" customHeight="1" x14ac:dyDescent="0.25">
      <c r="A455" s="10"/>
      <c r="B455" s="11" t="s">
        <v>239</v>
      </c>
      <c r="C455" s="83"/>
      <c r="D455" s="18"/>
      <c r="E455" s="12"/>
    </row>
    <row r="456" spans="1:5" s="6" customFormat="1" ht="16.5" customHeight="1" x14ac:dyDescent="0.25">
      <c r="A456" s="10"/>
      <c r="B456" s="11" t="s">
        <v>240</v>
      </c>
      <c r="C456" s="89"/>
      <c r="D456" s="18"/>
      <c r="E456" s="12"/>
    </row>
    <row r="457" spans="1:5" s="6" customFormat="1" ht="16.5" customHeight="1" x14ac:dyDescent="0.25">
      <c r="A457" s="10"/>
      <c r="B457" s="11" t="s">
        <v>136</v>
      </c>
      <c r="C457" s="89"/>
      <c r="D457" s="18"/>
      <c r="E457" s="12"/>
    </row>
    <row r="458" spans="1:5" s="6" customFormat="1" ht="16.5" customHeight="1" x14ac:dyDescent="0.25">
      <c r="A458" s="10"/>
      <c r="B458" s="11" t="s">
        <v>137</v>
      </c>
      <c r="C458" s="89"/>
      <c r="D458" s="18"/>
      <c r="E458" s="12"/>
    </row>
    <row r="459" spans="1:5" s="6" customFormat="1" ht="16.5" customHeight="1" x14ac:dyDescent="0.25">
      <c r="A459" s="10" t="s">
        <v>8</v>
      </c>
      <c r="B459" s="11" t="s">
        <v>35</v>
      </c>
      <c r="C459" s="90">
        <v>0.05</v>
      </c>
      <c r="D459" s="18">
        <f>SUM(E356:E455)</f>
        <v>0</v>
      </c>
      <c r="E459" s="55" t="str">
        <f>IF(D459&gt;0,D459*C459,"")</f>
        <v/>
      </c>
    </row>
    <row r="460" spans="1:5" ht="16.149999999999999" customHeight="1" x14ac:dyDescent="0.25">
      <c r="C460" s="83"/>
      <c r="D460" s="55"/>
    </row>
    <row r="461" spans="1:5" s="6" customFormat="1" ht="16.149999999999999" customHeight="1" thickBot="1" x14ac:dyDescent="0.3">
      <c r="A461" s="23"/>
      <c r="B461" s="24" t="s">
        <v>169</v>
      </c>
      <c r="C461" s="25"/>
      <c r="D461" s="25"/>
      <c r="E461" s="25">
        <f>SUM(E354:E460)</f>
        <v>0</v>
      </c>
    </row>
    <row r="462" spans="1:5" s="6" customFormat="1" ht="16.149999999999999" customHeight="1" thickTop="1" x14ac:dyDescent="0.25">
      <c r="A462" s="26" t="s">
        <v>150</v>
      </c>
      <c r="B462" s="6" t="s">
        <v>167</v>
      </c>
      <c r="C462" s="83"/>
      <c r="D462" s="22"/>
      <c r="E462" s="27"/>
    </row>
    <row r="463" spans="1:5" ht="16.149999999999999" customHeight="1" x14ac:dyDescent="0.25">
      <c r="C463" s="83"/>
      <c r="D463" s="22"/>
    </row>
    <row r="464" spans="1:5" s="6" customFormat="1" ht="15" x14ac:dyDescent="0.25">
      <c r="A464" s="26"/>
      <c r="B464" s="6" t="s">
        <v>36</v>
      </c>
      <c r="C464" s="83"/>
      <c r="D464" s="22"/>
      <c r="E464" s="27"/>
    </row>
    <row r="465" spans="1:5" ht="15" x14ac:dyDescent="0.25">
      <c r="B465" s="20" t="s">
        <v>37</v>
      </c>
      <c r="C465" s="83"/>
      <c r="D465" s="22"/>
    </row>
    <row r="466" spans="1:5" ht="15" x14ac:dyDescent="0.25">
      <c r="A466" s="21" t="s">
        <v>2</v>
      </c>
      <c r="B466" s="20" t="s">
        <v>7</v>
      </c>
      <c r="C466" s="83"/>
      <c r="D466" s="22"/>
    </row>
    <row r="467" spans="1:5" ht="15" x14ac:dyDescent="0.25">
      <c r="A467" s="21" t="s">
        <v>2</v>
      </c>
      <c r="B467" s="20" t="s">
        <v>38</v>
      </c>
      <c r="C467" s="83"/>
      <c r="D467" s="22"/>
    </row>
    <row r="468" spans="1:5" ht="15" x14ac:dyDescent="0.25">
      <c r="B468" s="20" t="s">
        <v>39</v>
      </c>
      <c r="C468" s="83"/>
      <c r="D468" s="22"/>
    </row>
    <row r="469" spans="1:5" ht="15" x14ac:dyDescent="0.25">
      <c r="A469" s="21" t="s">
        <v>2</v>
      </c>
      <c r="B469" s="20" t="s">
        <v>139</v>
      </c>
      <c r="C469" s="83"/>
      <c r="D469" s="22"/>
    </row>
    <row r="470" spans="1:5" ht="15" x14ac:dyDescent="0.25">
      <c r="B470" s="20" t="s">
        <v>140</v>
      </c>
      <c r="C470" s="83"/>
      <c r="D470" s="22"/>
    </row>
    <row r="471" spans="1:5" ht="15" x14ac:dyDescent="0.25">
      <c r="A471" s="21" t="s">
        <v>2</v>
      </c>
      <c r="B471" s="20" t="s">
        <v>40</v>
      </c>
      <c r="C471" s="83"/>
      <c r="D471" s="22"/>
    </row>
    <row r="472" spans="1:5" ht="15" x14ac:dyDescent="0.25">
      <c r="B472" s="20" t="s">
        <v>41</v>
      </c>
      <c r="C472" s="83"/>
      <c r="D472" s="22"/>
    </row>
    <row r="473" spans="1:5" ht="16.149999999999999" customHeight="1" x14ac:dyDescent="0.25">
      <c r="C473" s="83"/>
      <c r="D473" s="22"/>
    </row>
    <row r="474" spans="1:5" ht="16.149999999999999" customHeight="1" x14ac:dyDescent="0.25">
      <c r="A474" s="21">
        <v>1</v>
      </c>
      <c r="B474" s="20" t="s">
        <v>275</v>
      </c>
      <c r="C474" s="83"/>
      <c r="D474" s="22"/>
    </row>
    <row r="475" spans="1:5" ht="16.149999999999999" customHeight="1" x14ac:dyDescent="0.25">
      <c r="B475" s="20" t="s">
        <v>276</v>
      </c>
      <c r="C475" s="83"/>
      <c r="D475" s="22"/>
    </row>
    <row r="476" spans="1:5" ht="16.149999999999999" customHeight="1" x14ac:dyDescent="0.25">
      <c r="B476" s="20" t="s">
        <v>277</v>
      </c>
      <c r="C476" s="83"/>
      <c r="D476" s="22"/>
    </row>
    <row r="477" spans="1:5" s="6" customFormat="1" ht="16.149999999999999" customHeight="1" x14ac:dyDescent="0.25">
      <c r="A477" s="10" t="s">
        <v>8</v>
      </c>
      <c r="B477" s="11" t="s">
        <v>69</v>
      </c>
      <c r="C477" s="129">
        <v>1258.45</v>
      </c>
      <c r="D477" s="101"/>
      <c r="E477" s="22" t="str">
        <f>IF(D477&gt;0,D477*C477,"")</f>
        <v/>
      </c>
    </row>
    <row r="478" spans="1:5" ht="16.149999999999999" customHeight="1" x14ac:dyDescent="0.25">
      <c r="C478" s="130"/>
      <c r="D478" s="22"/>
    </row>
    <row r="479" spans="1:5" ht="16.149999999999999" customHeight="1" x14ac:dyDescent="0.25">
      <c r="A479" s="21">
        <v>2</v>
      </c>
      <c r="B479" s="20" t="s">
        <v>273</v>
      </c>
      <c r="C479" s="130"/>
      <c r="D479" s="22"/>
    </row>
    <row r="480" spans="1:5" ht="16.149999999999999" customHeight="1" x14ac:dyDescent="0.25">
      <c r="B480" s="20" t="s">
        <v>349</v>
      </c>
      <c r="C480" s="130"/>
      <c r="D480" s="22"/>
    </row>
    <row r="481" spans="1:5" s="6" customFormat="1" ht="16.149999999999999" customHeight="1" x14ac:dyDescent="0.25">
      <c r="A481" s="10" t="s">
        <v>8</v>
      </c>
      <c r="B481" s="11" t="s">
        <v>69</v>
      </c>
      <c r="C481" s="129">
        <v>18</v>
      </c>
      <c r="D481" s="101"/>
      <c r="E481" s="22" t="str">
        <f>IF(D481&gt;0,D481*C481,"")</f>
        <v/>
      </c>
    </row>
    <row r="482" spans="1:5" ht="16.149999999999999" customHeight="1" x14ac:dyDescent="0.25">
      <c r="C482" s="130"/>
      <c r="D482" s="22"/>
    </row>
    <row r="483" spans="1:5" ht="16.149999999999999" customHeight="1" x14ac:dyDescent="0.25">
      <c r="A483" s="21">
        <v>3</v>
      </c>
      <c r="B483" s="20" t="s">
        <v>274</v>
      </c>
      <c r="C483" s="130"/>
      <c r="D483" s="22"/>
    </row>
    <row r="484" spans="1:5" ht="16.149999999999999" customHeight="1" x14ac:dyDescent="0.25">
      <c r="B484" s="20" t="s">
        <v>318</v>
      </c>
      <c r="C484" s="130"/>
      <c r="D484" s="22"/>
    </row>
    <row r="485" spans="1:5" s="6" customFormat="1" ht="16.149999999999999" customHeight="1" x14ac:dyDescent="0.25">
      <c r="A485" s="10" t="s">
        <v>8</v>
      </c>
      <c r="B485" s="11" t="s">
        <v>69</v>
      </c>
      <c r="C485" s="129">
        <v>1258.45</v>
      </c>
      <c r="D485" s="101"/>
      <c r="E485" s="22" t="str">
        <f>IF(D485&gt;0,D485*C485,"")</f>
        <v/>
      </c>
    </row>
    <row r="486" spans="1:5" ht="16.149999999999999" customHeight="1" x14ac:dyDescent="0.25">
      <c r="C486" s="130"/>
      <c r="D486" s="22"/>
    </row>
    <row r="487" spans="1:5" ht="16.149999999999999" customHeight="1" x14ac:dyDescent="0.25">
      <c r="A487" s="21">
        <v>4</v>
      </c>
      <c r="B487" s="20" t="s">
        <v>278</v>
      </c>
      <c r="C487" s="130"/>
      <c r="D487" s="22"/>
    </row>
    <row r="488" spans="1:5" ht="16.149999999999999" customHeight="1" x14ac:dyDescent="0.25">
      <c r="B488" s="20" t="s">
        <v>279</v>
      </c>
      <c r="C488" s="130"/>
      <c r="D488" s="22"/>
    </row>
    <row r="489" spans="1:5" ht="16.149999999999999" customHeight="1" x14ac:dyDescent="0.25">
      <c r="B489" s="20" t="s">
        <v>280</v>
      </c>
      <c r="C489" s="130"/>
      <c r="D489" s="22"/>
    </row>
    <row r="490" spans="1:5" s="6" customFormat="1" ht="16.149999999999999" customHeight="1" x14ac:dyDescent="0.25">
      <c r="A490" s="10" t="s">
        <v>8</v>
      </c>
      <c r="B490" s="11" t="s">
        <v>69</v>
      </c>
      <c r="C490" s="129">
        <v>427.7</v>
      </c>
      <c r="D490" s="101"/>
      <c r="E490" s="22" t="str">
        <f>IF(D490&gt;0,D490*C490,"")</f>
        <v/>
      </c>
    </row>
    <row r="491" spans="1:5" ht="16.149999999999999" customHeight="1" x14ac:dyDescent="0.25">
      <c r="C491" s="130"/>
      <c r="D491" s="22"/>
    </row>
    <row r="492" spans="1:5" ht="16.149999999999999" customHeight="1" x14ac:dyDescent="0.25">
      <c r="A492" s="21">
        <v>5</v>
      </c>
      <c r="B492" s="20" t="s">
        <v>281</v>
      </c>
      <c r="C492" s="130"/>
      <c r="D492" s="22"/>
    </row>
    <row r="493" spans="1:5" s="6" customFormat="1" ht="16.149999999999999" customHeight="1" x14ac:dyDescent="0.25">
      <c r="A493" s="10" t="s">
        <v>8</v>
      </c>
      <c r="B493" s="11" t="s">
        <v>69</v>
      </c>
      <c r="C493" s="129">
        <v>1570.23</v>
      </c>
      <c r="D493" s="101"/>
      <c r="E493" s="22" t="str">
        <f>IF(D493&gt;0,D493*C493,"")</f>
        <v/>
      </c>
    </row>
    <row r="494" spans="1:5" ht="16.149999999999999" customHeight="1" x14ac:dyDescent="0.25">
      <c r="C494" s="130"/>
      <c r="D494" s="22"/>
    </row>
    <row r="495" spans="1:5" ht="16.149999999999999" customHeight="1" x14ac:dyDescent="0.25">
      <c r="A495" s="21">
        <v>6</v>
      </c>
      <c r="B495" s="20" t="s">
        <v>282</v>
      </c>
      <c r="C495" s="130"/>
      <c r="D495" s="22"/>
    </row>
    <row r="496" spans="1:5" ht="16.149999999999999" customHeight="1" x14ac:dyDescent="0.25">
      <c r="B496" s="20" t="s">
        <v>283</v>
      </c>
      <c r="C496" s="130"/>
      <c r="D496" s="22"/>
    </row>
    <row r="497" spans="1:5" s="6" customFormat="1" ht="16.149999999999999" customHeight="1" x14ac:dyDescent="0.25">
      <c r="A497" s="10" t="s">
        <v>8</v>
      </c>
      <c r="B497" s="11" t="s">
        <v>69</v>
      </c>
      <c r="C497" s="129">
        <v>78.510000000000005</v>
      </c>
      <c r="D497" s="101"/>
      <c r="E497" s="22" t="str">
        <f>IF(D497&gt;0,D497*C497,"")</f>
        <v/>
      </c>
    </row>
    <row r="498" spans="1:5" ht="16.149999999999999" customHeight="1" x14ac:dyDescent="0.25">
      <c r="C498" s="130"/>
      <c r="D498" s="22"/>
    </row>
    <row r="499" spans="1:5" ht="16.149999999999999" customHeight="1" x14ac:dyDescent="0.25">
      <c r="A499" s="21">
        <v>7</v>
      </c>
      <c r="B499" s="20" t="s">
        <v>284</v>
      </c>
      <c r="C499" s="130"/>
      <c r="D499" s="22"/>
    </row>
    <row r="500" spans="1:5" ht="16.149999999999999" customHeight="1" x14ac:dyDescent="0.25">
      <c r="A500" s="21" t="s">
        <v>2</v>
      </c>
      <c r="B500" s="20" t="s">
        <v>297</v>
      </c>
      <c r="C500" s="130"/>
      <c r="D500" s="22"/>
    </row>
    <row r="501" spans="1:5" ht="16.149999999999999" customHeight="1" x14ac:dyDescent="0.25">
      <c r="B501" s="20" t="s">
        <v>350</v>
      </c>
      <c r="C501" s="130"/>
      <c r="D501" s="22"/>
    </row>
    <row r="502" spans="1:5" ht="16.149999999999999" customHeight="1" x14ac:dyDescent="0.25">
      <c r="A502" s="21" t="s">
        <v>2</v>
      </c>
      <c r="B502" s="20" t="s">
        <v>299</v>
      </c>
      <c r="C502" s="130"/>
      <c r="D502" s="22"/>
    </row>
    <row r="503" spans="1:5" ht="16.149999999999999" customHeight="1" x14ac:dyDescent="0.25">
      <c r="A503" s="21" t="s">
        <v>2</v>
      </c>
      <c r="B503" s="20" t="s">
        <v>298</v>
      </c>
      <c r="C503" s="130"/>
      <c r="D503" s="22"/>
    </row>
    <row r="504" spans="1:5" ht="16.149999999999999" customHeight="1" x14ac:dyDescent="0.25">
      <c r="B504" s="20" t="s">
        <v>321</v>
      </c>
      <c r="C504" s="130"/>
      <c r="D504" s="22"/>
    </row>
    <row r="505" spans="1:5" ht="16.149999999999999" customHeight="1" x14ac:dyDescent="0.25">
      <c r="A505" s="21" t="s">
        <v>2</v>
      </c>
      <c r="B505" s="20" t="s">
        <v>303</v>
      </c>
      <c r="C505" s="130"/>
      <c r="D505" s="22"/>
    </row>
    <row r="506" spans="1:5" ht="16.149999999999999" customHeight="1" x14ac:dyDescent="0.25">
      <c r="B506" s="20" t="s">
        <v>373</v>
      </c>
      <c r="C506" s="130"/>
      <c r="D506" s="22"/>
    </row>
    <row r="507" spans="1:5" s="6" customFormat="1" ht="16.149999999999999" customHeight="1" x14ac:dyDescent="0.25">
      <c r="A507" s="10" t="s">
        <v>8</v>
      </c>
      <c r="B507" s="11" t="s">
        <v>69</v>
      </c>
      <c r="C507" s="129">
        <v>701</v>
      </c>
      <c r="D507" s="101"/>
      <c r="E507" s="22" t="str">
        <f>IF(D507&gt;0,D507*C507,"")</f>
        <v/>
      </c>
    </row>
    <row r="508" spans="1:5" ht="16.149999999999999" customHeight="1" x14ac:dyDescent="0.25">
      <c r="C508" s="130"/>
      <c r="D508" s="22"/>
    </row>
    <row r="509" spans="1:5" ht="16.149999999999999" customHeight="1" x14ac:dyDescent="0.25">
      <c r="A509" s="21">
        <v>8</v>
      </c>
      <c r="B509" s="20" t="s">
        <v>301</v>
      </c>
      <c r="C509" s="130"/>
      <c r="D509" s="22"/>
    </row>
    <row r="510" spans="1:5" ht="16.149999999999999" customHeight="1" x14ac:dyDescent="0.25">
      <c r="A510" s="21" t="s">
        <v>2</v>
      </c>
      <c r="B510" s="20" t="s">
        <v>300</v>
      </c>
      <c r="C510" s="130"/>
      <c r="D510" s="22"/>
    </row>
    <row r="511" spans="1:5" ht="16.149999999999999" customHeight="1" x14ac:dyDescent="0.25">
      <c r="B511" s="20" t="s">
        <v>302</v>
      </c>
      <c r="C511" s="130"/>
      <c r="D511" s="22"/>
    </row>
    <row r="512" spans="1:5" ht="16.149999999999999" customHeight="1" x14ac:dyDescent="0.25">
      <c r="A512" s="21" t="s">
        <v>2</v>
      </c>
      <c r="B512" s="20" t="s">
        <v>299</v>
      </c>
      <c r="C512" s="130"/>
      <c r="D512" s="22"/>
    </row>
    <row r="513" spans="1:5" ht="16.149999999999999" customHeight="1" x14ac:dyDescent="0.25">
      <c r="A513" s="21" t="s">
        <v>2</v>
      </c>
      <c r="B513" s="20" t="s">
        <v>322</v>
      </c>
      <c r="C513" s="130"/>
      <c r="D513" s="22"/>
    </row>
    <row r="514" spans="1:5" ht="16.149999999999999" customHeight="1" x14ac:dyDescent="0.25">
      <c r="B514" s="20" t="s">
        <v>264</v>
      </c>
      <c r="C514" s="130"/>
      <c r="D514" s="22"/>
    </row>
    <row r="515" spans="1:5" ht="16.149999999999999" customHeight="1" x14ac:dyDescent="0.25">
      <c r="A515" s="21" t="s">
        <v>2</v>
      </c>
      <c r="B515" s="20" t="s">
        <v>303</v>
      </c>
      <c r="C515" s="130"/>
      <c r="D515" s="22"/>
    </row>
    <row r="516" spans="1:5" s="6" customFormat="1" ht="16.149999999999999" customHeight="1" x14ac:dyDescent="0.25">
      <c r="A516" s="10" t="s">
        <v>8</v>
      </c>
      <c r="B516" s="11" t="s">
        <v>74</v>
      </c>
      <c r="C516" s="129">
        <v>446.2</v>
      </c>
      <c r="D516" s="101"/>
      <c r="E516" s="22" t="str">
        <f>IF(D516&gt;0,D516*C516,"")</f>
        <v/>
      </c>
    </row>
    <row r="517" spans="1:5" ht="16.149999999999999" customHeight="1" x14ac:dyDescent="0.25">
      <c r="C517" s="130"/>
      <c r="D517" s="22"/>
    </row>
    <row r="518" spans="1:5" ht="16.149999999999999" customHeight="1" x14ac:dyDescent="0.25">
      <c r="A518" s="21">
        <v>9</v>
      </c>
      <c r="B518" s="20" t="s">
        <v>304</v>
      </c>
      <c r="C518" s="130"/>
      <c r="D518" s="22"/>
    </row>
    <row r="519" spans="1:5" ht="16.149999999999999" customHeight="1" x14ac:dyDescent="0.25">
      <c r="A519" s="21" t="s">
        <v>2</v>
      </c>
      <c r="B519" s="20" t="s">
        <v>300</v>
      </c>
      <c r="C519" s="130"/>
      <c r="D519" s="22"/>
    </row>
    <row r="520" spans="1:5" ht="16.149999999999999" customHeight="1" x14ac:dyDescent="0.25">
      <c r="B520" s="20" t="s">
        <v>302</v>
      </c>
      <c r="C520" s="130"/>
      <c r="D520" s="22"/>
    </row>
    <row r="521" spans="1:5" ht="16.149999999999999" customHeight="1" x14ac:dyDescent="0.25">
      <c r="A521" s="21" t="s">
        <v>2</v>
      </c>
      <c r="B521" s="20" t="s">
        <v>299</v>
      </c>
      <c r="C521" s="130"/>
      <c r="D521" s="22"/>
    </row>
    <row r="522" spans="1:5" ht="16.149999999999999" customHeight="1" x14ac:dyDescent="0.25">
      <c r="A522" s="21" t="s">
        <v>2</v>
      </c>
      <c r="B522" s="20" t="s">
        <v>303</v>
      </c>
      <c r="C522" s="130"/>
      <c r="D522" s="22"/>
    </row>
    <row r="523" spans="1:5" s="6" customFormat="1" ht="16.149999999999999" customHeight="1" x14ac:dyDescent="0.25">
      <c r="A523" s="10" t="s">
        <v>8</v>
      </c>
      <c r="B523" s="11" t="s">
        <v>74</v>
      </c>
      <c r="C523" s="129">
        <v>180.2</v>
      </c>
      <c r="D523" s="101"/>
      <c r="E523" s="22" t="str">
        <f>IF(D523&gt;0,D523*C523,"")</f>
        <v/>
      </c>
    </row>
    <row r="524" spans="1:5" ht="16.149999999999999" customHeight="1" x14ac:dyDescent="0.25">
      <c r="C524" s="130"/>
      <c r="D524" s="22"/>
    </row>
    <row r="525" spans="1:5" ht="16.149999999999999" customHeight="1" x14ac:dyDescent="0.25">
      <c r="A525" s="21">
        <v>10</v>
      </c>
      <c r="B525" s="20" t="s">
        <v>306</v>
      </c>
      <c r="C525" s="130"/>
      <c r="D525" s="22"/>
    </row>
    <row r="526" spans="1:5" ht="16.149999999999999" customHeight="1" x14ac:dyDescent="0.25">
      <c r="B526" s="20" t="s">
        <v>305</v>
      </c>
      <c r="C526" s="130"/>
      <c r="D526" s="22"/>
    </row>
    <row r="527" spans="1:5" s="6" customFormat="1" ht="16.149999999999999" customHeight="1" x14ac:dyDescent="0.25">
      <c r="A527" s="10" t="s">
        <v>8</v>
      </c>
      <c r="B527" s="11" t="s">
        <v>74</v>
      </c>
      <c r="C527" s="129">
        <v>180.2</v>
      </c>
      <c r="D527" s="101"/>
      <c r="E527" s="22" t="str">
        <f>IF(D527&gt;0,D527*C527,"")</f>
        <v/>
      </c>
    </row>
    <row r="528" spans="1:5" ht="16.149999999999999" customHeight="1" x14ac:dyDescent="0.25">
      <c r="B528" s="11"/>
      <c r="C528" s="130"/>
      <c r="D528" s="22"/>
    </row>
    <row r="529" spans="1:5" ht="16.149999999999999" customHeight="1" x14ac:dyDescent="0.25">
      <c r="A529" s="21">
        <v>11</v>
      </c>
      <c r="B529" s="11" t="s">
        <v>319</v>
      </c>
      <c r="C529" s="130"/>
      <c r="D529" s="22"/>
    </row>
    <row r="530" spans="1:5" ht="16.149999999999999" customHeight="1" x14ac:dyDescent="0.25">
      <c r="A530" s="21" t="s">
        <v>2</v>
      </c>
      <c r="B530" s="11" t="s">
        <v>307</v>
      </c>
      <c r="C530" s="130"/>
      <c r="D530" s="22"/>
    </row>
    <row r="531" spans="1:5" ht="16.149999999999999" customHeight="1" x14ac:dyDescent="0.25">
      <c r="B531" s="20" t="s">
        <v>302</v>
      </c>
      <c r="C531" s="130"/>
      <c r="D531" s="22"/>
    </row>
    <row r="532" spans="1:5" ht="16.149999999999999" customHeight="1" x14ac:dyDescent="0.25">
      <c r="A532" s="21" t="s">
        <v>2</v>
      </c>
      <c r="B532" s="20" t="s">
        <v>299</v>
      </c>
      <c r="C532" s="130"/>
      <c r="D532" s="22"/>
    </row>
    <row r="533" spans="1:5" ht="16.149999999999999" customHeight="1" x14ac:dyDescent="0.25">
      <c r="A533" s="21" t="s">
        <v>2</v>
      </c>
      <c r="B533" s="11" t="s">
        <v>308</v>
      </c>
      <c r="C533" s="130"/>
      <c r="D533" s="22"/>
    </row>
    <row r="534" spans="1:5" ht="16.149999999999999" customHeight="1" x14ac:dyDescent="0.25">
      <c r="B534" s="11" t="s">
        <v>323</v>
      </c>
      <c r="C534" s="130"/>
      <c r="D534" s="22"/>
    </row>
    <row r="535" spans="1:5" s="6" customFormat="1" ht="16.149999999999999" customHeight="1" x14ac:dyDescent="0.25">
      <c r="A535" s="10" t="s">
        <v>8</v>
      </c>
      <c r="B535" s="11" t="s">
        <v>74</v>
      </c>
      <c r="C535" s="129">
        <v>398</v>
      </c>
      <c r="D535" s="101"/>
      <c r="E535" s="22" t="str">
        <f>IF(D535&gt;0,D535*C535,"")</f>
        <v/>
      </c>
    </row>
    <row r="536" spans="1:5" ht="16.149999999999999" customHeight="1" x14ac:dyDescent="0.25">
      <c r="B536" s="11"/>
      <c r="C536" s="130"/>
      <c r="D536" s="22"/>
    </row>
    <row r="537" spans="1:5" ht="16.149999999999999" customHeight="1" x14ac:dyDescent="0.25">
      <c r="A537" s="21">
        <v>12</v>
      </c>
      <c r="B537" s="11" t="s">
        <v>309</v>
      </c>
      <c r="C537" s="130"/>
      <c r="D537" s="22"/>
    </row>
    <row r="538" spans="1:5" ht="16.149999999999999" customHeight="1" x14ac:dyDescent="0.25">
      <c r="B538" s="11" t="s">
        <v>310</v>
      </c>
      <c r="C538" s="130"/>
      <c r="D538" s="22"/>
    </row>
    <row r="539" spans="1:5" s="6" customFormat="1" ht="16.149999999999999" customHeight="1" x14ac:dyDescent="0.25">
      <c r="A539" s="10" t="s">
        <v>8</v>
      </c>
      <c r="B539" s="11" t="s">
        <v>69</v>
      </c>
      <c r="C539" s="129">
        <v>20.23</v>
      </c>
      <c r="D539" s="101"/>
      <c r="E539" s="22" t="str">
        <f>IF(D539&gt;0,D539*C539,"")</f>
        <v/>
      </c>
    </row>
    <row r="540" spans="1:5" ht="16.149999999999999" customHeight="1" x14ac:dyDescent="0.25">
      <c r="B540" s="11"/>
      <c r="C540" s="130"/>
      <c r="D540" s="22"/>
    </row>
    <row r="541" spans="1:5" ht="16.149999999999999" customHeight="1" x14ac:dyDescent="0.25">
      <c r="A541" s="21">
        <v>13</v>
      </c>
      <c r="B541" s="11" t="s">
        <v>311</v>
      </c>
      <c r="C541" s="130"/>
      <c r="D541" s="22"/>
    </row>
    <row r="542" spans="1:5" ht="16.149999999999999" customHeight="1" x14ac:dyDescent="0.25">
      <c r="B542" s="11" t="s">
        <v>312</v>
      </c>
      <c r="C542" s="130"/>
      <c r="D542" s="22"/>
    </row>
    <row r="543" spans="1:5" ht="16.149999999999999" customHeight="1" x14ac:dyDescent="0.25">
      <c r="B543" s="20" t="s">
        <v>298</v>
      </c>
      <c r="C543" s="130"/>
      <c r="D543" s="22"/>
    </row>
    <row r="544" spans="1:5" ht="16.149999999999999" customHeight="1" x14ac:dyDescent="0.25">
      <c r="B544" s="20" t="s">
        <v>324</v>
      </c>
      <c r="C544" s="130"/>
      <c r="D544" s="22"/>
    </row>
    <row r="545" spans="1:5" s="6" customFormat="1" ht="16.149999999999999" customHeight="1" x14ac:dyDescent="0.25">
      <c r="A545" s="10" t="s">
        <v>8</v>
      </c>
      <c r="B545" s="11" t="s">
        <v>69</v>
      </c>
      <c r="C545" s="129">
        <v>77.400000000000006</v>
      </c>
      <c r="D545" s="101"/>
      <c r="E545" s="22" t="str">
        <f>IF(D545&gt;0,D545*C545,"")</f>
        <v/>
      </c>
    </row>
    <row r="546" spans="1:5" ht="16.149999999999999" customHeight="1" x14ac:dyDescent="0.25">
      <c r="C546" s="130"/>
      <c r="D546" s="22"/>
    </row>
    <row r="547" spans="1:5" ht="16.149999999999999" customHeight="1" x14ac:dyDescent="0.25">
      <c r="A547" s="21">
        <v>14</v>
      </c>
      <c r="B547" s="20" t="s">
        <v>320</v>
      </c>
      <c r="C547" s="130"/>
      <c r="D547" s="22"/>
    </row>
    <row r="548" spans="1:5" ht="16.149999999999999" customHeight="1" x14ac:dyDescent="0.25">
      <c r="A548" s="21" t="s">
        <v>2</v>
      </c>
      <c r="B548" s="20" t="s">
        <v>315</v>
      </c>
      <c r="C548" s="130"/>
      <c r="D548" s="22"/>
    </row>
    <row r="549" spans="1:5" ht="16.149999999999999" customHeight="1" x14ac:dyDescent="0.25">
      <c r="B549" s="20" t="s">
        <v>302</v>
      </c>
      <c r="C549" s="130"/>
      <c r="D549" s="22"/>
    </row>
    <row r="550" spans="1:5" ht="16.149999999999999" customHeight="1" x14ac:dyDescent="0.25">
      <c r="A550" s="21" t="s">
        <v>2</v>
      </c>
      <c r="B550" s="20" t="s">
        <v>299</v>
      </c>
      <c r="C550" s="130"/>
      <c r="D550" s="22"/>
    </row>
    <row r="551" spans="1:5" ht="16.149999999999999" customHeight="1" x14ac:dyDescent="0.25">
      <c r="A551" s="21" t="s">
        <v>2</v>
      </c>
      <c r="B551" s="20" t="s">
        <v>322</v>
      </c>
      <c r="C551" s="130"/>
      <c r="D551" s="22"/>
    </row>
    <row r="552" spans="1:5" ht="16.149999999999999" customHeight="1" x14ac:dyDescent="0.25">
      <c r="B552" s="20" t="s">
        <v>264</v>
      </c>
      <c r="C552" s="130"/>
      <c r="D552" s="22"/>
    </row>
    <row r="553" spans="1:5" s="6" customFormat="1" ht="16.149999999999999" customHeight="1" x14ac:dyDescent="0.25">
      <c r="A553" s="10" t="s">
        <v>8</v>
      </c>
      <c r="B553" s="11" t="s">
        <v>69</v>
      </c>
      <c r="C553" s="129">
        <v>14.2</v>
      </c>
      <c r="D553" s="101"/>
      <c r="E553" s="22" t="str">
        <f>IF(D553&gt;0,D553*C553,"")</f>
        <v/>
      </c>
    </row>
    <row r="554" spans="1:5" ht="16.149999999999999" customHeight="1" x14ac:dyDescent="0.25">
      <c r="B554" s="11"/>
      <c r="C554" s="130"/>
      <c r="D554" s="22"/>
    </row>
    <row r="555" spans="1:5" ht="16.149999999999999" customHeight="1" x14ac:dyDescent="0.25">
      <c r="A555" s="21">
        <v>15</v>
      </c>
      <c r="B555" s="11" t="s">
        <v>313</v>
      </c>
      <c r="C555" s="130"/>
      <c r="D555" s="22"/>
    </row>
    <row r="556" spans="1:5" ht="16.149999999999999" customHeight="1" x14ac:dyDescent="0.25">
      <c r="B556" s="11" t="s">
        <v>314</v>
      </c>
      <c r="C556" s="130"/>
      <c r="D556" s="22"/>
    </row>
    <row r="557" spans="1:5" ht="16.149999999999999" customHeight="1" x14ac:dyDescent="0.25">
      <c r="A557" s="21" t="s">
        <v>2</v>
      </c>
      <c r="B557" s="11" t="s">
        <v>315</v>
      </c>
      <c r="C557" s="130"/>
      <c r="D557" s="22"/>
    </row>
    <row r="558" spans="1:5" ht="16.149999999999999" customHeight="1" x14ac:dyDescent="0.25">
      <c r="B558" s="20" t="s">
        <v>302</v>
      </c>
      <c r="C558" s="130"/>
      <c r="D558" s="22"/>
    </row>
    <row r="559" spans="1:5" ht="16.149999999999999" customHeight="1" x14ac:dyDescent="0.25">
      <c r="A559" s="21" t="s">
        <v>2</v>
      </c>
      <c r="B559" s="20" t="s">
        <v>299</v>
      </c>
      <c r="C559" s="130"/>
      <c r="D559" s="22"/>
    </row>
    <row r="560" spans="1:5" ht="16.149999999999999" customHeight="1" x14ac:dyDescent="0.25">
      <c r="A560" s="21" t="s">
        <v>2</v>
      </c>
      <c r="B560" s="20" t="s">
        <v>325</v>
      </c>
      <c r="C560" s="130"/>
      <c r="D560" s="22"/>
    </row>
    <row r="561" spans="1:5" ht="16.149999999999999" customHeight="1" x14ac:dyDescent="0.25">
      <c r="B561" s="20" t="s">
        <v>264</v>
      </c>
      <c r="C561" s="130"/>
      <c r="D561" s="22"/>
    </row>
    <row r="562" spans="1:5" ht="16.149999999999999" customHeight="1" x14ac:dyDescent="0.25">
      <c r="A562" s="21" t="s">
        <v>2</v>
      </c>
      <c r="B562" s="20" t="s">
        <v>351</v>
      </c>
      <c r="C562" s="130"/>
      <c r="D562" s="22"/>
    </row>
    <row r="563" spans="1:5" s="6" customFormat="1" ht="16.149999999999999" customHeight="1" x14ac:dyDescent="0.25">
      <c r="A563" s="10" t="s">
        <v>8</v>
      </c>
      <c r="B563" s="11" t="s">
        <v>69</v>
      </c>
      <c r="C563" s="129">
        <v>451</v>
      </c>
      <c r="D563" s="101"/>
      <c r="E563" s="22" t="str">
        <f>IF(D563&gt;0,D563*C563,"")</f>
        <v/>
      </c>
    </row>
    <row r="564" spans="1:5" ht="16.149999999999999" customHeight="1" x14ac:dyDescent="0.25">
      <c r="B564" s="11"/>
      <c r="C564" s="130"/>
      <c r="D564" s="22"/>
    </row>
    <row r="565" spans="1:5" ht="16.149999999999999" customHeight="1" x14ac:dyDescent="0.25">
      <c r="A565" s="21">
        <v>16</v>
      </c>
      <c r="B565" s="11" t="s">
        <v>326</v>
      </c>
      <c r="C565" s="130"/>
      <c r="D565" s="22"/>
    </row>
    <row r="566" spans="1:5" ht="16.149999999999999" customHeight="1" x14ac:dyDescent="0.25">
      <c r="B566" s="11" t="s">
        <v>327</v>
      </c>
      <c r="C566" s="130"/>
      <c r="D566" s="22"/>
    </row>
    <row r="567" spans="1:5" ht="16.149999999999999" customHeight="1" x14ac:dyDescent="0.25">
      <c r="A567" s="21" t="s">
        <v>2</v>
      </c>
      <c r="B567" s="11" t="s">
        <v>330</v>
      </c>
      <c r="C567" s="130"/>
      <c r="D567" s="22"/>
    </row>
    <row r="568" spans="1:5" ht="16.149999999999999" customHeight="1" x14ac:dyDescent="0.25">
      <c r="B568" s="11" t="s">
        <v>331</v>
      </c>
      <c r="C568" s="130"/>
      <c r="D568" s="22"/>
    </row>
    <row r="569" spans="1:5" ht="16.149999999999999" customHeight="1" x14ac:dyDescent="0.25">
      <c r="B569" s="11" t="s">
        <v>332</v>
      </c>
      <c r="C569" s="130"/>
      <c r="D569" s="22"/>
    </row>
    <row r="570" spans="1:5" ht="16.149999999999999" customHeight="1" x14ac:dyDescent="0.25">
      <c r="A570" s="21" t="s">
        <v>2</v>
      </c>
      <c r="B570" s="11" t="s">
        <v>328</v>
      </c>
      <c r="C570" s="130"/>
      <c r="D570" s="22"/>
    </row>
    <row r="571" spans="1:5" ht="16.149999999999999" customHeight="1" x14ac:dyDescent="0.25">
      <c r="B571" s="11" t="s">
        <v>329</v>
      </c>
      <c r="C571" s="130"/>
      <c r="D571" s="22"/>
    </row>
    <row r="572" spans="1:5" ht="16.149999999999999" customHeight="1" x14ac:dyDescent="0.25">
      <c r="A572" s="10" t="s">
        <v>8</v>
      </c>
      <c r="B572" s="11" t="s">
        <v>69</v>
      </c>
      <c r="C572" s="129">
        <v>12.82</v>
      </c>
      <c r="D572" s="101"/>
      <c r="E572" s="22" t="str">
        <f>IF(D572&gt;0,D572*C572,"")</f>
        <v/>
      </c>
    </row>
    <row r="573" spans="1:5" ht="16.149999999999999" customHeight="1" x14ac:dyDescent="0.25">
      <c r="B573" s="11"/>
      <c r="C573" s="130"/>
      <c r="D573" s="22"/>
    </row>
    <row r="574" spans="1:5" s="6" customFormat="1" ht="16.5" customHeight="1" x14ac:dyDescent="0.25">
      <c r="A574" s="10">
        <v>17</v>
      </c>
      <c r="B574" s="11" t="s">
        <v>285</v>
      </c>
      <c r="C574" s="130"/>
      <c r="D574" s="12"/>
      <c r="E574" s="12"/>
    </row>
    <row r="575" spans="1:5" s="6" customFormat="1" ht="16.5" customHeight="1" x14ac:dyDescent="0.25">
      <c r="A575" s="10"/>
      <c r="B575" s="11" t="s">
        <v>286</v>
      </c>
      <c r="C575" s="130"/>
      <c r="D575" s="12"/>
      <c r="E575" s="12"/>
    </row>
    <row r="576" spans="1:5" ht="16.5" customHeight="1" x14ac:dyDescent="0.25">
      <c r="A576" s="21" t="s">
        <v>8</v>
      </c>
      <c r="B576" s="20" t="s">
        <v>44</v>
      </c>
      <c r="C576" s="129">
        <v>14</v>
      </c>
      <c r="D576" s="101"/>
      <c r="E576" s="55" t="str">
        <f>IF(D576&gt;0,D576*C576,"")</f>
        <v/>
      </c>
    </row>
    <row r="577" spans="1:5" s="6" customFormat="1" ht="16.5" customHeight="1" x14ac:dyDescent="0.25">
      <c r="A577" s="10"/>
      <c r="B577" s="11"/>
      <c r="C577" s="130"/>
      <c r="D577" s="12"/>
      <c r="E577" s="12"/>
    </row>
    <row r="578" spans="1:5" s="6" customFormat="1" ht="16.5" customHeight="1" x14ac:dyDescent="0.25">
      <c r="A578" s="10">
        <v>18</v>
      </c>
      <c r="B578" s="11" t="s">
        <v>287</v>
      </c>
      <c r="C578" s="130"/>
      <c r="D578" s="12"/>
      <c r="E578" s="12"/>
    </row>
    <row r="579" spans="1:5" s="6" customFormat="1" ht="16.5" customHeight="1" x14ac:dyDescent="0.25">
      <c r="A579" s="10"/>
      <c r="B579" s="11" t="s">
        <v>180</v>
      </c>
      <c r="C579" s="130"/>
      <c r="D579" s="12"/>
      <c r="E579" s="12"/>
    </row>
    <row r="580" spans="1:5" s="6" customFormat="1" ht="16.5" customHeight="1" x14ac:dyDescent="0.25">
      <c r="A580" s="10" t="s">
        <v>2</v>
      </c>
      <c r="B580" s="11" t="s">
        <v>188</v>
      </c>
      <c r="C580" s="130"/>
      <c r="D580" s="12"/>
      <c r="E580" s="12"/>
    </row>
    <row r="581" spans="1:5" ht="16.5" customHeight="1" x14ac:dyDescent="0.25">
      <c r="A581" s="21" t="s">
        <v>8</v>
      </c>
      <c r="B581" s="20" t="s">
        <v>44</v>
      </c>
      <c r="C581" s="129">
        <v>2</v>
      </c>
      <c r="D581" s="101"/>
      <c r="E581" s="55" t="str">
        <f>IF(D581&gt;0,D581*C581,"")</f>
        <v/>
      </c>
    </row>
    <row r="582" spans="1:5" s="6" customFormat="1" ht="16.5" customHeight="1" x14ac:dyDescent="0.25">
      <c r="A582" s="10" t="s">
        <v>2</v>
      </c>
      <c r="B582" s="11" t="s">
        <v>190</v>
      </c>
      <c r="C582" s="130"/>
      <c r="D582" s="12"/>
      <c r="E582" s="12"/>
    </row>
    <row r="583" spans="1:5" ht="16.5" customHeight="1" x14ac:dyDescent="0.25">
      <c r="A583" s="21" t="s">
        <v>8</v>
      </c>
      <c r="B583" s="20" t="s">
        <v>44</v>
      </c>
      <c r="C583" s="129">
        <v>2</v>
      </c>
      <c r="D583" s="101"/>
      <c r="E583" s="55" t="str">
        <f>IF(D583&gt;0,D583*C583,"")</f>
        <v/>
      </c>
    </row>
    <row r="584" spans="1:5" s="6" customFormat="1" ht="16.5" customHeight="1" x14ac:dyDescent="0.25">
      <c r="A584" s="10" t="s">
        <v>2</v>
      </c>
      <c r="B584" s="11" t="s">
        <v>191</v>
      </c>
      <c r="C584" s="130"/>
      <c r="D584" s="12"/>
      <c r="E584" s="12"/>
    </row>
    <row r="585" spans="1:5" ht="16.5" customHeight="1" x14ac:dyDescent="0.25">
      <c r="A585" s="21" t="s">
        <v>8</v>
      </c>
      <c r="B585" s="20" t="s">
        <v>44</v>
      </c>
      <c r="C585" s="129">
        <v>2</v>
      </c>
      <c r="D585" s="101"/>
      <c r="E585" s="55" t="str">
        <f>IF(D585&gt;0,D585*C585,"")</f>
        <v/>
      </c>
    </row>
    <row r="586" spans="1:5" s="6" customFormat="1" ht="16.5" customHeight="1" x14ac:dyDescent="0.25">
      <c r="A586" s="10" t="s">
        <v>2</v>
      </c>
      <c r="B586" s="11" t="s">
        <v>189</v>
      </c>
      <c r="C586" s="130"/>
      <c r="D586" s="12"/>
      <c r="E586" s="12"/>
    </row>
    <row r="587" spans="1:5" ht="16.5" customHeight="1" x14ac:dyDescent="0.25">
      <c r="A587" s="21" t="s">
        <v>8</v>
      </c>
      <c r="B587" s="20" t="s">
        <v>44</v>
      </c>
      <c r="C587" s="129">
        <v>5</v>
      </c>
      <c r="D587" s="101"/>
      <c r="E587" s="55" t="str">
        <f>IF(D587&gt;0,D587*C587,"")</f>
        <v/>
      </c>
    </row>
    <row r="588" spans="1:5" s="6" customFormat="1" ht="16.5" customHeight="1" x14ac:dyDescent="0.25">
      <c r="A588" s="10" t="s">
        <v>2</v>
      </c>
      <c r="B588" s="11" t="s">
        <v>192</v>
      </c>
      <c r="C588" s="130"/>
      <c r="D588" s="12"/>
      <c r="E588" s="12"/>
    </row>
    <row r="589" spans="1:5" ht="16.5" customHeight="1" x14ac:dyDescent="0.25">
      <c r="A589" s="21" t="s">
        <v>8</v>
      </c>
      <c r="B589" s="20" t="s">
        <v>44</v>
      </c>
      <c r="C589" s="129">
        <v>1</v>
      </c>
      <c r="D589" s="101"/>
      <c r="E589" s="55" t="str">
        <f>IF(D589&gt;0,D589*C589,"")</f>
        <v/>
      </c>
    </row>
    <row r="590" spans="1:5" s="6" customFormat="1" ht="16.5" customHeight="1" x14ac:dyDescent="0.25">
      <c r="A590" s="10"/>
      <c r="B590" s="11"/>
      <c r="C590" s="130"/>
      <c r="D590" s="12"/>
      <c r="E590" s="12"/>
    </row>
    <row r="591" spans="1:5" s="6" customFormat="1" ht="16.5" customHeight="1" x14ac:dyDescent="0.25">
      <c r="A591" s="10">
        <v>19</v>
      </c>
      <c r="B591" s="11" t="s">
        <v>288</v>
      </c>
      <c r="C591" s="130"/>
      <c r="D591" s="12"/>
      <c r="E591" s="12"/>
    </row>
    <row r="592" spans="1:5" s="6" customFormat="1" ht="16.5" customHeight="1" x14ac:dyDescent="0.25">
      <c r="A592" s="10"/>
      <c r="B592" s="11" t="s">
        <v>289</v>
      </c>
      <c r="C592" s="130"/>
      <c r="D592" s="12"/>
      <c r="E592" s="12"/>
    </row>
    <row r="593" spans="1:5" ht="16.5" customHeight="1" x14ac:dyDescent="0.25">
      <c r="A593" s="21" t="s">
        <v>8</v>
      </c>
      <c r="B593" s="20" t="s">
        <v>44</v>
      </c>
      <c r="C593" s="129">
        <v>2</v>
      </c>
      <c r="D593" s="101"/>
      <c r="E593" s="55" t="str">
        <f>IF(D593&gt;0,D593*C593,"")</f>
        <v/>
      </c>
    </row>
    <row r="594" spans="1:5" s="6" customFormat="1" ht="16.5" customHeight="1" x14ac:dyDescent="0.25">
      <c r="A594" s="10"/>
      <c r="B594" s="11"/>
      <c r="C594" s="130"/>
      <c r="D594" s="12"/>
      <c r="E594" s="12"/>
    </row>
    <row r="595" spans="1:5" s="6" customFormat="1" ht="16.5" customHeight="1" x14ac:dyDescent="0.25">
      <c r="A595" s="10">
        <v>20</v>
      </c>
      <c r="B595" s="11" t="s">
        <v>290</v>
      </c>
      <c r="C595" s="130"/>
      <c r="D595" s="12"/>
      <c r="E595" s="12"/>
    </row>
    <row r="596" spans="1:5" s="6" customFormat="1" ht="16.5" customHeight="1" x14ac:dyDescent="0.25">
      <c r="A596" s="10"/>
      <c r="B596" s="11" t="s">
        <v>291</v>
      </c>
      <c r="C596" s="130"/>
      <c r="D596" s="12"/>
      <c r="E596" s="12"/>
    </row>
    <row r="597" spans="1:5" s="6" customFormat="1" ht="16.5" customHeight="1" x14ac:dyDescent="0.25">
      <c r="A597" s="10"/>
      <c r="B597" s="11" t="s">
        <v>292</v>
      </c>
      <c r="C597" s="130"/>
      <c r="D597" s="12"/>
      <c r="E597" s="12"/>
    </row>
    <row r="598" spans="1:5" ht="16.5" customHeight="1" x14ac:dyDescent="0.25">
      <c r="A598" s="21" t="s">
        <v>8</v>
      </c>
      <c r="B598" s="20" t="s">
        <v>44</v>
      </c>
      <c r="C598" s="129">
        <v>11</v>
      </c>
      <c r="D598" s="101"/>
      <c r="E598" s="55" t="str">
        <f>IF(D598&gt;0,D598*C598,"")</f>
        <v/>
      </c>
    </row>
    <row r="599" spans="1:5" s="6" customFormat="1" ht="16.5" customHeight="1" x14ac:dyDescent="0.25">
      <c r="A599" s="10"/>
      <c r="B599" s="11"/>
      <c r="C599" s="130"/>
      <c r="D599" s="12"/>
      <c r="E599" s="12"/>
    </row>
    <row r="600" spans="1:5" s="6" customFormat="1" ht="16.5" customHeight="1" x14ac:dyDescent="0.25">
      <c r="A600" s="10">
        <v>21</v>
      </c>
      <c r="B600" s="11" t="s">
        <v>293</v>
      </c>
      <c r="C600" s="130"/>
      <c r="D600" s="12"/>
      <c r="E600" s="12"/>
    </row>
    <row r="601" spans="1:5" s="6" customFormat="1" ht="16.5" customHeight="1" x14ac:dyDescent="0.25">
      <c r="A601" s="10"/>
      <c r="B601" s="11" t="s">
        <v>289</v>
      </c>
      <c r="C601" s="130"/>
      <c r="D601" s="12"/>
      <c r="E601" s="12"/>
    </row>
    <row r="602" spans="1:5" s="6" customFormat="1" ht="16.5" customHeight="1" x14ac:dyDescent="0.25">
      <c r="A602" s="10"/>
      <c r="B602" s="11" t="s">
        <v>187</v>
      </c>
      <c r="C602" s="130"/>
      <c r="D602" s="12"/>
      <c r="E602" s="12"/>
    </row>
    <row r="603" spans="1:5" ht="16.5" customHeight="1" x14ac:dyDescent="0.25">
      <c r="A603" s="21" t="s">
        <v>8</v>
      </c>
      <c r="B603" s="20" t="s">
        <v>6</v>
      </c>
      <c r="C603" s="129">
        <v>1</v>
      </c>
      <c r="D603" s="101"/>
      <c r="E603" s="55" t="str">
        <f>IF(D603&gt;0,D603*C603,"")</f>
        <v/>
      </c>
    </row>
    <row r="604" spans="1:5" s="6" customFormat="1" ht="16.5" customHeight="1" x14ac:dyDescent="0.25">
      <c r="A604" s="10"/>
      <c r="B604" s="11"/>
      <c r="C604" s="130"/>
      <c r="D604" s="12"/>
      <c r="E604" s="12"/>
    </row>
    <row r="605" spans="1:5" s="6" customFormat="1" ht="16.5" customHeight="1" x14ac:dyDescent="0.25">
      <c r="A605" s="10">
        <v>22</v>
      </c>
      <c r="B605" s="11" t="s">
        <v>293</v>
      </c>
      <c r="C605" s="130"/>
      <c r="D605" s="12"/>
      <c r="E605" s="12"/>
    </row>
    <row r="606" spans="1:5" s="6" customFormat="1" ht="16.5" customHeight="1" x14ac:dyDescent="0.25">
      <c r="A606" s="10"/>
      <c r="B606" s="11" t="s">
        <v>289</v>
      </c>
      <c r="C606" s="130"/>
      <c r="D606" s="12"/>
      <c r="E606" s="12"/>
    </row>
    <row r="607" spans="1:5" s="6" customFormat="1" ht="16.5" customHeight="1" x14ac:dyDescent="0.25">
      <c r="A607" s="10"/>
      <c r="B607" s="11" t="s">
        <v>193</v>
      </c>
      <c r="C607" s="130"/>
      <c r="D607" s="12"/>
      <c r="E607" s="12"/>
    </row>
    <row r="608" spans="1:5" ht="16.5" customHeight="1" x14ac:dyDescent="0.25">
      <c r="A608" s="21" t="s">
        <v>8</v>
      </c>
      <c r="B608" s="20" t="s">
        <v>6</v>
      </c>
      <c r="C608" s="129">
        <v>1</v>
      </c>
      <c r="D608" s="101"/>
      <c r="E608" s="55" t="str">
        <f>IF(D608&gt;0,D608*C608,"")</f>
        <v/>
      </c>
    </row>
    <row r="609" spans="1:5" s="6" customFormat="1" ht="16.5" customHeight="1" x14ac:dyDescent="0.25">
      <c r="A609" s="10"/>
      <c r="B609" s="11"/>
      <c r="C609" s="130"/>
      <c r="D609" s="12"/>
      <c r="E609" s="12"/>
    </row>
    <row r="610" spans="1:5" s="6" customFormat="1" ht="16.5" customHeight="1" x14ac:dyDescent="0.25">
      <c r="A610" s="10">
        <v>23</v>
      </c>
      <c r="B610" s="11" t="s">
        <v>294</v>
      </c>
      <c r="C610" s="130"/>
      <c r="D610" s="12"/>
      <c r="E610" s="12"/>
    </row>
    <row r="611" spans="1:5" s="6" customFormat="1" ht="16.5" customHeight="1" x14ac:dyDescent="0.25">
      <c r="A611" s="10"/>
      <c r="B611" s="11" t="s">
        <v>295</v>
      </c>
      <c r="C611" s="130"/>
      <c r="D611" s="12"/>
      <c r="E611" s="12"/>
    </row>
    <row r="612" spans="1:5" s="6" customFormat="1" ht="16.5" customHeight="1" x14ac:dyDescent="0.25">
      <c r="A612" s="10"/>
      <c r="B612" s="11" t="s">
        <v>296</v>
      </c>
      <c r="C612" s="130"/>
      <c r="D612" s="12"/>
      <c r="E612" s="12"/>
    </row>
    <row r="613" spans="1:5" s="6" customFormat="1" ht="16.5" customHeight="1" x14ac:dyDescent="0.25">
      <c r="A613" s="10" t="s">
        <v>2</v>
      </c>
      <c r="B613" s="11" t="s">
        <v>197</v>
      </c>
      <c r="C613" s="130"/>
      <c r="D613" s="12"/>
      <c r="E613" s="12"/>
    </row>
    <row r="614" spans="1:5" ht="16.5" customHeight="1" x14ac:dyDescent="0.25">
      <c r="A614" s="21" t="s">
        <v>8</v>
      </c>
      <c r="B614" s="20" t="s">
        <v>44</v>
      </c>
      <c r="C614" s="129">
        <v>2</v>
      </c>
      <c r="D614" s="101"/>
      <c r="E614" s="55" t="str">
        <f>IF(D614&gt;0,D614*C614,"")</f>
        <v/>
      </c>
    </row>
    <row r="615" spans="1:5" s="6" customFormat="1" ht="16.5" customHeight="1" x14ac:dyDescent="0.25">
      <c r="A615" s="10" t="s">
        <v>2</v>
      </c>
      <c r="B615" s="11" t="s">
        <v>198</v>
      </c>
      <c r="C615" s="130"/>
      <c r="D615" s="12"/>
      <c r="E615" s="12"/>
    </row>
    <row r="616" spans="1:5" ht="16.5" customHeight="1" x14ac:dyDescent="0.25">
      <c r="A616" s="21" t="s">
        <v>8</v>
      </c>
      <c r="B616" s="20" t="s">
        <v>44</v>
      </c>
      <c r="C616" s="129">
        <v>2</v>
      </c>
      <c r="D616" s="101"/>
      <c r="E616" s="55" t="str">
        <f>IF(D616&gt;0,D616*C616,"")</f>
        <v/>
      </c>
    </row>
    <row r="617" spans="1:5" s="6" customFormat="1" ht="16.5" customHeight="1" x14ac:dyDescent="0.25">
      <c r="A617" s="10" t="s">
        <v>2</v>
      </c>
      <c r="B617" s="11" t="s">
        <v>199</v>
      </c>
      <c r="C617" s="130"/>
      <c r="D617" s="12"/>
      <c r="E617" s="12"/>
    </row>
    <row r="618" spans="1:5" ht="16.5" customHeight="1" x14ac:dyDescent="0.25">
      <c r="A618" s="21" t="s">
        <v>8</v>
      </c>
      <c r="B618" s="20" t="s">
        <v>44</v>
      </c>
      <c r="C618" s="129">
        <v>1</v>
      </c>
      <c r="D618" s="101"/>
      <c r="E618" s="55" t="str">
        <f>IF(D618&gt;0,D618*C618,"")</f>
        <v/>
      </c>
    </row>
    <row r="619" spans="1:5" ht="16.149999999999999" customHeight="1" x14ac:dyDescent="0.25">
      <c r="C619" s="130"/>
      <c r="D619" s="22"/>
    </row>
    <row r="620" spans="1:5" ht="16.149999999999999" customHeight="1" x14ac:dyDescent="0.25">
      <c r="A620" s="21">
        <v>24</v>
      </c>
      <c r="B620" s="20" t="s">
        <v>262</v>
      </c>
      <c r="C620" s="130"/>
      <c r="D620" s="22"/>
    </row>
    <row r="621" spans="1:5" ht="16.149999999999999" customHeight="1" x14ac:dyDescent="0.25">
      <c r="B621" s="20" t="s">
        <v>263</v>
      </c>
      <c r="C621" s="130"/>
      <c r="D621" s="22"/>
    </row>
    <row r="622" spans="1:5" ht="16.149999999999999" customHeight="1" x14ac:dyDescent="0.25">
      <c r="B622" s="20" t="s">
        <v>264</v>
      </c>
      <c r="C622" s="130"/>
      <c r="D622" s="22"/>
    </row>
    <row r="623" spans="1:5" ht="16.149999999999999" customHeight="1" x14ac:dyDescent="0.25">
      <c r="A623" s="21" t="s">
        <v>8</v>
      </c>
      <c r="B623" s="29" t="s">
        <v>69</v>
      </c>
      <c r="C623" s="129">
        <v>50.56</v>
      </c>
      <c r="D623" s="101"/>
      <c r="E623" s="55" t="str">
        <f>IF(D623&gt;0,D623*C623,"")</f>
        <v/>
      </c>
    </row>
    <row r="624" spans="1:5" ht="16.149999999999999" customHeight="1" x14ac:dyDescent="0.25">
      <c r="C624" s="83"/>
      <c r="D624" s="22"/>
    </row>
    <row r="625" spans="1:5" ht="16.149999999999999" customHeight="1" x14ac:dyDescent="0.25">
      <c r="A625" s="21">
        <v>25</v>
      </c>
      <c r="B625" s="20" t="s">
        <v>265</v>
      </c>
      <c r="C625" s="83"/>
      <c r="D625" s="22"/>
    </row>
    <row r="626" spans="1:5" ht="16.149999999999999" customHeight="1" x14ac:dyDescent="0.25">
      <c r="B626" s="20" t="s">
        <v>266</v>
      </c>
      <c r="C626" s="83"/>
      <c r="D626" s="22"/>
    </row>
    <row r="627" spans="1:5" ht="16.149999999999999" customHeight="1" x14ac:dyDescent="0.25">
      <c r="B627" s="20" t="s">
        <v>267</v>
      </c>
      <c r="C627" s="83"/>
      <c r="D627" s="22"/>
    </row>
    <row r="628" spans="1:5" ht="16.149999999999999" customHeight="1" x14ac:dyDescent="0.25">
      <c r="B628" s="20" t="s">
        <v>268</v>
      </c>
      <c r="C628" s="83"/>
      <c r="D628" s="22"/>
    </row>
    <row r="629" spans="1:5" ht="16.149999999999999" customHeight="1" x14ac:dyDescent="0.25">
      <c r="B629" s="20" t="s">
        <v>269</v>
      </c>
      <c r="C629" s="83"/>
      <c r="D629" s="22"/>
    </row>
    <row r="630" spans="1:5" ht="16.149999999999999" customHeight="1" x14ac:dyDescent="0.25">
      <c r="A630" s="21" t="s">
        <v>2</v>
      </c>
      <c r="B630" s="20" t="s">
        <v>316</v>
      </c>
      <c r="C630" s="83"/>
      <c r="D630" s="22"/>
    </row>
    <row r="631" spans="1:5" ht="16.149999999999999" customHeight="1" x14ac:dyDescent="0.25">
      <c r="A631" s="21" t="s">
        <v>8</v>
      </c>
      <c r="B631" s="29" t="s">
        <v>69</v>
      </c>
      <c r="C631" s="81">
        <v>1</v>
      </c>
      <c r="D631" s="101"/>
      <c r="E631" s="55" t="str">
        <f>IF(D631&gt;0,D631*C631,"")</f>
        <v/>
      </c>
    </row>
    <row r="632" spans="1:5" ht="16.149999999999999" customHeight="1" x14ac:dyDescent="0.25">
      <c r="A632" s="21" t="s">
        <v>2</v>
      </c>
      <c r="B632" s="20" t="s">
        <v>270</v>
      </c>
      <c r="C632" s="83"/>
      <c r="D632" s="22"/>
    </row>
    <row r="633" spans="1:5" ht="16.149999999999999" customHeight="1" x14ac:dyDescent="0.25">
      <c r="A633" s="21" t="s">
        <v>8</v>
      </c>
      <c r="B633" s="29" t="s">
        <v>69</v>
      </c>
      <c r="C633" s="81">
        <v>1</v>
      </c>
      <c r="D633" s="101"/>
      <c r="E633" s="55" t="str">
        <f t="shared" ref="E633" si="0">IF(D633&gt;0,D633*C633,"")</f>
        <v/>
      </c>
    </row>
    <row r="634" spans="1:5" ht="16.149999999999999" customHeight="1" x14ac:dyDescent="0.25">
      <c r="A634" s="21" t="s">
        <v>2</v>
      </c>
      <c r="B634" s="20" t="s">
        <v>271</v>
      </c>
      <c r="C634" s="83"/>
      <c r="D634" s="22"/>
    </row>
    <row r="635" spans="1:5" ht="16.149999999999999" customHeight="1" x14ac:dyDescent="0.25">
      <c r="A635" s="21" t="s">
        <v>8</v>
      </c>
      <c r="B635" s="29" t="s">
        <v>69</v>
      </c>
      <c r="C635" s="81">
        <v>1</v>
      </c>
      <c r="D635" s="101"/>
      <c r="E635" s="55" t="str">
        <f t="shared" ref="E635" si="1">IF(D635&gt;0,D635*C635,"")</f>
        <v/>
      </c>
    </row>
    <row r="636" spans="1:5" ht="16.149999999999999" customHeight="1" x14ac:dyDescent="0.25">
      <c r="A636" s="21" t="s">
        <v>2</v>
      </c>
      <c r="B636" s="20" t="s">
        <v>272</v>
      </c>
      <c r="C636" s="83"/>
      <c r="D636" s="22"/>
    </row>
    <row r="637" spans="1:5" ht="16.149999999999999" customHeight="1" x14ac:dyDescent="0.25">
      <c r="A637" s="21" t="s">
        <v>8</v>
      </c>
      <c r="B637" s="29" t="s">
        <v>69</v>
      </c>
      <c r="C637" s="81">
        <v>1</v>
      </c>
      <c r="D637" s="101"/>
      <c r="E637" s="55" t="str">
        <f t="shared" ref="E637" si="2">IF(D637&gt;0,D637*C637,"")</f>
        <v/>
      </c>
    </row>
    <row r="638" spans="1:5" ht="16.149999999999999" customHeight="1" x14ac:dyDescent="0.25">
      <c r="C638" s="83"/>
      <c r="D638" s="22"/>
    </row>
    <row r="639" spans="1:5" ht="16.149999999999999" customHeight="1" x14ac:dyDescent="0.25">
      <c r="A639" s="21">
        <v>26</v>
      </c>
      <c r="B639" s="20" t="s">
        <v>352</v>
      </c>
      <c r="C639" s="83"/>
      <c r="D639" s="22"/>
    </row>
    <row r="640" spans="1:5" ht="16.149999999999999" customHeight="1" x14ac:dyDescent="0.25">
      <c r="B640" s="20" t="s">
        <v>353</v>
      </c>
      <c r="C640" s="83"/>
      <c r="D640" s="22"/>
    </row>
    <row r="641" spans="1:5" ht="16.149999999999999" customHeight="1" x14ac:dyDescent="0.25">
      <c r="A641" s="21" t="s">
        <v>2</v>
      </c>
      <c r="B641" s="20" t="s">
        <v>357</v>
      </c>
      <c r="C641" s="83"/>
      <c r="D641" s="22"/>
    </row>
    <row r="642" spans="1:5" ht="16.149999999999999" customHeight="1" x14ac:dyDescent="0.25">
      <c r="B642" s="20" t="s">
        <v>354</v>
      </c>
      <c r="C642" s="83"/>
      <c r="D642" s="22"/>
    </row>
    <row r="643" spans="1:5" ht="16.149999999999999" customHeight="1" x14ac:dyDescent="0.25">
      <c r="B643" s="20" t="s">
        <v>355</v>
      </c>
      <c r="C643" s="83"/>
      <c r="D643" s="22"/>
    </row>
    <row r="644" spans="1:5" ht="16.149999999999999" customHeight="1" x14ac:dyDescent="0.25">
      <c r="A644" s="21" t="s">
        <v>8</v>
      </c>
      <c r="B644" s="29" t="s">
        <v>44</v>
      </c>
      <c r="C644" s="81">
        <v>1</v>
      </c>
      <c r="D644" s="101"/>
      <c r="E644" s="55" t="str">
        <f t="shared" ref="E644" si="3">IF(D644&gt;0,D644*C644,"")</f>
        <v/>
      </c>
    </row>
    <row r="645" spans="1:5" ht="16.149999999999999" customHeight="1" x14ac:dyDescent="0.25">
      <c r="A645" s="21" t="s">
        <v>2</v>
      </c>
      <c r="B645" s="20" t="s">
        <v>356</v>
      </c>
      <c r="C645" s="83"/>
      <c r="D645" s="22"/>
    </row>
    <row r="646" spans="1:5" ht="16.149999999999999" customHeight="1" x14ac:dyDescent="0.25">
      <c r="B646" s="20" t="s">
        <v>354</v>
      </c>
      <c r="C646" s="83"/>
      <c r="D646" s="22"/>
    </row>
    <row r="647" spans="1:5" ht="16.149999999999999" customHeight="1" x14ac:dyDescent="0.25">
      <c r="B647" s="20" t="s">
        <v>355</v>
      </c>
      <c r="C647" s="83"/>
      <c r="D647" s="22"/>
    </row>
    <row r="648" spans="1:5" ht="16.149999999999999" customHeight="1" x14ac:dyDescent="0.25">
      <c r="A648" s="21" t="s">
        <v>8</v>
      </c>
      <c r="B648" s="29" t="s">
        <v>44</v>
      </c>
      <c r="C648" s="81">
        <v>1</v>
      </c>
      <c r="D648" s="101"/>
      <c r="E648" s="55" t="str">
        <f t="shared" ref="E648" si="4">IF(D648&gt;0,D648*C648,"")</f>
        <v/>
      </c>
    </row>
    <row r="649" spans="1:5" ht="16.149999999999999" customHeight="1" x14ac:dyDescent="0.25">
      <c r="C649" s="83"/>
      <c r="D649" s="22"/>
    </row>
    <row r="650" spans="1:5" ht="16.5" customHeight="1" x14ac:dyDescent="0.25">
      <c r="A650" s="21">
        <v>27</v>
      </c>
      <c r="B650" s="11" t="s">
        <v>367</v>
      </c>
      <c r="C650" s="81"/>
      <c r="D650" s="55"/>
      <c r="E650" s="55"/>
    </row>
    <row r="651" spans="1:5" ht="16.5" customHeight="1" x14ac:dyDescent="0.25">
      <c r="B651" s="11" t="s">
        <v>368</v>
      </c>
      <c r="C651" s="81"/>
      <c r="D651" s="55"/>
      <c r="E651" s="55"/>
    </row>
    <row r="652" spans="1:5" ht="16.5" customHeight="1" x14ac:dyDescent="0.25">
      <c r="B652" s="11" t="s">
        <v>369</v>
      </c>
      <c r="C652" s="81"/>
      <c r="D652" s="55"/>
      <c r="E652" s="55"/>
    </row>
    <row r="653" spans="1:5" ht="16.5" customHeight="1" x14ac:dyDescent="0.25">
      <c r="A653" s="21" t="s">
        <v>8</v>
      </c>
      <c r="B653" s="20" t="s">
        <v>44</v>
      </c>
      <c r="C653" s="81">
        <v>2</v>
      </c>
      <c r="D653" s="101"/>
      <c r="E653" s="55" t="str">
        <f>IF(D653&gt;0,D653*C653,"")</f>
        <v/>
      </c>
    </row>
    <row r="654" spans="1:5" ht="16.5" customHeight="1" x14ac:dyDescent="0.25">
      <c r="B654" s="11"/>
      <c r="C654" s="81"/>
      <c r="D654" s="55"/>
      <c r="E654" s="55"/>
    </row>
    <row r="655" spans="1:5" ht="16.5" customHeight="1" x14ac:dyDescent="0.25">
      <c r="A655" s="21">
        <v>28</v>
      </c>
      <c r="B655" s="11" t="s">
        <v>370</v>
      </c>
      <c r="C655" s="81"/>
      <c r="D655" s="55"/>
      <c r="E655" s="55"/>
    </row>
    <row r="656" spans="1:5" ht="16.5" customHeight="1" x14ac:dyDescent="0.25">
      <c r="B656" s="11" t="s">
        <v>286</v>
      </c>
      <c r="C656" s="81"/>
      <c r="D656" s="55"/>
      <c r="E656" s="55"/>
    </row>
    <row r="657" spans="1:5" ht="16.5" customHeight="1" x14ac:dyDescent="0.25">
      <c r="A657" s="21" t="s">
        <v>8</v>
      </c>
      <c r="B657" s="20" t="s">
        <v>44</v>
      </c>
      <c r="C657" s="81">
        <v>8</v>
      </c>
      <c r="D657" s="101"/>
      <c r="E657" s="55" t="str">
        <f>IF(D657&gt;0,D657*C657,"")</f>
        <v/>
      </c>
    </row>
    <row r="658" spans="1:5" ht="16.5" customHeight="1" x14ac:dyDescent="0.25">
      <c r="B658" s="11"/>
      <c r="C658" s="81"/>
      <c r="D658" s="55"/>
      <c r="E658" s="55"/>
    </row>
    <row r="659" spans="1:5" ht="16.5" customHeight="1" x14ac:dyDescent="0.25">
      <c r="A659" s="21">
        <v>29</v>
      </c>
      <c r="B659" s="11" t="s">
        <v>371</v>
      </c>
      <c r="C659" s="81"/>
      <c r="D659" s="55"/>
      <c r="E659" s="55"/>
    </row>
    <row r="660" spans="1:5" ht="16.5" customHeight="1" x14ac:dyDescent="0.25">
      <c r="B660" s="11" t="s">
        <v>372</v>
      </c>
      <c r="C660" s="81"/>
      <c r="D660" s="55"/>
      <c r="E660" s="55"/>
    </row>
    <row r="661" spans="1:5" ht="16.5" customHeight="1" x14ac:dyDescent="0.25">
      <c r="B661" s="11" t="s">
        <v>286</v>
      </c>
      <c r="C661" s="81"/>
      <c r="D661" s="55"/>
      <c r="E661" s="55"/>
    </row>
    <row r="662" spans="1:5" ht="16.5" customHeight="1" x14ac:dyDescent="0.25">
      <c r="A662" s="21" t="s">
        <v>8</v>
      </c>
      <c r="B662" s="20" t="s">
        <v>44</v>
      </c>
      <c r="C662" s="81">
        <v>30</v>
      </c>
      <c r="D662" s="101"/>
      <c r="E662" s="55" t="str">
        <f>IF(D662&gt;0,D662*C662,"")</f>
        <v/>
      </c>
    </row>
    <row r="663" spans="1:5" ht="16.5" customHeight="1" x14ac:dyDescent="0.25">
      <c r="B663" s="11"/>
      <c r="C663" s="81"/>
      <c r="D663" s="55"/>
      <c r="E663" s="55"/>
    </row>
    <row r="664" spans="1:5" ht="16.5" customHeight="1" x14ac:dyDescent="0.25">
      <c r="A664" s="21">
        <v>30</v>
      </c>
      <c r="B664" s="11" t="s">
        <v>365</v>
      </c>
      <c r="C664" s="81"/>
      <c r="D664" s="55"/>
      <c r="E664" s="55"/>
    </row>
    <row r="665" spans="1:5" ht="16.5" customHeight="1" x14ac:dyDescent="0.25">
      <c r="B665" s="11" t="s">
        <v>366</v>
      </c>
      <c r="C665" s="81"/>
      <c r="D665" s="55"/>
      <c r="E665" s="55"/>
    </row>
    <row r="666" spans="1:5" ht="16.149999999999999" customHeight="1" x14ac:dyDescent="0.25">
      <c r="A666" s="21" t="s">
        <v>8</v>
      </c>
      <c r="B666" s="29" t="s">
        <v>69</v>
      </c>
      <c r="C666" s="81">
        <v>200</v>
      </c>
      <c r="D666" s="101"/>
      <c r="E666" s="55" t="str">
        <f t="shared" ref="E666" si="5">IF(D666&gt;0,D666*C666,"")</f>
        <v/>
      </c>
    </row>
    <row r="667" spans="1:5" ht="16.149999999999999" customHeight="1" x14ac:dyDescent="0.25">
      <c r="C667" s="83"/>
      <c r="D667" s="22"/>
    </row>
    <row r="668" spans="1:5" ht="16.149999999999999" customHeight="1" x14ac:dyDescent="0.25">
      <c r="A668" s="21">
        <v>31</v>
      </c>
      <c r="B668" s="20" t="s">
        <v>141</v>
      </c>
      <c r="C668" s="83"/>
      <c r="D668" s="22"/>
    </row>
    <row r="669" spans="1:5" ht="16.149999999999999" customHeight="1" x14ac:dyDescent="0.25">
      <c r="B669" s="20" t="s">
        <v>70</v>
      </c>
      <c r="C669" s="83"/>
      <c r="D669" s="22"/>
    </row>
    <row r="670" spans="1:5" ht="16.149999999999999" customHeight="1" x14ac:dyDescent="0.25">
      <c r="A670" s="21" t="s">
        <v>2</v>
      </c>
      <c r="B670" s="20" t="s">
        <v>71</v>
      </c>
      <c r="C670" s="83"/>
      <c r="D670" s="22"/>
    </row>
    <row r="671" spans="1:5" ht="16.149999999999999" customHeight="1" x14ac:dyDescent="0.25">
      <c r="A671" s="21" t="s">
        <v>8</v>
      </c>
      <c r="B671" s="29" t="s">
        <v>0</v>
      </c>
      <c r="C671" s="81">
        <v>8</v>
      </c>
      <c r="D671" s="101"/>
      <c r="E671" s="22" t="str">
        <f>IF(D671&gt;0,D671*C671,"")</f>
        <v/>
      </c>
    </row>
    <row r="672" spans="1:5" ht="16.149999999999999" customHeight="1" x14ac:dyDescent="0.25">
      <c r="A672" s="21" t="s">
        <v>2</v>
      </c>
      <c r="B672" s="20" t="s">
        <v>72</v>
      </c>
      <c r="C672" s="83"/>
      <c r="D672" s="22"/>
    </row>
    <row r="673" spans="1:5" ht="16.149999999999999" customHeight="1" x14ac:dyDescent="0.25">
      <c r="A673" s="21" t="s">
        <v>8</v>
      </c>
      <c r="B673" s="29" t="s">
        <v>0</v>
      </c>
      <c r="C673" s="81">
        <v>8</v>
      </c>
      <c r="D673" s="101"/>
      <c r="E673" s="22" t="str">
        <f>IF(D673&gt;0,D673*C673,"")</f>
        <v/>
      </c>
    </row>
    <row r="674" spans="1:5" ht="16.149999999999999" customHeight="1" x14ac:dyDescent="0.25">
      <c r="A674" s="21" t="s">
        <v>2</v>
      </c>
      <c r="B674" s="20" t="s">
        <v>73</v>
      </c>
      <c r="C674" s="83"/>
      <c r="D674" s="22"/>
    </row>
    <row r="675" spans="1:5" ht="16.149999999999999" customHeight="1" x14ac:dyDescent="0.25">
      <c r="A675" s="21" t="s">
        <v>8</v>
      </c>
      <c r="B675" s="29" t="s">
        <v>6</v>
      </c>
      <c r="C675" s="81">
        <v>1</v>
      </c>
      <c r="D675" s="101"/>
      <c r="E675" s="22" t="str">
        <f>IF(D675&gt;0,D675*C675,"")</f>
        <v/>
      </c>
    </row>
    <row r="676" spans="1:5" s="6" customFormat="1" ht="16.149999999999999" customHeight="1" x14ac:dyDescent="0.25">
      <c r="A676" s="10"/>
      <c r="B676" s="11"/>
      <c r="C676" s="83"/>
      <c r="D676" s="12"/>
      <c r="E676" s="12"/>
    </row>
    <row r="677" spans="1:5" ht="16.149999999999999" customHeight="1" x14ac:dyDescent="0.25">
      <c r="A677" s="21">
        <v>32</v>
      </c>
      <c r="B677" s="20" t="s">
        <v>170</v>
      </c>
      <c r="C677" s="83"/>
      <c r="D677" s="22"/>
    </row>
    <row r="678" spans="1:5" ht="16.149999999999999" customHeight="1" x14ac:dyDescent="0.25">
      <c r="B678" s="20" t="s">
        <v>43</v>
      </c>
      <c r="C678" s="83"/>
      <c r="D678" s="22"/>
    </row>
    <row r="679" spans="1:5" ht="16.149999999999999" customHeight="1" x14ac:dyDescent="0.25">
      <c r="B679" s="20" t="s">
        <v>42</v>
      </c>
      <c r="C679" s="83"/>
      <c r="D679" s="22"/>
    </row>
    <row r="680" spans="1:5" ht="16.149999999999999" customHeight="1" x14ac:dyDescent="0.25">
      <c r="A680" s="21" t="s">
        <v>8</v>
      </c>
      <c r="B680" s="29" t="s">
        <v>6</v>
      </c>
      <c r="C680" s="81">
        <v>1</v>
      </c>
      <c r="D680" s="101"/>
      <c r="E680" s="22" t="str">
        <f>IF(D680&gt;0,D680*C680,"")</f>
        <v/>
      </c>
    </row>
    <row r="681" spans="1:5" ht="16.149999999999999" customHeight="1" x14ac:dyDescent="0.25">
      <c r="C681" s="83"/>
      <c r="D681" s="22"/>
    </row>
    <row r="682" spans="1:5" ht="16.149999999999999" customHeight="1" x14ac:dyDescent="0.25">
      <c r="A682" s="21">
        <v>33</v>
      </c>
      <c r="B682" s="20" t="s">
        <v>45</v>
      </c>
      <c r="C682" s="83"/>
      <c r="D682" s="22"/>
    </row>
    <row r="683" spans="1:5" ht="16.149999999999999" customHeight="1" x14ac:dyDescent="0.25">
      <c r="B683" s="20" t="s">
        <v>242</v>
      </c>
      <c r="C683" s="83"/>
      <c r="D683" s="22"/>
    </row>
    <row r="684" spans="1:5" ht="16.149999999999999" customHeight="1" x14ac:dyDescent="0.25">
      <c r="B684" s="20" t="s">
        <v>46</v>
      </c>
      <c r="C684" s="83"/>
      <c r="D684" s="22"/>
    </row>
    <row r="685" spans="1:5" ht="16.149999999999999" customHeight="1" x14ac:dyDescent="0.25">
      <c r="B685" s="20" t="s">
        <v>243</v>
      </c>
      <c r="C685" s="89"/>
      <c r="D685" s="22"/>
    </row>
    <row r="686" spans="1:5" ht="16.149999999999999" customHeight="1" x14ac:dyDescent="0.25">
      <c r="B686" s="20" t="s">
        <v>244</v>
      </c>
      <c r="C686" s="89"/>
      <c r="D686" s="22"/>
    </row>
    <row r="687" spans="1:5" ht="16.149999999999999" customHeight="1" x14ac:dyDescent="0.25">
      <c r="B687" s="20" t="s">
        <v>20</v>
      </c>
      <c r="C687" s="89"/>
      <c r="D687" s="22"/>
    </row>
    <row r="688" spans="1:5" ht="16.149999999999999" customHeight="1" x14ac:dyDescent="0.25">
      <c r="B688" s="20" t="s">
        <v>21</v>
      </c>
      <c r="C688" s="89"/>
      <c r="D688" s="22"/>
    </row>
    <row r="689" spans="1:5" ht="16.149999999999999" customHeight="1" x14ac:dyDescent="0.25">
      <c r="B689" s="20" t="s">
        <v>22</v>
      </c>
      <c r="C689" s="89"/>
      <c r="D689" s="22"/>
    </row>
    <row r="690" spans="1:5" ht="16.149999999999999" customHeight="1" x14ac:dyDescent="0.25">
      <c r="B690" s="20" t="s">
        <v>23</v>
      </c>
      <c r="C690" s="89"/>
      <c r="D690" s="22"/>
    </row>
    <row r="691" spans="1:5" ht="16.149999999999999" customHeight="1" x14ac:dyDescent="0.25">
      <c r="A691" s="21" t="s">
        <v>8</v>
      </c>
      <c r="B691" s="20" t="s">
        <v>35</v>
      </c>
      <c r="C691" s="90">
        <v>0.05</v>
      </c>
      <c r="D691" s="18">
        <f>SUM(E462:E689)+E124</f>
        <v>0</v>
      </c>
      <c r="E691" s="22" t="str">
        <f>IF(D691&gt;0,D691*C691,"")</f>
        <v/>
      </c>
    </row>
    <row r="692" spans="1:5" s="6" customFormat="1" ht="16.149999999999999" customHeight="1" x14ac:dyDescent="0.25">
      <c r="A692" s="10"/>
      <c r="B692" s="11"/>
      <c r="C692" s="83"/>
      <c r="D692" s="12"/>
      <c r="E692" s="12"/>
    </row>
    <row r="693" spans="1:5" s="6" customFormat="1" ht="16.149999999999999" customHeight="1" x14ac:dyDescent="0.25">
      <c r="A693" s="10">
        <v>34</v>
      </c>
      <c r="B693" s="11" t="s">
        <v>117</v>
      </c>
      <c r="C693" s="83"/>
      <c r="D693" s="12"/>
      <c r="E693" s="12"/>
    </row>
    <row r="694" spans="1:5" s="6" customFormat="1" ht="16.149999999999999" customHeight="1" x14ac:dyDescent="0.25">
      <c r="A694" s="10" t="s">
        <v>2</v>
      </c>
      <c r="B694" s="11" t="s">
        <v>118</v>
      </c>
      <c r="C694" s="83"/>
      <c r="D694" s="12"/>
      <c r="E694" s="12"/>
    </row>
    <row r="695" spans="1:5" s="6" customFormat="1" ht="16.149999999999999" customHeight="1" x14ac:dyDescent="0.25">
      <c r="A695" s="10" t="s">
        <v>2</v>
      </c>
      <c r="B695" s="11" t="s">
        <v>119</v>
      </c>
      <c r="C695" s="83"/>
      <c r="D695" s="12"/>
      <c r="E695" s="12"/>
    </row>
    <row r="696" spans="1:5" s="6" customFormat="1" ht="16.149999999999999" customHeight="1" x14ac:dyDescent="0.25">
      <c r="A696" s="10" t="s">
        <v>2</v>
      </c>
      <c r="B696" s="11" t="s">
        <v>122</v>
      </c>
      <c r="C696" s="83"/>
      <c r="D696" s="12"/>
      <c r="E696" s="12"/>
    </row>
    <row r="697" spans="1:5" s="6" customFormat="1" ht="16.149999999999999" customHeight="1" x14ac:dyDescent="0.25">
      <c r="A697" s="10" t="s">
        <v>2</v>
      </c>
      <c r="B697" s="11" t="s">
        <v>120</v>
      </c>
      <c r="C697" s="83"/>
      <c r="D697" s="12"/>
      <c r="E697" s="12"/>
    </row>
    <row r="698" spans="1:5" s="6" customFormat="1" ht="16.149999999999999" customHeight="1" x14ac:dyDescent="0.25">
      <c r="A698" s="10" t="s">
        <v>2</v>
      </c>
      <c r="B698" s="11" t="s">
        <v>121</v>
      </c>
      <c r="C698" s="83"/>
      <c r="D698" s="12"/>
      <c r="E698" s="12"/>
    </row>
    <row r="699" spans="1:5" s="6" customFormat="1" ht="16.149999999999999" customHeight="1" x14ac:dyDescent="0.25">
      <c r="A699" s="10" t="s">
        <v>2</v>
      </c>
      <c r="B699" s="11" t="s">
        <v>123</v>
      </c>
      <c r="C699" s="83"/>
      <c r="D699" s="12"/>
      <c r="E699" s="12"/>
    </row>
    <row r="700" spans="1:5" s="6" customFormat="1" ht="16.149999999999999" customHeight="1" x14ac:dyDescent="0.25">
      <c r="A700" s="10" t="s">
        <v>2</v>
      </c>
      <c r="B700" s="11" t="s">
        <v>124</v>
      </c>
      <c r="C700" s="83"/>
      <c r="D700" s="12"/>
      <c r="E700" s="12"/>
    </row>
    <row r="701" spans="1:5" ht="16.149999999999999" customHeight="1" x14ac:dyDescent="0.25">
      <c r="A701" s="21" t="s">
        <v>8</v>
      </c>
      <c r="B701" s="20" t="s">
        <v>6</v>
      </c>
      <c r="C701" s="81">
        <v>1</v>
      </c>
      <c r="D701" s="101"/>
      <c r="E701" s="22" t="str">
        <f>IF(D701&gt;0,D701*C701,"")</f>
        <v/>
      </c>
    </row>
    <row r="702" spans="1:5" ht="16.149999999999999" customHeight="1" x14ac:dyDescent="0.25">
      <c r="C702" s="81"/>
      <c r="D702" s="55"/>
      <c r="E702" s="22"/>
    </row>
    <row r="703" spans="1:5" ht="16.149999999999999" customHeight="1" x14ac:dyDescent="0.25">
      <c r="A703" s="21">
        <v>35</v>
      </c>
      <c r="B703" s="20" t="s">
        <v>142</v>
      </c>
      <c r="C703" s="83"/>
    </row>
    <row r="704" spans="1:5" ht="16.149999999999999" customHeight="1" x14ac:dyDescent="0.25">
      <c r="A704" s="21" t="s">
        <v>8</v>
      </c>
      <c r="B704" s="20" t="s">
        <v>6</v>
      </c>
      <c r="C704" s="81">
        <v>1</v>
      </c>
      <c r="D704" s="101"/>
      <c r="E704" s="22" t="str">
        <f>IF(D704&gt;0,D704*C704,"")</f>
        <v/>
      </c>
    </row>
    <row r="705" spans="1:5" ht="16.149999999999999" customHeight="1" x14ac:dyDescent="0.25">
      <c r="C705" s="83"/>
      <c r="D705" s="22"/>
    </row>
    <row r="706" spans="1:5" s="6" customFormat="1" ht="16.149999999999999" customHeight="1" thickBot="1" x14ac:dyDescent="0.3">
      <c r="A706" s="23"/>
      <c r="B706" s="24" t="s">
        <v>169</v>
      </c>
      <c r="C706" s="25"/>
      <c r="D706" s="25"/>
      <c r="E706" s="25">
        <f>SUM(E473:E705)</f>
        <v>0</v>
      </c>
    </row>
    <row r="707" spans="1:5" s="11" customFormat="1" ht="16.149999999999999" customHeight="1" thickTop="1" x14ac:dyDescent="0.25">
      <c r="A707" s="51"/>
      <c r="B707" s="78"/>
      <c r="C707" s="8"/>
      <c r="D707" s="12"/>
      <c r="E707" s="12"/>
    </row>
    <row r="708" spans="1:5" s="6" customFormat="1" ht="16.149999999999999" customHeight="1" x14ac:dyDescent="0.25">
      <c r="A708" s="10"/>
      <c r="B708" s="17"/>
      <c r="C708" s="8"/>
      <c r="D708" s="12"/>
      <c r="E708" s="16"/>
    </row>
    <row r="709" spans="1:5" s="6" customFormat="1" ht="16.149999999999999" customHeight="1" x14ac:dyDescent="0.25">
      <c r="A709" s="10"/>
      <c r="B709" s="17"/>
      <c r="C709" s="8"/>
      <c r="D709" s="12"/>
      <c r="E709" s="16"/>
    </row>
    <row r="710" spans="1:5" s="6" customFormat="1" ht="16.149999999999999" customHeight="1" x14ac:dyDescent="0.25">
      <c r="A710" s="10"/>
      <c r="B710" s="17"/>
      <c r="C710" s="8"/>
      <c r="D710" s="12"/>
      <c r="E710" s="16"/>
    </row>
    <row r="711" spans="1:5" s="6" customFormat="1" ht="16.149999999999999" customHeight="1" x14ac:dyDescent="0.25">
      <c r="A711" s="10"/>
      <c r="B711" s="17"/>
      <c r="C711" s="8"/>
      <c r="D711" s="12"/>
      <c r="E711" s="16"/>
    </row>
    <row r="712" spans="1:5" s="11" customFormat="1" ht="16.149999999999999" customHeight="1" x14ac:dyDescent="0.25">
      <c r="A712" s="51"/>
      <c r="B712" s="78"/>
      <c r="C712" s="8"/>
      <c r="D712" s="12"/>
      <c r="E712" s="12"/>
    </row>
    <row r="713" spans="1:5" s="11" customFormat="1" ht="16.149999999999999" customHeight="1" x14ac:dyDescent="0.25">
      <c r="A713" s="51"/>
      <c r="B713" s="78"/>
      <c r="C713" s="8"/>
      <c r="D713" s="12"/>
      <c r="E713" s="12"/>
    </row>
    <row r="714" spans="1:5" s="11" customFormat="1" ht="16.149999999999999" customHeight="1" x14ac:dyDescent="0.25">
      <c r="A714" s="51"/>
      <c r="B714" s="78"/>
      <c r="C714" s="8"/>
      <c r="D714" s="12"/>
      <c r="E714" s="12"/>
    </row>
    <row r="715" spans="1:5" s="11" customFormat="1" ht="16.149999999999999" customHeight="1" x14ac:dyDescent="0.25">
      <c r="A715" s="51"/>
      <c r="B715" s="78"/>
      <c r="C715" s="8"/>
      <c r="D715" s="12"/>
      <c r="E715" s="12"/>
    </row>
    <row r="716" spans="1:5" s="11" customFormat="1" ht="16.149999999999999" customHeight="1" x14ac:dyDescent="0.25">
      <c r="A716" s="51"/>
      <c r="B716" s="78"/>
      <c r="C716" s="8"/>
      <c r="D716" s="12"/>
      <c r="E716" s="12"/>
    </row>
    <row r="717" spans="1:5" s="11" customFormat="1" ht="16.149999999999999" customHeight="1" x14ac:dyDescent="0.25">
      <c r="A717" s="51"/>
      <c r="B717" s="78"/>
      <c r="C717" s="8"/>
      <c r="D717" s="12"/>
      <c r="E717" s="12"/>
    </row>
    <row r="718" spans="1:5" s="11" customFormat="1" ht="16.149999999999999" customHeight="1" x14ac:dyDescent="0.25">
      <c r="A718" s="51"/>
      <c r="B718" s="78"/>
      <c r="C718" s="8"/>
      <c r="D718" s="12"/>
      <c r="E718" s="12"/>
    </row>
    <row r="719" spans="1:5" s="11" customFormat="1" ht="16.149999999999999" customHeight="1" x14ac:dyDescent="0.25">
      <c r="A719" s="51"/>
      <c r="B719" s="78"/>
      <c r="C719" s="8"/>
      <c r="D719" s="12"/>
      <c r="E719" s="12"/>
    </row>
    <row r="720" spans="1:5" s="11" customFormat="1" ht="16.149999999999999" customHeight="1" x14ac:dyDescent="0.25">
      <c r="A720" s="51"/>
      <c r="B720" s="78"/>
      <c r="C720" s="8"/>
      <c r="D720" s="12"/>
      <c r="E720" s="12"/>
    </row>
    <row r="721" spans="1:5" s="11" customFormat="1" ht="16.149999999999999" customHeight="1" x14ac:dyDescent="0.25">
      <c r="A721" s="51"/>
      <c r="B721" s="78"/>
      <c r="C721" s="8"/>
      <c r="D721" s="12"/>
      <c r="E721" s="12"/>
    </row>
    <row r="722" spans="1:5" s="11" customFormat="1" ht="16.149999999999999" customHeight="1" x14ac:dyDescent="0.25">
      <c r="A722" s="51"/>
      <c r="B722" s="78"/>
      <c r="C722" s="8"/>
      <c r="D722" s="12"/>
      <c r="E722" s="12"/>
    </row>
    <row r="723" spans="1:5" s="11" customFormat="1" ht="16.149999999999999" customHeight="1" x14ac:dyDescent="0.25">
      <c r="A723" s="51"/>
      <c r="B723" s="78"/>
      <c r="C723" s="8"/>
      <c r="D723" s="12"/>
      <c r="E723" s="12"/>
    </row>
    <row r="724" spans="1:5" s="11" customFormat="1" ht="16.149999999999999" customHeight="1" x14ac:dyDescent="0.25">
      <c r="A724" s="51"/>
      <c r="B724" s="78"/>
      <c r="C724" s="8"/>
      <c r="D724" s="12"/>
      <c r="E724" s="12"/>
    </row>
    <row r="725" spans="1:5" s="11" customFormat="1" ht="16.149999999999999" customHeight="1" x14ac:dyDescent="0.25">
      <c r="A725" s="51"/>
      <c r="B725" s="78"/>
      <c r="C725" s="8"/>
      <c r="D725" s="12"/>
      <c r="E725" s="12"/>
    </row>
    <row r="726" spans="1:5" s="11" customFormat="1" ht="16.149999999999999" customHeight="1" x14ac:dyDescent="0.25">
      <c r="A726" s="51"/>
      <c r="B726" s="78"/>
      <c r="C726" s="8"/>
      <c r="D726" s="12"/>
      <c r="E726" s="12"/>
    </row>
    <row r="727" spans="1:5" s="11" customFormat="1" ht="16.149999999999999" customHeight="1" x14ac:dyDescent="0.25">
      <c r="A727" s="51"/>
      <c r="B727" s="78"/>
      <c r="C727" s="8"/>
      <c r="D727" s="12"/>
      <c r="E727" s="12"/>
    </row>
    <row r="728" spans="1:5" s="11" customFormat="1" ht="16.149999999999999" customHeight="1" x14ac:dyDescent="0.25">
      <c r="A728" s="51"/>
      <c r="B728" s="78"/>
      <c r="C728" s="8"/>
      <c r="D728" s="12"/>
      <c r="E728" s="12"/>
    </row>
    <row r="729" spans="1:5" s="11" customFormat="1" ht="16.149999999999999" customHeight="1" x14ac:dyDescent="0.25">
      <c r="A729" s="51"/>
      <c r="B729" s="78"/>
      <c r="C729" s="8"/>
      <c r="D729" s="12"/>
      <c r="E729" s="12"/>
    </row>
    <row r="730" spans="1:5" s="11" customFormat="1" ht="16.149999999999999" customHeight="1" x14ac:dyDescent="0.25">
      <c r="A730" s="51"/>
      <c r="B730" s="78"/>
      <c r="C730" s="8"/>
      <c r="D730" s="12"/>
      <c r="E730" s="12"/>
    </row>
    <row r="731" spans="1:5" s="11" customFormat="1" ht="16.149999999999999" customHeight="1" x14ac:dyDescent="0.25">
      <c r="A731" s="51"/>
      <c r="B731" s="78"/>
      <c r="C731" s="8"/>
      <c r="D731" s="12"/>
      <c r="E731" s="12"/>
    </row>
    <row r="732" spans="1:5" s="11" customFormat="1" ht="16.149999999999999" customHeight="1" x14ac:dyDescent="0.25">
      <c r="A732" s="51"/>
      <c r="B732" s="78"/>
      <c r="C732" s="8"/>
      <c r="D732" s="12"/>
      <c r="E732" s="12"/>
    </row>
    <row r="733" spans="1:5" s="11" customFormat="1" ht="16.149999999999999" customHeight="1" x14ac:dyDescent="0.25">
      <c r="A733" s="51"/>
      <c r="B733" s="78"/>
      <c r="C733" s="8"/>
      <c r="D733" s="12"/>
      <c r="E733" s="12"/>
    </row>
    <row r="734" spans="1:5" s="11" customFormat="1" ht="16.149999999999999" customHeight="1" x14ac:dyDescent="0.25">
      <c r="A734" s="51"/>
      <c r="B734" s="78"/>
      <c r="C734" s="8"/>
      <c r="D734" s="12"/>
      <c r="E734" s="12"/>
    </row>
    <row r="735" spans="1:5" s="11" customFormat="1" ht="16.149999999999999" customHeight="1" x14ac:dyDescent="0.25">
      <c r="A735" s="51"/>
      <c r="B735" s="78"/>
      <c r="C735" s="8"/>
      <c r="D735" s="12"/>
      <c r="E735" s="12"/>
    </row>
    <row r="736" spans="1:5" s="11" customFormat="1" ht="16.149999999999999" customHeight="1" x14ac:dyDescent="0.25">
      <c r="A736" s="51"/>
      <c r="B736" s="78"/>
      <c r="C736" s="8"/>
      <c r="D736" s="12"/>
      <c r="E736" s="12"/>
    </row>
    <row r="737" spans="1:5" s="11" customFormat="1" ht="16.149999999999999" customHeight="1" x14ac:dyDescent="0.25">
      <c r="A737" s="51"/>
      <c r="B737" s="78"/>
      <c r="C737" s="8"/>
      <c r="D737" s="12"/>
      <c r="E737" s="12"/>
    </row>
    <row r="738" spans="1:5" s="11" customFormat="1" ht="16.149999999999999" customHeight="1" x14ac:dyDescent="0.25">
      <c r="A738" s="51"/>
      <c r="B738" s="78"/>
      <c r="C738" s="8"/>
      <c r="D738" s="12"/>
      <c r="E738" s="12"/>
    </row>
    <row r="739" spans="1:5" s="11" customFormat="1" ht="16.149999999999999" customHeight="1" x14ac:dyDescent="0.25">
      <c r="A739" s="51"/>
      <c r="B739" s="78"/>
      <c r="C739" s="8"/>
      <c r="D739" s="12"/>
      <c r="E739" s="12"/>
    </row>
    <row r="740" spans="1:5" s="11" customFormat="1" ht="16.149999999999999" customHeight="1" x14ac:dyDescent="0.25">
      <c r="A740" s="51"/>
      <c r="B740" s="78"/>
      <c r="C740" s="8"/>
      <c r="D740" s="12"/>
      <c r="E740" s="12"/>
    </row>
    <row r="741" spans="1:5" s="11" customFormat="1" ht="16.149999999999999" customHeight="1" x14ac:dyDescent="0.25">
      <c r="A741" s="51"/>
      <c r="B741" s="78"/>
      <c r="C741" s="8"/>
      <c r="D741" s="12"/>
      <c r="E741" s="12"/>
    </row>
    <row r="742" spans="1:5" s="11" customFormat="1" ht="16.149999999999999" customHeight="1" x14ac:dyDescent="0.25">
      <c r="A742" s="51"/>
      <c r="B742" s="78"/>
      <c r="C742" s="8"/>
      <c r="D742" s="12"/>
      <c r="E742" s="12"/>
    </row>
    <row r="743" spans="1:5" s="11" customFormat="1" ht="16.149999999999999" customHeight="1" x14ac:dyDescent="0.25">
      <c r="A743" s="51"/>
      <c r="B743" s="78"/>
      <c r="C743" s="8"/>
      <c r="D743" s="12"/>
      <c r="E743" s="12"/>
    </row>
    <row r="744" spans="1:5" s="11" customFormat="1" ht="16.149999999999999" customHeight="1" x14ac:dyDescent="0.25">
      <c r="A744" s="51"/>
      <c r="B744" s="78"/>
      <c r="C744" s="8"/>
      <c r="D744" s="12"/>
      <c r="E744" s="12"/>
    </row>
    <row r="745" spans="1:5" s="11" customFormat="1" ht="16.149999999999999" customHeight="1" x14ac:dyDescent="0.25">
      <c r="A745" s="51"/>
      <c r="B745" s="78"/>
      <c r="C745" s="8"/>
      <c r="D745" s="12"/>
      <c r="E745" s="12"/>
    </row>
    <row r="746" spans="1:5" s="11" customFormat="1" ht="16.149999999999999" customHeight="1" thickBot="1" x14ac:dyDescent="0.3">
      <c r="A746" s="51"/>
      <c r="B746" s="78"/>
      <c r="C746" s="8"/>
      <c r="D746" s="12"/>
      <c r="E746" s="12"/>
    </row>
    <row r="747" spans="1:5" s="30" customFormat="1" ht="17.25" thickTop="1" thickBot="1" x14ac:dyDescent="0.3">
      <c r="A747" s="86"/>
      <c r="C747" s="87" t="s">
        <v>138</v>
      </c>
      <c r="D747" s="88"/>
      <c r="E747" s="85" t="s">
        <v>536</v>
      </c>
    </row>
    <row r="748" spans="1:5" s="6" customFormat="1" ht="15.75" customHeight="1" thickTop="1" x14ac:dyDescent="0.25">
      <c r="A748" s="26" t="s">
        <v>26</v>
      </c>
      <c r="B748" s="6" t="s">
        <v>536</v>
      </c>
      <c r="C748" s="84"/>
      <c r="D748" s="27"/>
      <c r="E748" s="27" t="str">
        <f t="shared" ref="E748" si="6">IF(D748&gt;0,D748*C748,"")</f>
        <v/>
      </c>
    </row>
    <row r="749" spans="1:5" s="6" customFormat="1" ht="15.75" customHeight="1" x14ac:dyDescent="0.25">
      <c r="A749" s="26"/>
      <c r="C749" s="84"/>
      <c r="D749" s="27"/>
      <c r="E749" s="27"/>
    </row>
    <row r="750" spans="1:5" s="103" customFormat="1" ht="12.75" x14ac:dyDescent="0.25">
      <c r="A750" s="91" t="s">
        <v>2</v>
      </c>
      <c r="B750" s="104" t="s">
        <v>374</v>
      </c>
      <c r="C750" s="105"/>
      <c r="D750" s="81"/>
      <c r="E750" s="106"/>
    </row>
    <row r="751" spans="1:5" s="103" customFormat="1" ht="12.75" x14ac:dyDescent="0.25">
      <c r="A751" s="91"/>
      <c r="B751" s="104" t="s">
        <v>375</v>
      </c>
      <c r="C751" s="105"/>
      <c r="D751" s="81"/>
      <c r="E751" s="106"/>
    </row>
    <row r="752" spans="1:5" s="103" customFormat="1" ht="12.75" x14ac:dyDescent="0.25">
      <c r="A752" s="91"/>
      <c r="B752" s="104" t="s">
        <v>376</v>
      </c>
      <c r="C752" s="105"/>
      <c r="D752" s="81"/>
      <c r="E752" s="106"/>
    </row>
    <row r="753" spans="1:5" s="103" customFormat="1" ht="12.75" x14ac:dyDescent="0.25">
      <c r="A753" s="91"/>
      <c r="B753" s="104" t="s">
        <v>377</v>
      </c>
      <c r="C753" s="105"/>
      <c r="D753" s="81"/>
      <c r="E753" s="106"/>
    </row>
    <row r="754" spans="1:5" s="103" customFormat="1" ht="12.75" x14ac:dyDescent="0.25">
      <c r="A754" s="105"/>
      <c r="B754" s="104"/>
      <c r="C754" s="105"/>
      <c r="D754" s="81"/>
      <c r="E754" s="106"/>
    </row>
    <row r="755" spans="1:5" s="103" customFormat="1" ht="12.75" x14ac:dyDescent="0.25">
      <c r="A755" s="91" t="s">
        <v>2</v>
      </c>
      <c r="B755" s="104" t="s">
        <v>378</v>
      </c>
      <c r="C755" s="105"/>
      <c r="D755" s="81"/>
      <c r="E755" s="106"/>
    </row>
    <row r="756" spans="1:5" s="103" customFormat="1" ht="12.75" x14ac:dyDescent="0.25">
      <c r="A756" s="91"/>
      <c r="B756" s="104" t="s">
        <v>379</v>
      </c>
      <c r="C756" s="105"/>
      <c r="D756" s="81"/>
      <c r="E756" s="106"/>
    </row>
    <row r="757" spans="1:5" s="103" customFormat="1" ht="12.75" x14ac:dyDescent="0.25">
      <c r="A757" s="91"/>
      <c r="B757" s="104" t="s">
        <v>380</v>
      </c>
      <c r="C757" s="105"/>
      <c r="D757" s="81"/>
      <c r="E757" s="106"/>
    </row>
    <row r="758" spans="1:5" s="103" customFormat="1" ht="12.75" x14ac:dyDescent="0.25">
      <c r="A758" s="105"/>
      <c r="B758" s="107" t="s">
        <v>381</v>
      </c>
      <c r="C758" s="105"/>
      <c r="D758" s="81"/>
      <c r="E758" s="106"/>
    </row>
    <row r="759" spans="1:5" s="103" customFormat="1" ht="12.75" x14ac:dyDescent="0.25">
      <c r="A759" s="105"/>
      <c r="B759" s="107"/>
      <c r="C759" s="105"/>
      <c r="D759" s="81"/>
      <c r="E759" s="106"/>
    </row>
    <row r="760" spans="1:5" s="96" customFormat="1" ht="12.75" x14ac:dyDescent="0.25">
      <c r="A760" s="108"/>
      <c r="B760" s="92" t="s">
        <v>36</v>
      </c>
      <c r="C760" s="93"/>
      <c r="D760" s="94"/>
      <c r="E760" s="95"/>
    </row>
    <row r="761" spans="1:5" s="112" customFormat="1" ht="12.75" x14ac:dyDescent="0.25">
      <c r="A761" s="91" t="s">
        <v>2</v>
      </c>
      <c r="B761" s="97" t="s">
        <v>382</v>
      </c>
      <c r="C761" s="109"/>
      <c r="D761" s="110"/>
      <c r="E761" s="111"/>
    </row>
    <row r="762" spans="1:5" s="112" customFormat="1" ht="12.75" x14ac:dyDescent="0.25">
      <c r="A762" s="91"/>
      <c r="B762" s="97" t="s">
        <v>383</v>
      </c>
      <c r="C762" s="109"/>
      <c r="D762" s="110"/>
      <c r="E762" s="111"/>
    </row>
    <row r="763" spans="1:5" s="112" customFormat="1" ht="12.75" x14ac:dyDescent="0.25">
      <c r="A763" s="91"/>
      <c r="B763" s="97" t="s">
        <v>384</v>
      </c>
      <c r="C763" s="109"/>
      <c r="D763" s="110"/>
      <c r="E763" s="111"/>
    </row>
    <row r="764" spans="1:5" s="112" customFormat="1" ht="12.75" x14ac:dyDescent="0.25">
      <c r="A764" s="105"/>
      <c r="B764" s="107"/>
      <c r="C764" s="105"/>
      <c r="D764" s="81"/>
      <c r="E764" s="106"/>
    </row>
    <row r="765" spans="1:5" s="112" customFormat="1" ht="12.75" x14ac:dyDescent="0.25">
      <c r="A765" s="91" t="s">
        <v>2</v>
      </c>
      <c r="B765" s="98" t="s">
        <v>385</v>
      </c>
      <c r="C765" s="99"/>
      <c r="D765" s="99"/>
      <c r="E765" s="99"/>
    </row>
    <row r="766" spans="1:5" s="112" customFormat="1" ht="12.75" x14ac:dyDescent="0.25">
      <c r="A766" s="91"/>
      <c r="B766" s="98" t="s">
        <v>386</v>
      </c>
      <c r="C766" s="99"/>
      <c r="D766" s="99"/>
      <c r="E766" s="99"/>
    </row>
    <row r="767" spans="1:5" s="112" customFormat="1" ht="12.75" x14ac:dyDescent="0.25">
      <c r="A767" s="91"/>
      <c r="B767" s="98" t="s">
        <v>387</v>
      </c>
      <c r="C767" s="99"/>
      <c r="D767" s="99"/>
      <c r="E767" s="99"/>
    </row>
    <row r="768" spans="1:5" s="112" customFormat="1" ht="12.75" x14ac:dyDescent="0.25">
      <c r="A768" s="91"/>
      <c r="B768" s="98" t="s">
        <v>388</v>
      </c>
      <c r="C768" s="99"/>
      <c r="D768" s="99"/>
      <c r="E768" s="99"/>
    </row>
    <row r="769" spans="1:5" s="112" customFormat="1" ht="12.75" x14ac:dyDescent="0.25">
      <c r="A769" s="91"/>
      <c r="B769" s="98" t="s">
        <v>389</v>
      </c>
      <c r="C769" s="99"/>
      <c r="D769" s="99"/>
      <c r="E769" s="99"/>
    </row>
    <row r="770" spans="1:5" s="112" customFormat="1" ht="12.75" x14ac:dyDescent="0.25">
      <c r="A770" s="91"/>
      <c r="B770" s="98" t="s">
        <v>390</v>
      </c>
      <c r="C770" s="99"/>
      <c r="D770" s="99"/>
      <c r="E770" s="99"/>
    </row>
    <row r="771" spans="1:5" s="112" customFormat="1" ht="12.75" x14ac:dyDescent="0.25">
      <c r="A771" s="91"/>
      <c r="B771" s="98" t="s">
        <v>391</v>
      </c>
      <c r="C771" s="99"/>
      <c r="D771" s="99"/>
      <c r="E771" s="99"/>
    </row>
    <row r="772" spans="1:5" s="112" customFormat="1" ht="12.75" x14ac:dyDescent="0.25">
      <c r="A772" s="108"/>
      <c r="B772" s="98"/>
      <c r="C772" s="99"/>
      <c r="D772" s="99"/>
      <c r="E772" s="99"/>
    </row>
    <row r="773" spans="1:5" s="112" customFormat="1" ht="12.75" x14ac:dyDescent="0.25">
      <c r="A773" s="91" t="s">
        <v>2</v>
      </c>
      <c r="B773" s="98" t="s">
        <v>392</v>
      </c>
      <c r="C773" s="99"/>
      <c r="D773" s="99"/>
      <c r="E773" s="99"/>
    </row>
    <row r="774" spans="1:5" s="112" customFormat="1" ht="12.75" x14ac:dyDescent="0.25">
      <c r="A774" s="91"/>
      <c r="B774" s="98" t="s">
        <v>393</v>
      </c>
      <c r="C774" s="99"/>
      <c r="D774" s="99"/>
      <c r="E774" s="99"/>
    </row>
    <row r="775" spans="1:5" s="112" customFormat="1" ht="12.75" x14ac:dyDescent="0.25">
      <c r="A775" s="91"/>
      <c r="B775" s="98" t="s">
        <v>394</v>
      </c>
      <c r="C775" s="99"/>
      <c r="D775" s="99"/>
      <c r="E775" s="99"/>
    </row>
    <row r="776" spans="1:5" s="112" customFormat="1" ht="12.75" x14ac:dyDescent="0.25">
      <c r="A776" s="91"/>
      <c r="B776" s="98" t="s">
        <v>395</v>
      </c>
      <c r="C776" s="99"/>
      <c r="D776" s="99"/>
      <c r="E776" s="99"/>
    </row>
    <row r="777" spans="1:5" s="112" customFormat="1" ht="12.75" x14ac:dyDescent="0.25">
      <c r="A777" s="91"/>
      <c r="B777" s="98" t="s">
        <v>396</v>
      </c>
      <c r="C777" s="99"/>
      <c r="D777" s="99"/>
      <c r="E777" s="99"/>
    </row>
    <row r="778" spans="1:5" s="112" customFormat="1" ht="12.75" x14ac:dyDescent="0.25">
      <c r="A778" s="108"/>
      <c r="B778" s="98"/>
      <c r="C778" s="99"/>
      <c r="D778" s="99"/>
      <c r="E778" s="99"/>
    </row>
    <row r="779" spans="1:5" s="112" customFormat="1" ht="12.75" x14ac:dyDescent="0.25">
      <c r="A779" s="91" t="s">
        <v>2</v>
      </c>
      <c r="B779" s="98" t="s">
        <v>397</v>
      </c>
      <c r="C779" s="99"/>
      <c r="D779" s="99"/>
      <c r="E779" s="99"/>
    </row>
    <row r="780" spans="1:5" s="112" customFormat="1" ht="12.75" x14ac:dyDescent="0.25">
      <c r="A780" s="91"/>
      <c r="B780" s="98" t="s">
        <v>398</v>
      </c>
      <c r="C780" s="99"/>
      <c r="D780" s="99"/>
      <c r="E780" s="99"/>
    </row>
    <row r="781" spans="1:5" s="112" customFormat="1" ht="12.75" x14ac:dyDescent="0.25">
      <c r="A781" s="91"/>
      <c r="B781" s="98" t="s">
        <v>399</v>
      </c>
      <c r="C781" s="99"/>
      <c r="D781" s="99"/>
      <c r="E781" s="99"/>
    </row>
    <row r="782" spans="1:5" s="112" customFormat="1" ht="12.75" x14ac:dyDescent="0.25">
      <c r="A782" s="91"/>
      <c r="B782" s="98" t="s">
        <v>400</v>
      </c>
      <c r="C782" s="99"/>
      <c r="D782" s="99"/>
      <c r="E782" s="99"/>
    </row>
    <row r="783" spans="1:5" s="112" customFormat="1" ht="12.75" x14ac:dyDescent="0.25">
      <c r="A783" s="91"/>
      <c r="B783" s="98" t="s">
        <v>401</v>
      </c>
      <c r="C783" s="99"/>
      <c r="D783" s="99"/>
      <c r="E783" s="99"/>
    </row>
    <row r="784" spans="1:5" s="112" customFormat="1" ht="12.75" x14ac:dyDescent="0.25">
      <c r="A784" s="91"/>
      <c r="B784" s="98" t="s">
        <v>402</v>
      </c>
      <c r="C784" s="99"/>
      <c r="D784" s="99"/>
      <c r="E784" s="99"/>
    </row>
    <row r="785" spans="1:5" s="112" customFormat="1" ht="12.75" x14ac:dyDescent="0.25">
      <c r="A785" s="91"/>
      <c r="B785" s="98" t="s">
        <v>403</v>
      </c>
      <c r="C785" s="99"/>
      <c r="D785" s="99"/>
      <c r="E785" s="99"/>
    </row>
    <row r="786" spans="1:5" s="112" customFormat="1" ht="12.75" x14ac:dyDescent="0.25">
      <c r="A786" s="108"/>
      <c r="B786" s="98"/>
      <c r="C786" s="99"/>
      <c r="D786" s="99"/>
      <c r="E786" s="99"/>
    </row>
    <row r="787" spans="1:5" s="112" customFormat="1" ht="12.75" x14ac:dyDescent="0.25">
      <c r="A787" s="91" t="s">
        <v>2</v>
      </c>
      <c r="B787" s="98" t="s">
        <v>404</v>
      </c>
      <c r="C787" s="99"/>
      <c r="D787" s="99"/>
      <c r="E787" s="99"/>
    </row>
    <row r="788" spans="1:5" s="112" customFormat="1" ht="12.75" x14ac:dyDescent="0.25">
      <c r="A788" s="91"/>
      <c r="B788" s="98" t="s">
        <v>405</v>
      </c>
      <c r="C788" s="99"/>
      <c r="D788" s="99"/>
      <c r="E788" s="99"/>
    </row>
    <row r="789" spans="1:5" s="112" customFormat="1" ht="12.75" x14ac:dyDescent="0.25">
      <c r="A789" s="91"/>
      <c r="B789" s="98" t="s">
        <v>406</v>
      </c>
      <c r="C789" s="99"/>
      <c r="D789" s="99"/>
      <c r="E789" s="99"/>
    </row>
    <row r="790" spans="1:5" s="112" customFormat="1" ht="12.75" x14ac:dyDescent="0.25">
      <c r="A790" s="108"/>
      <c r="B790" s="98"/>
      <c r="C790" s="99"/>
      <c r="D790" s="99"/>
      <c r="E790" s="99"/>
    </row>
    <row r="791" spans="1:5" s="112" customFormat="1" ht="12.75" x14ac:dyDescent="0.25">
      <c r="A791" s="91" t="s">
        <v>2</v>
      </c>
      <c r="B791" s="98" t="s">
        <v>407</v>
      </c>
      <c r="C791" s="99"/>
      <c r="D791" s="99"/>
      <c r="E791" s="99"/>
    </row>
    <row r="792" spans="1:5" s="112" customFormat="1" ht="12.75" x14ac:dyDescent="0.25">
      <c r="A792" s="91"/>
      <c r="B792" s="98" t="s">
        <v>408</v>
      </c>
      <c r="C792" s="99"/>
      <c r="D792" s="99"/>
      <c r="E792" s="99"/>
    </row>
    <row r="793" spans="1:5" s="112" customFormat="1" ht="12.75" x14ac:dyDescent="0.25">
      <c r="A793" s="91"/>
      <c r="B793" s="98" t="s">
        <v>409</v>
      </c>
      <c r="C793" s="99"/>
      <c r="D793" s="99"/>
      <c r="E793" s="99"/>
    </row>
    <row r="794" spans="1:5" s="112" customFormat="1" ht="12.75" x14ac:dyDescent="0.25">
      <c r="A794" s="91"/>
      <c r="B794" s="98" t="s">
        <v>410</v>
      </c>
      <c r="C794" s="99"/>
      <c r="D794" s="99"/>
      <c r="E794" s="99"/>
    </row>
    <row r="795" spans="1:5" s="112" customFormat="1" ht="12.75" x14ac:dyDescent="0.25">
      <c r="A795" s="91"/>
      <c r="B795" s="98" t="s">
        <v>411</v>
      </c>
      <c r="C795" s="99"/>
      <c r="D795" s="99"/>
      <c r="E795" s="99"/>
    </row>
    <row r="796" spans="1:5" s="112" customFormat="1" ht="12.75" x14ac:dyDescent="0.25">
      <c r="A796" s="108"/>
      <c r="B796" s="98"/>
      <c r="C796" s="99"/>
      <c r="D796" s="99"/>
      <c r="E796" s="99"/>
    </row>
    <row r="797" spans="1:5" s="112" customFormat="1" ht="12.75" x14ac:dyDescent="0.25">
      <c r="A797" s="91" t="s">
        <v>2</v>
      </c>
      <c r="B797" s="98" t="s">
        <v>412</v>
      </c>
      <c r="C797" s="99"/>
      <c r="D797" s="99"/>
      <c r="E797" s="99"/>
    </row>
    <row r="798" spans="1:5" s="112" customFormat="1" ht="12.75" x14ac:dyDescent="0.25">
      <c r="A798" s="91"/>
      <c r="B798" s="98" t="s">
        <v>413</v>
      </c>
      <c r="C798" s="99"/>
      <c r="D798" s="99"/>
      <c r="E798" s="99"/>
    </row>
    <row r="799" spans="1:5" s="112" customFormat="1" ht="12.75" x14ac:dyDescent="0.25">
      <c r="A799" s="91"/>
      <c r="B799" s="98" t="s">
        <v>414</v>
      </c>
      <c r="C799" s="99"/>
      <c r="D799" s="99"/>
      <c r="E799" s="99"/>
    </row>
    <row r="800" spans="1:5" s="112" customFormat="1" ht="12.75" x14ac:dyDescent="0.25">
      <c r="A800" s="91"/>
      <c r="B800" s="98" t="s">
        <v>415</v>
      </c>
      <c r="C800" s="99"/>
      <c r="D800" s="99"/>
      <c r="E800" s="99"/>
    </row>
    <row r="801" spans="1:5" s="112" customFormat="1" ht="12.75" x14ac:dyDescent="0.25">
      <c r="A801" s="91"/>
      <c r="B801" s="98" t="s">
        <v>416</v>
      </c>
      <c r="C801" s="99"/>
      <c r="D801" s="99"/>
      <c r="E801" s="99"/>
    </row>
    <row r="802" spans="1:5" s="112" customFormat="1" ht="12.75" x14ac:dyDescent="0.25">
      <c r="A802" s="91"/>
      <c r="B802" s="98"/>
      <c r="C802" s="99"/>
      <c r="D802" s="99"/>
      <c r="E802" s="99"/>
    </row>
    <row r="803" spans="1:5" s="112" customFormat="1" ht="12.75" x14ac:dyDescent="0.25">
      <c r="A803" s="91" t="s">
        <v>2</v>
      </c>
      <c r="B803" s="112" t="s">
        <v>417</v>
      </c>
      <c r="C803" s="99"/>
      <c r="D803" s="99"/>
      <c r="E803" s="99"/>
    </row>
    <row r="804" spans="1:5" s="112" customFormat="1" ht="12.75" x14ac:dyDescent="0.25">
      <c r="A804" s="91"/>
      <c r="B804" s="112" t="s">
        <v>418</v>
      </c>
      <c r="C804" s="99"/>
      <c r="D804" s="99"/>
      <c r="E804" s="99"/>
    </row>
    <row r="805" spans="1:5" s="112" customFormat="1" ht="12.75" x14ac:dyDescent="0.25">
      <c r="A805" s="91"/>
      <c r="B805" s="112" t="s">
        <v>419</v>
      </c>
      <c r="C805" s="99"/>
      <c r="D805" s="99"/>
      <c r="E805" s="99"/>
    </row>
    <row r="806" spans="1:5" s="112" customFormat="1" ht="12.75" x14ac:dyDescent="0.25">
      <c r="A806" s="91"/>
      <c r="B806" s="112" t="s">
        <v>420</v>
      </c>
      <c r="C806" s="99"/>
      <c r="D806" s="99"/>
      <c r="E806" s="99"/>
    </row>
    <row r="807" spans="1:5" s="112" customFormat="1" ht="12.75" x14ac:dyDescent="0.25">
      <c r="A807" s="91"/>
      <c r="B807" s="112" t="s">
        <v>421</v>
      </c>
      <c r="C807" s="99"/>
      <c r="D807" s="99"/>
      <c r="E807" s="99"/>
    </row>
    <row r="808" spans="1:5" s="112" customFormat="1" ht="12.75" x14ac:dyDescent="0.25">
      <c r="A808" s="91"/>
      <c r="B808" s="112" t="s">
        <v>422</v>
      </c>
      <c r="C808" s="99"/>
      <c r="D808" s="99"/>
      <c r="E808" s="99"/>
    </row>
    <row r="809" spans="1:5" s="112" customFormat="1" ht="12.75" x14ac:dyDescent="0.25">
      <c r="A809" s="91"/>
      <c r="B809" s="112" t="s">
        <v>423</v>
      </c>
      <c r="C809" s="99"/>
      <c r="D809" s="99"/>
      <c r="E809" s="99"/>
    </row>
    <row r="810" spans="1:5" s="112" customFormat="1" ht="12.75" x14ac:dyDescent="0.25">
      <c r="A810" s="91"/>
      <c r="B810" s="112" t="s">
        <v>424</v>
      </c>
      <c r="C810" s="99"/>
      <c r="D810" s="99"/>
      <c r="E810" s="99"/>
    </row>
    <row r="811" spans="1:5" s="112" customFormat="1" ht="12.75" x14ac:dyDescent="0.25">
      <c r="A811" s="91"/>
      <c r="B811" s="98"/>
      <c r="C811" s="99"/>
      <c r="D811" s="99"/>
      <c r="E811" s="99"/>
    </row>
    <row r="812" spans="1:5" s="112" customFormat="1" ht="12.75" x14ac:dyDescent="0.25">
      <c r="A812" s="91" t="s">
        <v>2</v>
      </c>
      <c r="B812" s="112" t="s">
        <v>425</v>
      </c>
      <c r="C812" s="99"/>
      <c r="D812" s="99"/>
      <c r="E812" s="99"/>
    </row>
    <row r="813" spans="1:5" s="112" customFormat="1" ht="12.75" x14ac:dyDescent="0.25">
      <c r="A813" s="91"/>
      <c r="B813" s="98"/>
      <c r="C813" s="99"/>
      <c r="D813" s="99"/>
      <c r="E813" s="99"/>
    </row>
    <row r="814" spans="1:5" s="112" customFormat="1" ht="12.75" x14ac:dyDescent="0.25">
      <c r="A814" s="91" t="s">
        <v>2</v>
      </c>
      <c r="B814" s="98" t="s">
        <v>426</v>
      </c>
      <c r="C814" s="99"/>
      <c r="D814" s="99"/>
      <c r="E814" s="99"/>
    </row>
    <row r="815" spans="1:5" s="112" customFormat="1" ht="12.75" x14ac:dyDescent="0.25">
      <c r="A815" s="91"/>
      <c r="B815" s="98" t="s">
        <v>427</v>
      </c>
      <c r="C815" s="99"/>
      <c r="D815" s="99"/>
      <c r="E815" s="99"/>
    </row>
    <row r="816" spans="1:5" s="112" customFormat="1" ht="12.75" x14ac:dyDescent="0.25">
      <c r="A816" s="91"/>
      <c r="B816" s="98"/>
      <c r="C816" s="99"/>
      <c r="D816" s="99"/>
      <c r="E816" s="99"/>
    </row>
    <row r="817" spans="1:5" s="112" customFormat="1" ht="12.75" x14ac:dyDescent="0.25">
      <c r="A817" s="91" t="s">
        <v>2</v>
      </c>
      <c r="B817" s="98" t="s">
        <v>428</v>
      </c>
      <c r="C817" s="99"/>
      <c r="D817" s="99"/>
      <c r="E817" s="99"/>
    </row>
    <row r="818" spans="1:5" s="112" customFormat="1" ht="12.75" x14ac:dyDescent="0.25">
      <c r="A818" s="91"/>
      <c r="B818" s="98" t="s">
        <v>429</v>
      </c>
      <c r="C818" s="99"/>
      <c r="D818" s="99"/>
      <c r="E818" s="99"/>
    </row>
    <row r="819" spans="1:5" s="112" customFormat="1" ht="12.75" x14ac:dyDescent="0.25">
      <c r="A819" s="105"/>
      <c r="B819" s="98"/>
      <c r="C819" s="99"/>
      <c r="D819" s="99"/>
      <c r="E819" s="99"/>
    </row>
    <row r="820" spans="1:5" s="112" customFormat="1" ht="12.75" x14ac:dyDescent="0.25">
      <c r="A820" s="91" t="s">
        <v>2</v>
      </c>
      <c r="B820" s="98" t="s">
        <v>430</v>
      </c>
      <c r="C820" s="99"/>
      <c r="D820" s="99"/>
      <c r="E820" s="99"/>
    </row>
    <row r="821" spans="1:5" s="112" customFormat="1" ht="12.75" x14ac:dyDescent="0.25">
      <c r="A821" s="91"/>
      <c r="B821" s="98" t="s">
        <v>431</v>
      </c>
      <c r="C821" s="99"/>
      <c r="D821" s="99"/>
      <c r="E821" s="99"/>
    </row>
    <row r="822" spans="1:5" s="112" customFormat="1" ht="12.75" x14ac:dyDescent="0.25">
      <c r="A822" s="105"/>
      <c r="B822" s="98"/>
      <c r="C822" s="99"/>
      <c r="D822" s="99"/>
      <c r="E822" s="99"/>
    </row>
    <row r="823" spans="1:5" s="112" customFormat="1" ht="12.75" x14ac:dyDescent="0.25">
      <c r="A823" s="91" t="s">
        <v>2</v>
      </c>
      <c r="B823" s="98" t="s">
        <v>432</v>
      </c>
      <c r="C823" s="99"/>
      <c r="D823" s="99"/>
      <c r="E823" s="99"/>
    </row>
    <row r="824" spans="1:5" s="112" customFormat="1" ht="12.75" x14ac:dyDescent="0.25">
      <c r="A824" s="91"/>
      <c r="B824" s="98" t="s">
        <v>433</v>
      </c>
      <c r="C824" s="99"/>
      <c r="D824" s="99"/>
      <c r="E824" s="99"/>
    </row>
    <row r="825" spans="1:5" s="112" customFormat="1" ht="12.75" x14ac:dyDescent="0.25">
      <c r="A825" s="91"/>
      <c r="B825" s="98"/>
      <c r="C825" s="99"/>
      <c r="D825" s="99"/>
      <c r="E825" s="99"/>
    </row>
    <row r="826" spans="1:5" s="112" customFormat="1" ht="12.75" x14ac:dyDescent="0.25">
      <c r="A826" s="91" t="s">
        <v>2</v>
      </c>
      <c r="B826" s="98" t="s">
        <v>434</v>
      </c>
      <c r="C826" s="99"/>
      <c r="D826" s="99"/>
      <c r="E826" s="99"/>
    </row>
    <row r="827" spans="1:5" s="112" customFormat="1" ht="12.75" x14ac:dyDescent="0.25">
      <c r="A827" s="91"/>
      <c r="B827" s="98" t="s">
        <v>435</v>
      </c>
      <c r="C827" s="99"/>
      <c r="D827" s="99"/>
      <c r="E827" s="99"/>
    </row>
    <row r="828" spans="1:5" s="112" customFormat="1" ht="12.75" x14ac:dyDescent="0.25">
      <c r="A828" s="91"/>
      <c r="B828" s="98" t="s">
        <v>436</v>
      </c>
      <c r="C828" s="99"/>
      <c r="D828" s="99"/>
      <c r="E828" s="99"/>
    </row>
    <row r="829" spans="1:5" s="112" customFormat="1" ht="12.75" x14ac:dyDescent="0.25">
      <c r="A829" s="91"/>
      <c r="B829" s="98" t="s">
        <v>437</v>
      </c>
      <c r="C829" s="99"/>
      <c r="D829" s="99"/>
      <c r="E829" s="99"/>
    </row>
    <row r="830" spans="1:5" s="6" customFormat="1" ht="15.75" customHeight="1" x14ac:dyDescent="0.25">
      <c r="A830" s="1"/>
      <c r="B830" s="100"/>
      <c r="C830" s="16"/>
      <c r="D830" s="16"/>
      <c r="E830" s="16"/>
    </row>
    <row r="831" spans="1:5" s="103" customFormat="1" ht="15.75" customHeight="1" x14ac:dyDescent="0.25">
      <c r="A831" s="113" t="s">
        <v>147</v>
      </c>
      <c r="B831" s="114" t="s">
        <v>438</v>
      </c>
      <c r="C831" s="105"/>
      <c r="D831" s="81"/>
      <c r="E831" s="106"/>
    </row>
    <row r="832" spans="1:5" s="103" customFormat="1" ht="15.75" customHeight="1" x14ac:dyDescent="0.25">
      <c r="A832" s="105"/>
      <c r="B832" s="115"/>
      <c r="C832" s="105"/>
      <c r="D832" s="81"/>
      <c r="E832" s="106"/>
    </row>
    <row r="833" spans="1:5" s="103" customFormat="1" ht="15.75" customHeight="1" x14ac:dyDescent="0.25">
      <c r="A833" s="21">
        <v>1</v>
      </c>
      <c r="B833" s="116" t="s">
        <v>439</v>
      </c>
      <c r="E833" s="106"/>
    </row>
    <row r="834" spans="1:5" s="103" customFormat="1" ht="15.75" customHeight="1" x14ac:dyDescent="0.25">
      <c r="A834" s="105"/>
      <c r="B834" s="116" t="s">
        <v>440</v>
      </c>
      <c r="E834" s="106"/>
    </row>
    <row r="835" spans="1:5" s="103" customFormat="1" ht="15.75" customHeight="1" x14ac:dyDescent="0.25">
      <c r="A835" s="105"/>
      <c r="B835" s="116" t="s">
        <v>441</v>
      </c>
      <c r="E835" s="106"/>
    </row>
    <row r="836" spans="1:5" s="103" customFormat="1" ht="15.75" customHeight="1" x14ac:dyDescent="0.25">
      <c r="A836" s="105"/>
      <c r="B836" s="116" t="s">
        <v>442</v>
      </c>
      <c r="E836" s="106"/>
    </row>
    <row r="837" spans="1:5" ht="16.149999999999999" customHeight="1" x14ac:dyDescent="0.25">
      <c r="A837" s="21" t="s">
        <v>8</v>
      </c>
      <c r="B837" s="20" t="s">
        <v>44</v>
      </c>
      <c r="C837" s="81">
        <v>3</v>
      </c>
      <c r="D837" s="101"/>
      <c r="E837" s="22" t="str">
        <f>IF(D837&gt;0,D837*C837,"")</f>
        <v/>
      </c>
    </row>
    <row r="838" spans="1:5" s="103" customFormat="1" ht="15.75" customHeight="1" x14ac:dyDescent="0.25">
      <c r="A838" s="105"/>
      <c r="B838" s="115"/>
      <c r="E838" s="106"/>
    </row>
    <row r="839" spans="1:5" s="103" customFormat="1" ht="15.75" customHeight="1" x14ac:dyDescent="0.25">
      <c r="A839" s="21">
        <v>2</v>
      </c>
      <c r="B839" s="116" t="s">
        <v>443</v>
      </c>
      <c r="E839" s="106"/>
    </row>
    <row r="840" spans="1:5" s="103" customFormat="1" ht="15.75" customHeight="1" x14ac:dyDescent="0.25">
      <c r="A840" s="21"/>
      <c r="B840" s="116" t="s">
        <v>440</v>
      </c>
      <c r="E840" s="106"/>
    </row>
    <row r="841" spans="1:5" s="103" customFormat="1" ht="15.75" customHeight="1" x14ac:dyDescent="0.25">
      <c r="A841" s="21"/>
      <c r="B841" s="116" t="s">
        <v>441</v>
      </c>
      <c r="E841" s="106"/>
    </row>
    <row r="842" spans="1:5" s="103" customFormat="1" ht="15.75" customHeight="1" x14ac:dyDescent="0.25">
      <c r="A842" s="21"/>
      <c r="B842" s="116" t="s">
        <v>444</v>
      </c>
      <c r="E842" s="106"/>
    </row>
    <row r="843" spans="1:5" ht="16.149999999999999" customHeight="1" x14ac:dyDescent="0.25">
      <c r="A843" s="21" t="s">
        <v>8</v>
      </c>
      <c r="B843" s="20" t="s">
        <v>44</v>
      </c>
      <c r="C843" s="81">
        <v>3</v>
      </c>
      <c r="D843" s="101"/>
      <c r="E843" s="22" t="str">
        <f>IF(D843&gt;0,D843*C843,"")</f>
        <v/>
      </c>
    </row>
    <row r="844" spans="1:5" s="103" customFormat="1" ht="15.75" customHeight="1" x14ac:dyDescent="0.25">
      <c r="A844" s="21"/>
      <c r="B844" s="116"/>
      <c r="E844" s="106"/>
    </row>
    <row r="845" spans="1:5" s="103" customFormat="1" ht="15.75" customHeight="1" x14ac:dyDescent="0.25">
      <c r="A845" s="21">
        <v>3</v>
      </c>
      <c r="B845" s="116" t="s">
        <v>445</v>
      </c>
      <c r="E845" s="106"/>
    </row>
    <row r="846" spans="1:5" ht="16.149999999999999" customHeight="1" x14ac:dyDescent="0.25">
      <c r="A846" s="21" t="s">
        <v>8</v>
      </c>
      <c r="B846" s="20" t="s">
        <v>0</v>
      </c>
      <c r="C846" s="81">
        <v>4</v>
      </c>
      <c r="D846" s="101"/>
      <c r="E846" s="22" t="str">
        <f>IF(D846&gt;0,D846*C846,"")</f>
        <v/>
      </c>
    </row>
    <row r="847" spans="1:5" s="103" customFormat="1" ht="15.75" customHeight="1" x14ac:dyDescent="0.25">
      <c r="A847" s="21"/>
      <c r="B847" s="115"/>
      <c r="D847" s="55"/>
      <c r="E847" s="22"/>
    </row>
    <row r="848" spans="1:5" s="103" customFormat="1" ht="15.75" customHeight="1" x14ac:dyDescent="0.25">
      <c r="A848" s="21">
        <v>4</v>
      </c>
      <c r="B848" s="116" t="s">
        <v>446</v>
      </c>
      <c r="E848" s="106"/>
    </row>
    <row r="849" spans="1:5" s="103" customFormat="1" ht="15.75" customHeight="1" x14ac:dyDescent="0.25">
      <c r="A849" s="21" t="s">
        <v>8</v>
      </c>
      <c r="B849" s="115" t="s">
        <v>447</v>
      </c>
      <c r="C849" s="117">
        <v>0.05</v>
      </c>
      <c r="D849" s="118">
        <f>SUM(E833:E846)</f>
        <v>0</v>
      </c>
      <c r="E849" s="22" t="str">
        <f>IF(D849&gt;0,D849*C849,"")</f>
        <v/>
      </c>
    </row>
    <row r="850" spans="1:5" s="103" customFormat="1" ht="15.75" customHeight="1" x14ac:dyDescent="0.25">
      <c r="A850" s="21"/>
      <c r="B850" s="116"/>
      <c r="E850" s="106"/>
    </row>
    <row r="851" spans="1:5" s="103" customFormat="1" ht="15.75" customHeight="1" thickBot="1" x14ac:dyDescent="0.3">
      <c r="A851" s="23"/>
      <c r="B851" s="102" t="s">
        <v>169</v>
      </c>
      <c r="C851" s="25"/>
      <c r="D851" s="25"/>
      <c r="E851" s="25">
        <f>SUM(E837:E850)</f>
        <v>0</v>
      </c>
    </row>
    <row r="852" spans="1:5" s="103" customFormat="1" ht="15.75" customHeight="1" thickTop="1" x14ac:dyDescent="0.25">
      <c r="A852" s="105"/>
      <c r="B852" s="98"/>
      <c r="D852" s="81"/>
      <c r="E852" s="106"/>
    </row>
    <row r="853" spans="1:5" s="103" customFormat="1" ht="15.75" customHeight="1" x14ac:dyDescent="0.25">
      <c r="A853" s="113" t="s">
        <v>148</v>
      </c>
      <c r="B853" s="114" t="s">
        <v>448</v>
      </c>
      <c r="C853" s="105"/>
      <c r="D853" s="81"/>
      <c r="E853" s="106"/>
    </row>
    <row r="854" spans="1:5" s="103" customFormat="1" ht="15.75" customHeight="1" x14ac:dyDescent="0.25">
      <c r="A854" s="105"/>
      <c r="B854" s="115"/>
      <c r="C854" s="105"/>
      <c r="D854" s="81"/>
      <c r="E854" s="106"/>
    </row>
    <row r="855" spans="1:5" s="103" customFormat="1" ht="15.75" customHeight="1" x14ac:dyDescent="0.25">
      <c r="A855" s="21">
        <v>1</v>
      </c>
      <c r="B855" s="119" t="s">
        <v>449</v>
      </c>
      <c r="E855" s="106"/>
    </row>
    <row r="856" spans="1:5" s="103" customFormat="1" ht="15.75" customHeight="1" x14ac:dyDescent="0.25">
      <c r="A856" s="105"/>
      <c r="B856" s="119" t="s">
        <v>450</v>
      </c>
      <c r="E856" s="106"/>
    </row>
    <row r="857" spans="1:5" s="103" customFormat="1" ht="15.75" customHeight="1" x14ac:dyDescent="0.25">
      <c r="A857" s="105" t="s">
        <v>2</v>
      </c>
      <c r="B857" s="119" t="s">
        <v>451</v>
      </c>
      <c r="E857" s="106"/>
    </row>
    <row r="858" spans="1:5" ht="16.149999999999999" customHeight="1" x14ac:dyDescent="0.25">
      <c r="A858" s="21" t="s">
        <v>8</v>
      </c>
      <c r="B858" s="20" t="s">
        <v>452</v>
      </c>
      <c r="C858" s="81">
        <v>120</v>
      </c>
      <c r="D858" s="101"/>
      <c r="E858" s="22" t="str">
        <f>IF(D858&gt;0,D858*C858,"")</f>
        <v/>
      </c>
    </row>
    <row r="859" spans="1:5" s="103" customFormat="1" ht="15.75" customHeight="1" x14ac:dyDescent="0.25">
      <c r="A859" s="105" t="s">
        <v>2</v>
      </c>
      <c r="B859" s="119" t="s">
        <v>453</v>
      </c>
      <c r="E859" s="106"/>
    </row>
    <row r="860" spans="1:5" ht="16.149999999999999" customHeight="1" x14ac:dyDescent="0.25">
      <c r="A860" s="21" t="s">
        <v>8</v>
      </c>
      <c r="B860" s="20" t="s">
        <v>452</v>
      </c>
      <c r="C860" s="81">
        <v>25</v>
      </c>
      <c r="D860" s="101"/>
      <c r="E860" s="22" t="str">
        <f>IF(D860&gt;0,D860*C860,"")</f>
        <v/>
      </c>
    </row>
    <row r="861" spans="1:5" s="103" customFormat="1" ht="15.75" customHeight="1" x14ac:dyDescent="0.25">
      <c r="A861" s="105" t="s">
        <v>2</v>
      </c>
      <c r="B861" s="119" t="s">
        <v>454</v>
      </c>
      <c r="E861" s="106"/>
    </row>
    <row r="862" spans="1:5" ht="16.149999999999999" customHeight="1" x14ac:dyDescent="0.25">
      <c r="A862" s="21" t="s">
        <v>8</v>
      </c>
      <c r="B862" s="20" t="s">
        <v>452</v>
      </c>
      <c r="C862" s="81">
        <v>25</v>
      </c>
      <c r="D862" s="101"/>
      <c r="E862" s="22" t="str">
        <f>IF(D862&gt;0,D862*C862,"")</f>
        <v/>
      </c>
    </row>
    <row r="863" spans="1:5" s="103" customFormat="1" ht="15.75" customHeight="1" x14ac:dyDescent="0.25">
      <c r="A863" s="21" t="s">
        <v>2</v>
      </c>
      <c r="B863" s="119" t="s">
        <v>455</v>
      </c>
      <c r="E863" s="106"/>
    </row>
    <row r="864" spans="1:5" s="103" customFormat="1" ht="15.75" customHeight="1" x14ac:dyDescent="0.25">
      <c r="A864" s="21"/>
      <c r="B864" s="120" t="s">
        <v>456</v>
      </c>
      <c r="D864" s="55"/>
      <c r="E864" s="22"/>
    </row>
    <row r="865" spans="1:5" ht="16.149999999999999" customHeight="1" x14ac:dyDescent="0.25">
      <c r="A865" s="21" t="s">
        <v>8</v>
      </c>
      <c r="B865" s="20" t="s">
        <v>452</v>
      </c>
      <c r="C865" s="81">
        <v>85</v>
      </c>
      <c r="D865" s="101"/>
      <c r="E865" s="22" t="str">
        <f>IF(D865&gt;0,D865*C865,"")</f>
        <v/>
      </c>
    </row>
    <row r="866" spans="1:5" s="103" customFormat="1" ht="15.75" customHeight="1" x14ac:dyDescent="0.25">
      <c r="A866" s="21"/>
      <c r="B866" s="115"/>
      <c r="D866" s="55"/>
      <c r="E866" s="22"/>
    </row>
    <row r="867" spans="1:5" s="103" customFormat="1" ht="15.75" customHeight="1" x14ac:dyDescent="0.25">
      <c r="A867" s="21">
        <v>3</v>
      </c>
      <c r="B867" s="119" t="s">
        <v>457</v>
      </c>
      <c r="E867" s="106"/>
    </row>
    <row r="868" spans="1:5" s="103" customFormat="1" ht="15.75" customHeight="1" x14ac:dyDescent="0.25">
      <c r="A868" s="105"/>
      <c r="B868" s="119" t="s">
        <v>458</v>
      </c>
      <c r="E868" s="106"/>
    </row>
    <row r="869" spans="1:5" ht="16.149999999999999" customHeight="1" x14ac:dyDescent="0.25">
      <c r="A869" s="21" t="s">
        <v>8</v>
      </c>
      <c r="B869" s="20" t="s">
        <v>44</v>
      </c>
      <c r="C869" s="81">
        <v>35</v>
      </c>
      <c r="D869" s="101"/>
      <c r="E869" s="22" t="str">
        <f>IF(D869&gt;0,D869*C869,"")</f>
        <v/>
      </c>
    </row>
    <row r="870" spans="1:5" s="103" customFormat="1" ht="15.75" customHeight="1" x14ac:dyDescent="0.25">
      <c r="A870" s="21"/>
      <c r="B870" s="115"/>
      <c r="E870" s="22"/>
    </row>
    <row r="871" spans="1:5" s="103" customFormat="1" ht="15.75" customHeight="1" x14ac:dyDescent="0.25">
      <c r="A871" s="21">
        <v>4</v>
      </c>
      <c r="B871" s="120" t="s">
        <v>459</v>
      </c>
      <c r="E871" s="22"/>
    </row>
    <row r="872" spans="1:5" s="103" customFormat="1" ht="15.75" customHeight="1" x14ac:dyDescent="0.25">
      <c r="A872" s="21"/>
      <c r="B872" s="120" t="s">
        <v>460</v>
      </c>
      <c r="E872" s="22"/>
    </row>
    <row r="873" spans="1:5" ht="16.149999999999999" customHeight="1" x14ac:dyDescent="0.25">
      <c r="A873" s="21" t="s">
        <v>8</v>
      </c>
      <c r="B873" s="20" t="s">
        <v>452</v>
      </c>
      <c r="C873" s="81">
        <v>260</v>
      </c>
      <c r="D873" s="101"/>
      <c r="E873" s="22" t="str">
        <f>IF(D873&gt;0,D873*C873,"")</f>
        <v/>
      </c>
    </row>
    <row r="874" spans="1:5" s="103" customFormat="1" ht="15.75" customHeight="1" x14ac:dyDescent="0.25">
      <c r="A874" s="21"/>
      <c r="B874" s="115"/>
      <c r="E874" s="22"/>
    </row>
    <row r="875" spans="1:5" s="103" customFormat="1" ht="15.75" customHeight="1" x14ac:dyDescent="0.25">
      <c r="A875" s="21">
        <v>5</v>
      </c>
      <c r="B875" s="120" t="s">
        <v>461</v>
      </c>
      <c r="E875" s="22"/>
    </row>
    <row r="876" spans="1:5" s="103" customFormat="1" ht="15.75" customHeight="1" x14ac:dyDescent="0.25">
      <c r="A876" s="21"/>
      <c r="B876" s="120" t="s">
        <v>462</v>
      </c>
      <c r="E876" s="22"/>
    </row>
    <row r="877" spans="1:5" ht="16.149999999999999" customHeight="1" x14ac:dyDescent="0.25">
      <c r="A877" s="21" t="s">
        <v>8</v>
      </c>
      <c r="B877" s="20" t="s">
        <v>44</v>
      </c>
      <c r="C877" s="81">
        <v>30</v>
      </c>
      <c r="D877" s="101"/>
      <c r="E877" s="22" t="str">
        <f>IF(D877&gt;0,D877*C877,"")</f>
        <v/>
      </c>
    </row>
    <row r="878" spans="1:5" s="103" customFormat="1" ht="15.75" customHeight="1" x14ac:dyDescent="0.25">
      <c r="A878" s="105"/>
      <c r="B878" s="115"/>
      <c r="E878" s="106"/>
    </row>
    <row r="879" spans="1:5" s="103" customFormat="1" ht="15.75" customHeight="1" x14ac:dyDescent="0.25">
      <c r="A879" s="21">
        <v>6</v>
      </c>
      <c r="B879" s="29" t="s">
        <v>463</v>
      </c>
      <c r="E879" s="106"/>
    </row>
    <row r="880" spans="1:5" ht="16.149999999999999" customHeight="1" x14ac:dyDescent="0.25">
      <c r="A880" s="21" t="s">
        <v>8</v>
      </c>
      <c r="B880" s="20" t="s">
        <v>44</v>
      </c>
      <c r="C880" s="81">
        <v>6</v>
      </c>
      <c r="D880" s="101"/>
      <c r="E880" s="22" t="str">
        <f>IF(D880&gt;0,D880*C880,"")</f>
        <v/>
      </c>
    </row>
    <row r="881" spans="1:5" s="103" customFormat="1" ht="15.75" customHeight="1" x14ac:dyDescent="0.25">
      <c r="A881" s="105"/>
      <c r="B881" s="115"/>
      <c r="E881" s="106"/>
    </row>
    <row r="882" spans="1:5" s="103" customFormat="1" ht="15.75" customHeight="1" x14ac:dyDescent="0.25">
      <c r="A882" s="21">
        <v>7</v>
      </c>
      <c r="B882" s="29" t="s">
        <v>464</v>
      </c>
      <c r="E882" s="106"/>
    </row>
    <row r="883" spans="1:5" s="103" customFormat="1" ht="15.75" customHeight="1" x14ac:dyDescent="0.25">
      <c r="A883" s="21"/>
      <c r="B883" s="29" t="s">
        <v>465</v>
      </c>
      <c r="E883" s="106"/>
    </row>
    <row r="884" spans="1:5" s="103" customFormat="1" ht="15.75" customHeight="1" x14ac:dyDescent="0.25">
      <c r="A884" s="21"/>
      <c r="B884" s="29" t="s">
        <v>466</v>
      </c>
      <c r="E884" s="106"/>
    </row>
    <row r="885" spans="1:5" s="103" customFormat="1" ht="15.75" customHeight="1" x14ac:dyDescent="0.25">
      <c r="A885" s="21"/>
      <c r="B885" s="29" t="s">
        <v>467</v>
      </c>
      <c r="E885" s="106"/>
    </row>
    <row r="886" spans="1:5" ht="16.149999999999999" customHeight="1" x14ac:dyDescent="0.25">
      <c r="A886" s="21" t="s">
        <v>8</v>
      </c>
      <c r="B886" s="20" t="s">
        <v>44</v>
      </c>
      <c r="C886" s="81">
        <v>12</v>
      </c>
      <c r="D886" s="101"/>
      <c r="E886" s="22" t="str">
        <f>IF(D886&gt;0,D886*C886,"")</f>
        <v/>
      </c>
    </row>
    <row r="887" spans="1:5" s="103" customFormat="1" ht="15.75" customHeight="1" x14ac:dyDescent="0.25">
      <c r="A887" s="105"/>
      <c r="B887" s="115"/>
      <c r="E887" s="106"/>
    </row>
    <row r="888" spans="1:5" s="103" customFormat="1" ht="15.75" customHeight="1" x14ac:dyDescent="0.25">
      <c r="A888" s="21">
        <v>8</v>
      </c>
      <c r="B888" s="29" t="s">
        <v>468</v>
      </c>
      <c r="E888" s="106"/>
    </row>
    <row r="889" spans="1:5" s="103" customFormat="1" ht="15.75" customHeight="1" x14ac:dyDescent="0.25">
      <c r="A889" s="21"/>
      <c r="B889" s="29" t="s">
        <v>465</v>
      </c>
      <c r="E889" s="106"/>
    </row>
    <row r="890" spans="1:5" s="103" customFormat="1" ht="15.75" customHeight="1" x14ac:dyDescent="0.25">
      <c r="A890" s="21"/>
      <c r="B890" s="29" t="s">
        <v>466</v>
      </c>
      <c r="E890" s="106"/>
    </row>
    <row r="891" spans="1:5" s="103" customFormat="1" ht="15.75" customHeight="1" x14ac:dyDescent="0.25">
      <c r="A891" s="21"/>
      <c r="B891" s="29" t="s">
        <v>467</v>
      </c>
      <c r="E891" s="106"/>
    </row>
    <row r="892" spans="1:5" ht="16.149999999999999" customHeight="1" x14ac:dyDescent="0.25">
      <c r="A892" s="21" t="s">
        <v>8</v>
      </c>
      <c r="B892" s="20" t="s">
        <v>44</v>
      </c>
      <c r="C892" s="81">
        <v>6</v>
      </c>
      <c r="D892" s="101"/>
      <c r="E892" s="22" t="str">
        <f>IF(D892&gt;0,D892*C892,"")</f>
        <v/>
      </c>
    </row>
    <row r="893" spans="1:5" s="103" customFormat="1" ht="15.75" customHeight="1" x14ac:dyDescent="0.25">
      <c r="A893" s="21"/>
      <c r="B893" s="115"/>
      <c r="D893" s="55"/>
      <c r="E893" s="22"/>
    </row>
    <row r="894" spans="1:5" s="103" customFormat="1" ht="15.75" customHeight="1" x14ac:dyDescent="0.25">
      <c r="A894" s="21">
        <v>9</v>
      </c>
      <c r="B894" s="29" t="s">
        <v>469</v>
      </c>
      <c r="E894" s="106"/>
    </row>
    <row r="895" spans="1:5" s="103" customFormat="1" ht="15.75" customHeight="1" x14ac:dyDescent="0.25">
      <c r="A895" s="21"/>
      <c r="B895" s="29" t="s">
        <v>465</v>
      </c>
      <c r="E895" s="106"/>
    </row>
    <row r="896" spans="1:5" s="103" customFormat="1" ht="15.75" customHeight="1" x14ac:dyDescent="0.25">
      <c r="A896" s="21"/>
      <c r="B896" s="29" t="s">
        <v>466</v>
      </c>
      <c r="E896" s="106"/>
    </row>
    <row r="897" spans="1:5" s="103" customFormat="1" ht="15.75" customHeight="1" x14ac:dyDescent="0.25">
      <c r="A897" s="21"/>
      <c r="B897" s="29" t="s">
        <v>467</v>
      </c>
      <c r="E897" s="106"/>
    </row>
    <row r="898" spans="1:5" ht="16.149999999999999" customHeight="1" x14ac:dyDescent="0.25">
      <c r="A898" s="21" t="s">
        <v>8</v>
      </c>
      <c r="B898" s="20" t="s">
        <v>44</v>
      </c>
      <c r="C898" s="81">
        <v>11</v>
      </c>
      <c r="D898" s="101"/>
      <c r="E898" s="22" t="str">
        <f>IF(D898&gt;0,D898*C898,"")</f>
        <v/>
      </c>
    </row>
    <row r="899" spans="1:5" s="103" customFormat="1" ht="15.75" customHeight="1" x14ac:dyDescent="0.25">
      <c r="A899" s="21"/>
      <c r="B899" s="115"/>
      <c r="D899" s="55"/>
      <c r="E899" s="22"/>
    </row>
    <row r="900" spans="1:5" s="103" customFormat="1" ht="15.75" customHeight="1" x14ac:dyDescent="0.25">
      <c r="A900" s="21">
        <v>10</v>
      </c>
      <c r="B900" s="29" t="s">
        <v>470</v>
      </c>
      <c r="E900" s="106"/>
    </row>
    <row r="901" spans="1:5" s="103" customFormat="1" ht="15.75" customHeight="1" x14ac:dyDescent="0.25">
      <c r="A901" s="21"/>
      <c r="B901" s="29" t="s">
        <v>471</v>
      </c>
      <c r="E901" s="106"/>
    </row>
    <row r="902" spans="1:5" s="103" customFormat="1" ht="15.75" customHeight="1" x14ac:dyDescent="0.25">
      <c r="A902" s="21"/>
      <c r="B902" s="29" t="s">
        <v>472</v>
      </c>
      <c r="E902" s="106"/>
    </row>
    <row r="903" spans="1:5" s="103" customFormat="1" ht="15.75" customHeight="1" x14ac:dyDescent="0.25">
      <c r="A903" s="21"/>
      <c r="B903" s="29" t="s">
        <v>473</v>
      </c>
      <c r="E903" s="106"/>
    </row>
    <row r="904" spans="1:5" ht="16.149999999999999" customHeight="1" x14ac:dyDescent="0.25">
      <c r="A904" s="21" t="s">
        <v>8</v>
      </c>
      <c r="B904" s="20" t="s">
        <v>44</v>
      </c>
      <c r="C904" s="81">
        <v>10</v>
      </c>
      <c r="D904" s="101"/>
      <c r="E904" s="22" t="str">
        <f>IF(D904&gt;0,D904*C904,"")</f>
        <v/>
      </c>
    </row>
    <row r="905" spans="1:5" s="103" customFormat="1" ht="15.75" customHeight="1" x14ac:dyDescent="0.25">
      <c r="A905" s="21"/>
      <c r="B905" s="115"/>
      <c r="D905" s="55"/>
      <c r="E905" s="22"/>
    </row>
    <row r="906" spans="1:5" s="103" customFormat="1" ht="15.75" customHeight="1" x14ac:dyDescent="0.25">
      <c r="A906" s="21">
        <v>11</v>
      </c>
      <c r="B906" s="121" t="s">
        <v>474</v>
      </c>
      <c r="E906" s="106"/>
    </row>
    <row r="907" spans="1:5" ht="16.149999999999999" customHeight="1" x14ac:dyDescent="0.25">
      <c r="A907" s="21" t="s">
        <v>8</v>
      </c>
      <c r="B907" s="20" t="s">
        <v>44</v>
      </c>
      <c r="C907" s="81">
        <v>1</v>
      </c>
      <c r="D907" s="101"/>
      <c r="E907" s="22" t="str">
        <f>IF(D907&gt;0,D907*C907,"")</f>
        <v/>
      </c>
    </row>
    <row r="908" spans="1:5" s="103" customFormat="1" ht="15.75" customHeight="1" x14ac:dyDescent="0.25">
      <c r="A908" s="105"/>
      <c r="B908" s="120"/>
      <c r="E908" s="106"/>
    </row>
    <row r="909" spans="1:5" s="103" customFormat="1" ht="15.75" customHeight="1" x14ac:dyDescent="0.25">
      <c r="A909" s="21">
        <v>12</v>
      </c>
      <c r="B909" s="120" t="s">
        <v>446</v>
      </c>
      <c r="E909" s="106"/>
    </row>
    <row r="910" spans="1:5" s="103" customFormat="1" ht="15.75" customHeight="1" x14ac:dyDescent="0.25">
      <c r="A910" s="21" t="s">
        <v>8</v>
      </c>
      <c r="B910" s="115" t="s">
        <v>447</v>
      </c>
      <c r="C910" s="117">
        <v>0.03</v>
      </c>
      <c r="D910" s="118">
        <f>SUM(E858:E907)</f>
        <v>0</v>
      </c>
      <c r="E910" s="22" t="str">
        <f>IF(D910&gt;0,D910*C910,"")</f>
        <v/>
      </c>
    </row>
    <row r="911" spans="1:5" s="103" customFormat="1" ht="15.75" customHeight="1" x14ac:dyDescent="0.25">
      <c r="A911" s="21"/>
      <c r="B911" s="116"/>
      <c r="E911" s="106"/>
    </row>
    <row r="912" spans="1:5" s="103" customFormat="1" ht="15.75" customHeight="1" thickBot="1" x14ac:dyDescent="0.3">
      <c r="A912" s="23"/>
      <c r="B912" s="102" t="s">
        <v>169</v>
      </c>
      <c r="C912" s="25"/>
      <c r="D912" s="25"/>
      <c r="E912" s="25">
        <f>SUM(E853:E911)</f>
        <v>0</v>
      </c>
    </row>
    <row r="913" spans="1:5" s="103" customFormat="1" ht="15.75" customHeight="1" thickTop="1" x14ac:dyDescent="0.25">
      <c r="A913" s="105"/>
      <c r="B913" s="98"/>
      <c r="D913" s="81"/>
      <c r="E913" s="106"/>
    </row>
    <row r="914" spans="1:5" s="103" customFormat="1" ht="15.75" customHeight="1" x14ac:dyDescent="0.25">
      <c r="A914" s="113" t="s">
        <v>149</v>
      </c>
      <c r="B914" s="114" t="s">
        <v>475</v>
      </c>
      <c r="C914" s="105"/>
      <c r="D914" s="81"/>
      <c r="E914" s="106"/>
    </row>
    <row r="915" spans="1:5" s="103" customFormat="1" ht="15.75" customHeight="1" x14ac:dyDescent="0.25">
      <c r="A915" s="105"/>
      <c r="B915" s="115"/>
      <c r="C915" s="105"/>
      <c r="D915" s="81"/>
      <c r="E915" s="106"/>
    </row>
    <row r="916" spans="1:5" s="103" customFormat="1" ht="15.75" customHeight="1" x14ac:dyDescent="0.25">
      <c r="A916" s="105"/>
      <c r="B916" s="122" t="s">
        <v>476</v>
      </c>
      <c r="C916" s="105"/>
      <c r="D916" s="81"/>
      <c r="E916" s="106"/>
    </row>
    <row r="917" spans="1:5" s="103" customFormat="1" ht="15.75" customHeight="1" x14ac:dyDescent="0.25">
      <c r="A917" s="105"/>
      <c r="B917" s="122" t="s">
        <v>477</v>
      </c>
      <c r="C917" s="105"/>
      <c r="D917" s="81"/>
      <c r="E917" s="106"/>
    </row>
    <row r="918" spans="1:5" s="103" customFormat="1" ht="15.75" customHeight="1" x14ac:dyDescent="0.25">
      <c r="A918" s="105"/>
      <c r="B918" s="122" t="s">
        <v>478</v>
      </c>
      <c r="C918" s="105"/>
      <c r="D918" s="81"/>
      <c r="E918" s="106"/>
    </row>
    <row r="919" spans="1:5" s="103" customFormat="1" ht="15.75" customHeight="1" x14ac:dyDescent="0.25">
      <c r="A919" s="105"/>
      <c r="B919" s="122" t="s">
        <v>479</v>
      </c>
      <c r="C919" s="105"/>
      <c r="D919" s="81"/>
      <c r="E919" s="106"/>
    </row>
    <row r="920" spans="1:5" s="103" customFormat="1" ht="15.75" customHeight="1" x14ac:dyDescent="0.25">
      <c r="A920" s="105"/>
      <c r="B920" s="122" t="s">
        <v>480</v>
      </c>
      <c r="C920" s="105"/>
      <c r="D920" s="81"/>
      <c r="E920" s="106"/>
    </row>
    <row r="921" spans="1:5" s="103" customFormat="1" ht="15.75" customHeight="1" x14ac:dyDescent="0.25">
      <c r="A921" s="105"/>
      <c r="B921" s="122"/>
      <c r="C921" s="105"/>
      <c r="D921" s="81"/>
      <c r="E921" s="106"/>
    </row>
    <row r="922" spans="1:5" s="103" customFormat="1" ht="15.75" customHeight="1" x14ac:dyDescent="0.25">
      <c r="A922" s="21">
        <v>1</v>
      </c>
      <c r="B922" s="123" t="s">
        <v>481</v>
      </c>
      <c r="E922" s="106"/>
    </row>
    <row r="923" spans="1:5" s="103" customFormat="1" ht="15.75" customHeight="1" x14ac:dyDescent="0.25">
      <c r="A923" s="21"/>
      <c r="B923" s="123" t="s">
        <v>482</v>
      </c>
      <c r="E923" s="106"/>
    </row>
    <row r="924" spans="1:5" ht="16.149999999999999" customHeight="1" x14ac:dyDescent="0.25">
      <c r="A924" s="21" t="s">
        <v>8</v>
      </c>
      <c r="B924" s="20" t="s">
        <v>452</v>
      </c>
      <c r="C924" s="81">
        <v>70</v>
      </c>
      <c r="D924" s="101"/>
      <c r="E924" s="22" t="str">
        <f>IF(D924&gt;0,D924*C924,"")</f>
        <v/>
      </c>
    </row>
    <row r="925" spans="1:5" s="103" customFormat="1" ht="15.75" customHeight="1" x14ac:dyDescent="0.25">
      <c r="A925" s="21"/>
      <c r="B925" s="115"/>
      <c r="D925" s="55"/>
      <c r="E925" s="22"/>
    </row>
    <row r="926" spans="1:5" s="103" customFormat="1" ht="15.75" customHeight="1" x14ac:dyDescent="0.25">
      <c r="A926" s="21">
        <v>2</v>
      </c>
      <c r="B926" s="123" t="s">
        <v>483</v>
      </c>
      <c r="E926" s="22"/>
    </row>
    <row r="927" spans="1:5" s="103" customFormat="1" ht="15.75" customHeight="1" x14ac:dyDescent="0.25">
      <c r="A927" s="21"/>
      <c r="B927" s="123" t="s">
        <v>484</v>
      </c>
      <c r="E927" s="22"/>
    </row>
    <row r="928" spans="1:5" ht="16.149999999999999" customHeight="1" x14ac:dyDescent="0.25">
      <c r="A928" s="21" t="s">
        <v>8</v>
      </c>
      <c r="B928" s="20" t="s">
        <v>452</v>
      </c>
      <c r="C928" s="81">
        <v>490</v>
      </c>
      <c r="D928" s="101"/>
      <c r="E928" s="22" t="str">
        <f>IF(D928&gt;0,D928*C928,"")</f>
        <v/>
      </c>
    </row>
    <row r="929" spans="1:5" s="103" customFormat="1" ht="15.75" customHeight="1" x14ac:dyDescent="0.25">
      <c r="A929" s="21"/>
      <c r="B929" s="115"/>
      <c r="D929" s="55"/>
      <c r="E929" s="22"/>
    </row>
    <row r="930" spans="1:5" s="103" customFormat="1" ht="15.75" customHeight="1" x14ac:dyDescent="0.25">
      <c r="A930" s="21">
        <v>3</v>
      </c>
      <c r="B930" s="115" t="s">
        <v>485</v>
      </c>
      <c r="E930" s="22"/>
    </row>
    <row r="931" spans="1:5" ht="16.149999999999999" customHeight="1" x14ac:dyDescent="0.25">
      <c r="A931" s="21" t="s">
        <v>8</v>
      </c>
      <c r="B931" s="20" t="s">
        <v>452</v>
      </c>
      <c r="C931" s="81">
        <v>60</v>
      </c>
      <c r="D931" s="101"/>
      <c r="E931" s="22" t="str">
        <f>IF(D931&gt;0,D931*C931,"")</f>
        <v/>
      </c>
    </row>
    <row r="932" spans="1:5" s="103" customFormat="1" ht="15.75" customHeight="1" x14ac:dyDescent="0.25">
      <c r="A932" s="21"/>
      <c r="B932" s="115"/>
      <c r="D932" s="55"/>
      <c r="E932" s="22"/>
    </row>
    <row r="933" spans="1:5" s="103" customFormat="1" ht="15.75" customHeight="1" x14ac:dyDescent="0.25">
      <c r="A933" s="21">
        <v>4</v>
      </c>
      <c r="B933" s="120" t="s">
        <v>486</v>
      </c>
      <c r="E933" s="106"/>
    </row>
    <row r="934" spans="1:5" s="103" customFormat="1" ht="15.75" customHeight="1" x14ac:dyDescent="0.25">
      <c r="A934" s="21"/>
      <c r="B934" s="120" t="s">
        <v>487</v>
      </c>
      <c r="E934" s="106"/>
    </row>
    <row r="935" spans="1:5" s="103" customFormat="1" ht="15.75" customHeight="1" x14ac:dyDescent="0.25">
      <c r="A935" s="21"/>
      <c r="B935" s="120" t="s">
        <v>488</v>
      </c>
      <c r="E935" s="106"/>
    </row>
    <row r="936" spans="1:5" s="103" customFormat="1" ht="15.75" customHeight="1" x14ac:dyDescent="0.25">
      <c r="A936" s="21"/>
      <c r="B936" s="120" t="s">
        <v>489</v>
      </c>
      <c r="E936" s="106"/>
    </row>
    <row r="937" spans="1:5" s="103" customFormat="1" ht="15.75" customHeight="1" x14ac:dyDescent="0.25">
      <c r="A937" s="21"/>
      <c r="B937" s="120" t="s">
        <v>490</v>
      </c>
      <c r="E937" s="106"/>
    </row>
    <row r="938" spans="1:5" ht="16.149999999999999" customHeight="1" x14ac:dyDescent="0.25">
      <c r="A938" s="21" t="s">
        <v>8</v>
      </c>
      <c r="B938" s="20" t="s">
        <v>452</v>
      </c>
      <c r="C938" s="81">
        <v>60</v>
      </c>
      <c r="D938" s="101"/>
      <c r="E938" s="22" t="str">
        <f>IF(D938&gt;0,D938*C938,"")</f>
        <v/>
      </c>
    </row>
    <row r="939" spans="1:5" s="103" customFormat="1" ht="15.75" customHeight="1" x14ac:dyDescent="0.25">
      <c r="A939" s="21"/>
      <c r="B939" s="115"/>
      <c r="D939" s="55"/>
      <c r="E939" s="22"/>
    </row>
    <row r="940" spans="1:5" s="6" customFormat="1" ht="15.75" customHeight="1" x14ac:dyDescent="0.25">
      <c r="A940" s="21">
        <v>5</v>
      </c>
      <c r="B940" s="120" t="s">
        <v>491</v>
      </c>
      <c r="C940" s="103"/>
      <c r="D940" s="103"/>
      <c r="E940" s="22"/>
    </row>
    <row r="941" spans="1:5" s="6" customFormat="1" ht="15.75" customHeight="1" x14ac:dyDescent="0.25">
      <c r="A941" s="21"/>
      <c r="B941" s="120" t="s">
        <v>492</v>
      </c>
      <c r="C941" s="103"/>
      <c r="D941" s="103"/>
      <c r="E941" s="22"/>
    </row>
    <row r="942" spans="1:5" ht="16.149999999999999" customHeight="1" x14ac:dyDescent="0.25">
      <c r="A942" s="21" t="s">
        <v>8</v>
      </c>
      <c r="B942" s="20" t="s">
        <v>452</v>
      </c>
      <c r="C942" s="81">
        <v>100</v>
      </c>
      <c r="D942" s="101"/>
      <c r="E942" s="22" t="str">
        <f>IF(D942&gt;0,D942*C942,"")</f>
        <v/>
      </c>
    </row>
    <row r="943" spans="1:5" s="6" customFormat="1" ht="15.75" customHeight="1" x14ac:dyDescent="0.25">
      <c r="A943" s="21"/>
      <c r="B943" s="115"/>
      <c r="C943" s="103"/>
      <c r="D943" s="55"/>
      <c r="E943" s="22"/>
    </row>
    <row r="944" spans="1:5" s="6" customFormat="1" ht="15.75" customHeight="1" x14ac:dyDescent="0.25">
      <c r="A944" s="21">
        <v>6</v>
      </c>
      <c r="B944" s="115" t="s">
        <v>493</v>
      </c>
      <c r="C944" s="103"/>
      <c r="D944" s="55"/>
      <c r="E944" s="22"/>
    </row>
    <row r="945" spans="1:5" ht="16.149999999999999" customHeight="1" x14ac:dyDescent="0.25">
      <c r="A945" s="21" t="s">
        <v>8</v>
      </c>
      <c r="B945" s="20" t="s">
        <v>44</v>
      </c>
      <c r="C945" s="81">
        <v>20</v>
      </c>
      <c r="D945" s="101"/>
      <c r="E945" s="22" t="str">
        <f>IF(D945&gt;0,D945*C945,"")</f>
        <v/>
      </c>
    </row>
    <row r="946" spans="1:5" s="6" customFormat="1" ht="15.75" customHeight="1" x14ac:dyDescent="0.25">
      <c r="A946" s="21"/>
      <c r="B946" s="115"/>
      <c r="C946" s="103"/>
      <c r="D946" s="55"/>
      <c r="E946" s="22"/>
    </row>
    <row r="947" spans="1:5" s="103" customFormat="1" ht="15.75" customHeight="1" x14ac:dyDescent="0.25">
      <c r="A947" s="21">
        <v>7</v>
      </c>
      <c r="B947" s="123" t="s">
        <v>494</v>
      </c>
      <c r="E947" s="106"/>
    </row>
    <row r="948" spans="1:5" ht="16.149999999999999" customHeight="1" x14ac:dyDescent="0.25">
      <c r="A948" s="21" t="s">
        <v>8</v>
      </c>
      <c r="B948" s="20" t="s">
        <v>495</v>
      </c>
      <c r="C948" s="81">
        <v>45</v>
      </c>
      <c r="D948" s="101"/>
      <c r="E948" s="22" t="str">
        <f>IF(D948&gt;0,D948*C948,"")</f>
        <v/>
      </c>
    </row>
    <row r="949" spans="1:5" s="103" customFormat="1" ht="15.75" customHeight="1" x14ac:dyDescent="0.25">
      <c r="A949" s="21"/>
      <c r="B949" s="115"/>
      <c r="D949" s="55"/>
      <c r="E949" s="22"/>
    </row>
    <row r="950" spans="1:5" s="103" customFormat="1" ht="15.75" customHeight="1" x14ac:dyDescent="0.25">
      <c r="A950" s="21">
        <v>8</v>
      </c>
      <c r="B950" s="123" t="s">
        <v>496</v>
      </c>
      <c r="E950" s="106"/>
    </row>
    <row r="951" spans="1:5" s="103" customFormat="1" ht="15.75" customHeight="1" x14ac:dyDescent="0.25">
      <c r="A951" s="21"/>
      <c r="B951" s="123" t="s">
        <v>497</v>
      </c>
      <c r="E951" s="106"/>
    </row>
    <row r="952" spans="1:5" ht="16.149999999999999" customHeight="1" x14ac:dyDescent="0.25">
      <c r="A952" s="21" t="s">
        <v>8</v>
      </c>
      <c r="B952" s="20" t="s">
        <v>44</v>
      </c>
      <c r="C952" s="81">
        <v>50</v>
      </c>
      <c r="D952" s="101"/>
      <c r="E952" s="22" t="str">
        <f>IF(D952&gt;0,D952*C952,"")</f>
        <v/>
      </c>
    </row>
    <row r="953" spans="1:5" s="103" customFormat="1" ht="15.75" customHeight="1" x14ac:dyDescent="0.25">
      <c r="A953" s="21"/>
      <c r="B953" s="115"/>
      <c r="E953" s="22"/>
    </row>
    <row r="954" spans="1:5" s="103" customFormat="1" ht="15.75" customHeight="1" x14ac:dyDescent="0.25">
      <c r="A954" s="21">
        <v>9</v>
      </c>
      <c r="B954" s="124" t="s">
        <v>498</v>
      </c>
      <c r="E954" s="106"/>
    </row>
    <row r="955" spans="1:5" s="103" customFormat="1" ht="15.75" customHeight="1" x14ac:dyDescent="0.25">
      <c r="A955" s="21"/>
      <c r="B955" s="124" t="s">
        <v>499</v>
      </c>
      <c r="E955" s="106"/>
    </row>
    <row r="956" spans="1:5" ht="16.149999999999999" customHeight="1" x14ac:dyDescent="0.25">
      <c r="A956" s="21" t="s">
        <v>8</v>
      </c>
      <c r="B956" s="20" t="s">
        <v>44</v>
      </c>
      <c r="C956" s="81">
        <v>45</v>
      </c>
      <c r="D956" s="101"/>
      <c r="E956" s="22" t="str">
        <f>IF(D956&gt;0,D956*C956,"")</f>
        <v/>
      </c>
    </row>
    <row r="957" spans="1:5" s="103" customFormat="1" ht="15.75" customHeight="1" x14ac:dyDescent="0.25">
      <c r="A957" s="21"/>
      <c r="B957" s="115"/>
      <c r="D957" s="55"/>
      <c r="E957" s="22"/>
    </row>
    <row r="958" spans="1:5" s="103" customFormat="1" ht="15.75" customHeight="1" x14ac:dyDescent="0.25">
      <c r="A958" s="21">
        <v>10</v>
      </c>
      <c r="B958" s="124" t="s">
        <v>500</v>
      </c>
      <c r="E958" s="106"/>
    </row>
    <row r="959" spans="1:5" s="103" customFormat="1" ht="15.75" customHeight="1" x14ac:dyDescent="0.25">
      <c r="A959" s="21"/>
      <c r="B959" s="124" t="s">
        <v>501</v>
      </c>
      <c r="E959" s="106"/>
    </row>
    <row r="960" spans="1:5" ht="16.149999999999999" customHeight="1" x14ac:dyDescent="0.25">
      <c r="A960" s="21" t="s">
        <v>8</v>
      </c>
      <c r="B960" s="20" t="s">
        <v>44</v>
      </c>
      <c r="C960" s="81">
        <v>90</v>
      </c>
      <c r="D960" s="101"/>
      <c r="E960" s="22" t="str">
        <f>IF(D960&gt;0,D960*C960,"")</f>
        <v/>
      </c>
    </row>
    <row r="961" spans="1:5" s="103" customFormat="1" ht="15.75" customHeight="1" x14ac:dyDescent="0.25">
      <c r="A961" s="21"/>
      <c r="B961" s="115"/>
      <c r="D961" s="55"/>
      <c r="E961" s="22"/>
    </row>
    <row r="962" spans="1:5" s="103" customFormat="1" ht="15.75" customHeight="1" x14ac:dyDescent="0.25">
      <c r="A962" s="21">
        <v>11</v>
      </c>
      <c r="B962" s="124" t="s">
        <v>502</v>
      </c>
      <c r="E962" s="106"/>
    </row>
    <row r="963" spans="1:5" s="103" customFormat="1" ht="15.75" customHeight="1" x14ac:dyDescent="0.25">
      <c r="A963" s="21"/>
      <c r="B963" s="124" t="s">
        <v>503</v>
      </c>
      <c r="E963" s="106"/>
    </row>
    <row r="964" spans="1:5" ht="16.149999999999999" customHeight="1" x14ac:dyDescent="0.25">
      <c r="A964" s="21" t="s">
        <v>8</v>
      </c>
      <c r="B964" s="20" t="s">
        <v>452</v>
      </c>
      <c r="C964" s="81">
        <v>780</v>
      </c>
      <c r="D964" s="101"/>
      <c r="E964" s="22" t="str">
        <f>IF(D964&gt;0,D964*C964,"")</f>
        <v/>
      </c>
    </row>
    <row r="965" spans="1:5" s="103" customFormat="1" ht="15.75" customHeight="1" x14ac:dyDescent="0.25">
      <c r="A965" s="21"/>
      <c r="B965" s="115"/>
      <c r="D965" s="55"/>
      <c r="E965" s="22"/>
    </row>
    <row r="966" spans="1:5" s="103" customFormat="1" ht="15.75" customHeight="1" x14ac:dyDescent="0.25">
      <c r="A966" s="21">
        <v>12</v>
      </c>
      <c r="B966" s="123" t="s">
        <v>504</v>
      </c>
      <c r="E966" s="22"/>
    </row>
    <row r="967" spans="1:5" s="103" customFormat="1" ht="15.75" customHeight="1" x14ac:dyDescent="0.25">
      <c r="A967" s="21"/>
      <c r="B967" s="123" t="s">
        <v>505</v>
      </c>
      <c r="E967" s="22"/>
    </row>
    <row r="968" spans="1:5" ht="16.149999999999999" customHeight="1" x14ac:dyDescent="0.25">
      <c r="A968" s="21" t="s">
        <v>8</v>
      </c>
      <c r="B968" s="20" t="s">
        <v>44</v>
      </c>
      <c r="C968" s="81">
        <v>460</v>
      </c>
      <c r="D968" s="101"/>
      <c r="E968" s="22" t="str">
        <f>IF(D968&gt;0,D968*C968,"")</f>
        <v/>
      </c>
    </row>
    <row r="969" spans="1:5" s="103" customFormat="1" ht="15.75" customHeight="1" x14ac:dyDescent="0.25">
      <c r="A969" s="21"/>
      <c r="B969" s="115"/>
      <c r="D969" s="55"/>
      <c r="E969" s="22"/>
    </row>
    <row r="970" spans="1:5" s="103" customFormat="1" ht="15.75" customHeight="1" x14ac:dyDescent="0.25">
      <c r="A970" s="21">
        <v>13</v>
      </c>
      <c r="B970" s="123" t="s">
        <v>506</v>
      </c>
      <c r="E970" s="22"/>
    </row>
    <row r="971" spans="1:5" s="103" customFormat="1" ht="15.75" customHeight="1" x14ac:dyDescent="0.25">
      <c r="A971" s="21"/>
      <c r="B971" s="123" t="s">
        <v>507</v>
      </c>
      <c r="E971" s="22"/>
    </row>
    <row r="972" spans="1:5" ht="16.149999999999999" customHeight="1" x14ac:dyDescent="0.25">
      <c r="A972" s="21" t="s">
        <v>8</v>
      </c>
      <c r="B972" s="20" t="s">
        <v>6</v>
      </c>
      <c r="C972" s="81">
        <v>20</v>
      </c>
      <c r="D972" s="101"/>
      <c r="E972" s="22" t="str">
        <f>IF(D972&gt;0,D972*C972,"")</f>
        <v/>
      </c>
    </row>
    <row r="973" spans="1:5" s="103" customFormat="1" ht="15.75" customHeight="1" x14ac:dyDescent="0.25">
      <c r="A973" s="21"/>
      <c r="B973" s="115"/>
      <c r="D973" s="55"/>
      <c r="E973" s="22"/>
    </row>
    <row r="974" spans="1:5" s="103" customFormat="1" ht="15.75" customHeight="1" x14ac:dyDescent="0.25">
      <c r="A974" s="21">
        <v>14</v>
      </c>
      <c r="B974" s="115" t="s">
        <v>508</v>
      </c>
      <c r="D974" s="55"/>
      <c r="E974" s="22"/>
    </row>
    <row r="975" spans="1:5" s="103" customFormat="1" ht="15.75" customHeight="1" x14ac:dyDescent="0.25">
      <c r="A975" s="21"/>
      <c r="B975" s="115" t="s">
        <v>509</v>
      </c>
      <c r="D975" s="55"/>
      <c r="E975" s="22"/>
    </row>
    <row r="976" spans="1:5" ht="16.149999999999999" customHeight="1" x14ac:dyDescent="0.25">
      <c r="A976" s="21" t="s">
        <v>8</v>
      </c>
      <c r="B976" s="20" t="s">
        <v>44</v>
      </c>
      <c r="C976" s="81">
        <v>11</v>
      </c>
      <c r="D976" s="101"/>
      <c r="E976" s="22" t="str">
        <f>IF(D976&gt;0,D976*C976,"")</f>
        <v/>
      </c>
    </row>
    <row r="977" spans="1:5" s="103" customFormat="1" ht="15.75" customHeight="1" x14ac:dyDescent="0.25">
      <c r="A977" s="21"/>
      <c r="B977" s="115"/>
      <c r="D977" s="55"/>
      <c r="E977" s="22"/>
    </row>
    <row r="978" spans="1:5" s="103" customFormat="1" ht="15.75" customHeight="1" x14ac:dyDescent="0.25">
      <c r="A978" s="21">
        <v>15</v>
      </c>
      <c r="B978" s="124" t="s">
        <v>510</v>
      </c>
      <c r="E978" s="106"/>
    </row>
    <row r="979" spans="1:5" s="103" customFormat="1" ht="15.75" customHeight="1" x14ac:dyDescent="0.25">
      <c r="A979" s="21"/>
      <c r="B979" s="124" t="s">
        <v>511</v>
      </c>
      <c r="E979" s="106"/>
    </row>
    <row r="980" spans="1:5" s="103" customFormat="1" ht="15.75" customHeight="1" x14ac:dyDescent="0.25">
      <c r="A980" s="21"/>
      <c r="B980" s="124" t="s">
        <v>512</v>
      </c>
      <c r="E980" s="106"/>
    </row>
    <row r="981" spans="1:5" s="103" customFormat="1" ht="15.75" customHeight="1" x14ac:dyDescent="0.25">
      <c r="A981" s="21"/>
      <c r="B981" s="124" t="s">
        <v>513</v>
      </c>
      <c r="E981" s="106"/>
    </row>
    <row r="982" spans="1:5" s="103" customFormat="1" ht="15.75" customHeight="1" x14ac:dyDescent="0.25">
      <c r="A982" s="21"/>
      <c r="B982" s="124" t="s">
        <v>514</v>
      </c>
      <c r="E982" s="106"/>
    </row>
    <row r="983" spans="1:5" ht="16.149999999999999" customHeight="1" x14ac:dyDescent="0.25">
      <c r="A983" s="21" t="s">
        <v>8</v>
      </c>
      <c r="B983" s="20" t="s">
        <v>452</v>
      </c>
      <c r="C983" s="81">
        <v>50</v>
      </c>
      <c r="D983" s="101"/>
      <c r="E983" s="22" t="str">
        <f>IF(D983&gt;0,D983*C983,"")</f>
        <v/>
      </c>
    </row>
    <row r="984" spans="1:5" s="103" customFormat="1" ht="15.75" customHeight="1" x14ac:dyDescent="0.25">
      <c r="A984" s="21"/>
      <c r="B984" s="115"/>
      <c r="D984" s="55"/>
      <c r="E984" s="22"/>
    </row>
    <row r="985" spans="1:5" s="103" customFormat="1" ht="15.75" customHeight="1" x14ac:dyDescent="0.25">
      <c r="A985" s="21">
        <v>16</v>
      </c>
      <c r="B985" s="124" t="s">
        <v>515</v>
      </c>
      <c r="E985" s="106"/>
    </row>
    <row r="986" spans="1:5" s="103" customFormat="1" ht="15.75" customHeight="1" x14ac:dyDescent="0.25">
      <c r="A986" s="21"/>
      <c r="B986" s="124" t="s">
        <v>516</v>
      </c>
      <c r="E986" s="106"/>
    </row>
    <row r="987" spans="1:5" s="103" customFormat="1" ht="15.75" customHeight="1" x14ac:dyDescent="0.25">
      <c r="A987" s="21"/>
      <c r="B987" s="124" t="s">
        <v>517</v>
      </c>
      <c r="E987" s="106"/>
    </row>
    <row r="988" spans="1:5" s="103" customFormat="1" ht="15.75" customHeight="1" x14ac:dyDescent="0.25">
      <c r="A988" s="21"/>
      <c r="B988" s="124" t="s">
        <v>518</v>
      </c>
      <c r="E988" s="106"/>
    </row>
    <row r="989" spans="1:5" ht="16.149999999999999" customHeight="1" x14ac:dyDescent="0.25">
      <c r="A989" s="21" t="s">
        <v>8</v>
      </c>
      <c r="B989" s="20" t="s">
        <v>452</v>
      </c>
      <c r="C989" s="81">
        <v>50</v>
      </c>
      <c r="D989" s="101"/>
      <c r="E989" s="22" t="str">
        <f>IF(D989&gt;0,D989*C989,"")</f>
        <v/>
      </c>
    </row>
    <row r="990" spans="1:5" s="103" customFormat="1" ht="15.75" customHeight="1" x14ac:dyDescent="0.25">
      <c r="A990" s="21"/>
      <c r="B990" s="115"/>
      <c r="D990" s="55"/>
      <c r="E990" s="22"/>
    </row>
    <row r="991" spans="1:5" s="103" customFormat="1" ht="15.75" customHeight="1" x14ac:dyDescent="0.25">
      <c r="A991" s="21">
        <v>17</v>
      </c>
      <c r="B991" s="124" t="s">
        <v>519</v>
      </c>
      <c r="E991" s="106"/>
    </row>
    <row r="992" spans="1:5" s="103" customFormat="1" ht="15.75" customHeight="1" x14ac:dyDescent="0.25">
      <c r="A992" s="21"/>
      <c r="B992" s="124" t="s">
        <v>520</v>
      </c>
      <c r="E992" s="106"/>
    </row>
    <row r="993" spans="1:5" s="103" customFormat="1" ht="15.75" customHeight="1" x14ac:dyDescent="0.25">
      <c r="A993" s="21"/>
      <c r="B993" s="124" t="s">
        <v>521</v>
      </c>
      <c r="E993" s="106"/>
    </row>
    <row r="994" spans="1:5" s="103" customFormat="1" ht="15.75" customHeight="1" x14ac:dyDescent="0.25">
      <c r="A994" s="21"/>
      <c r="B994" s="124" t="s">
        <v>522</v>
      </c>
      <c r="E994" s="106"/>
    </row>
    <row r="995" spans="1:5" s="103" customFormat="1" ht="15.75" customHeight="1" x14ac:dyDescent="0.25">
      <c r="A995" s="21"/>
      <c r="B995" s="124" t="s">
        <v>523</v>
      </c>
      <c r="E995" s="106"/>
    </row>
    <row r="996" spans="1:5" s="103" customFormat="1" ht="15.75" customHeight="1" x14ac:dyDescent="0.25">
      <c r="A996" s="21"/>
      <c r="B996" s="124" t="s">
        <v>524</v>
      </c>
      <c r="E996" s="106"/>
    </row>
    <row r="997" spans="1:5" ht="16.149999999999999" customHeight="1" x14ac:dyDescent="0.25">
      <c r="A997" s="21" t="s">
        <v>8</v>
      </c>
      <c r="B997" s="20" t="s">
        <v>44</v>
      </c>
      <c r="C997" s="81">
        <v>6</v>
      </c>
      <c r="D997" s="101"/>
      <c r="E997" s="22" t="str">
        <f>IF(D997&gt;0,D997*C997,"")</f>
        <v/>
      </c>
    </row>
    <row r="998" spans="1:5" s="103" customFormat="1" ht="15.75" customHeight="1" x14ac:dyDescent="0.25">
      <c r="A998" s="21"/>
      <c r="B998" s="115"/>
      <c r="D998" s="55"/>
      <c r="E998" s="22"/>
    </row>
    <row r="999" spans="1:5" s="103" customFormat="1" ht="15.75" customHeight="1" x14ac:dyDescent="0.25">
      <c r="A999" s="21">
        <v>18</v>
      </c>
      <c r="B999" s="125" t="s">
        <v>525</v>
      </c>
      <c r="E999" s="106"/>
    </row>
    <row r="1000" spans="1:5" ht="16.149999999999999" customHeight="1" x14ac:dyDescent="0.25">
      <c r="A1000" s="21" t="s">
        <v>8</v>
      </c>
      <c r="B1000" s="20" t="s">
        <v>6</v>
      </c>
      <c r="C1000" s="81">
        <v>1</v>
      </c>
      <c r="D1000" s="101"/>
      <c r="E1000" s="22" t="str">
        <f>IF(D1000&gt;0,D1000*C1000,"")</f>
        <v/>
      </c>
    </row>
    <row r="1001" spans="1:5" s="103" customFormat="1" ht="15.75" customHeight="1" x14ac:dyDescent="0.25">
      <c r="A1001" s="21"/>
      <c r="B1001" s="115"/>
      <c r="D1001" s="55"/>
      <c r="E1001" s="22"/>
    </row>
    <row r="1002" spans="1:5" s="103" customFormat="1" ht="15.75" customHeight="1" x14ac:dyDescent="0.25">
      <c r="A1002" s="21">
        <v>19</v>
      </c>
      <c r="B1002" s="124" t="s">
        <v>526</v>
      </c>
      <c r="E1002" s="106"/>
    </row>
    <row r="1003" spans="1:5" s="103" customFormat="1" ht="15.75" customHeight="1" x14ac:dyDescent="0.25">
      <c r="A1003" s="21"/>
      <c r="B1003" s="124" t="s">
        <v>527</v>
      </c>
      <c r="E1003" s="106"/>
    </row>
    <row r="1004" spans="1:5" ht="16.149999999999999" customHeight="1" x14ac:dyDescent="0.25">
      <c r="A1004" s="21" t="s">
        <v>8</v>
      </c>
      <c r="B1004" s="20" t="s">
        <v>6</v>
      </c>
      <c r="C1004" s="81">
        <v>1</v>
      </c>
      <c r="D1004" s="101"/>
      <c r="E1004" s="22" t="str">
        <f>IF(D1004&gt;0,D1004*C1004,"")</f>
        <v/>
      </c>
    </row>
    <row r="1005" spans="1:5" s="103" customFormat="1" ht="15.75" customHeight="1" x14ac:dyDescent="0.25">
      <c r="A1005" s="21"/>
      <c r="B1005" s="115"/>
      <c r="D1005" s="55"/>
      <c r="E1005" s="22"/>
    </row>
    <row r="1006" spans="1:5" s="103" customFormat="1" ht="15.75" customHeight="1" x14ac:dyDescent="0.25">
      <c r="A1006" s="21">
        <v>20</v>
      </c>
      <c r="B1006" s="125" t="s">
        <v>528</v>
      </c>
      <c r="E1006" s="106"/>
    </row>
    <row r="1007" spans="1:5" s="103" customFormat="1" ht="15.75" customHeight="1" x14ac:dyDescent="0.25">
      <c r="A1007" s="21" t="s">
        <v>8</v>
      </c>
      <c r="B1007" s="115" t="s">
        <v>447</v>
      </c>
      <c r="C1007" s="117">
        <v>0.03</v>
      </c>
      <c r="D1007" s="118">
        <f>SUM(E924:E1004)</f>
        <v>0</v>
      </c>
      <c r="E1007" s="22" t="str">
        <f>IF(D1007&gt;0,D1007*C1007,"")</f>
        <v/>
      </c>
    </row>
    <row r="1008" spans="1:5" s="103" customFormat="1" ht="15.75" customHeight="1" x14ac:dyDescent="0.25">
      <c r="A1008" s="21"/>
      <c r="B1008" s="115"/>
      <c r="D1008" s="55"/>
      <c r="E1008" s="22"/>
    </row>
    <row r="1009" spans="1:5" s="103" customFormat="1" ht="15.75" customHeight="1" x14ac:dyDescent="0.25">
      <c r="A1009" s="21">
        <v>21</v>
      </c>
      <c r="B1009" s="125" t="s">
        <v>535</v>
      </c>
      <c r="E1009" s="106"/>
    </row>
    <row r="1010" spans="1:5" s="103" customFormat="1" ht="15.75" customHeight="1" x14ac:dyDescent="0.25">
      <c r="A1010" s="21" t="s">
        <v>8</v>
      </c>
      <c r="B1010" s="115" t="s">
        <v>447</v>
      </c>
      <c r="C1010" s="117">
        <v>0.05</v>
      </c>
      <c r="D1010" s="118">
        <f>SUM(E924:E1004)</f>
        <v>0</v>
      </c>
      <c r="E1010" s="22" t="str">
        <f>IF(D1010&gt;0,D1010*C1010,"")</f>
        <v/>
      </c>
    </row>
    <row r="1011" spans="1:5" s="103" customFormat="1" ht="15.75" customHeight="1" x14ac:dyDescent="0.25">
      <c r="A1011" s="21"/>
      <c r="B1011" s="116"/>
      <c r="E1011" s="106"/>
    </row>
    <row r="1012" spans="1:5" s="103" customFormat="1" ht="15.75" customHeight="1" thickBot="1" x14ac:dyDescent="0.3">
      <c r="A1012" s="23"/>
      <c r="B1012" s="102" t="s">
        <v>169</v>
      </c>
      <c r="C1012" s="25"/>
      <c r="D1012" s="25"/>
      <c r="E1012" s="25">
        <f>SUM(E914:E1011)</f>
        <v>0</v>
      </c>
    </row>
    <row r="1013" spans="1:5" s="103" customFormat="1" ht="15.75" customHeight="1" thickTop="1" x14ac:dyDescent="0.25">
      <c r="A1013" s="105"/>
      <c r="B1013" s="126"/>
      <c r="C1013" s="105"/>
      <c r="D1013" s="81"/>
      <c r="E1013" s="106"/>
    </row>
    <row r="1014" spans="1:5" s="103" customFormat="1" ht="15.75" customHeight="1" x14ac:dyDescent="0.25">
      <c r="A1014" s="113" t="s">
        <v>150</v>
      </c>
      <c r="B1014" s="114" t="s">
        <v>529</v>
      </c>
      <c r="C1014" s="105"/>
      <c r="D1014" s="81"/>
      <c r="E1014" s="106"/>
    </row>
    <row r="1015" spans="1:5" s="103" customFormat="1" ht="15.75" customHeight="1" x14ac:dyDescent="0.25">
      <c r="A1015" s="105"/>
      <c r="B1015" s="115"/>
      <c r="C1015" s="105"/>
      <c r="D1015" s="81"/>
      <c r="E1015" s="106"/>
    </row>
    <row r="1016" spans="1:5" s="103" customFormat="1" ht="15.75" customHeight="1" x14ac:dyDescent="0.25">
      <c r="A1016" s="21">
        <v>1</v>
      </c>
      <c r="B1016" s="121" t="s">
        <v>530</v>
      </c>
      <c r="E1016" s="106"/>
    </row>
    <row r="1017" spans="1:5" s="103" customFormat="1" ht="15.75" customHeight="1" x14ac:dyDescent="0.25">
      <c r="A1017" s="105"/>
      <c r="B1017" s="121" t="s">
        <v>531</v>
      </c>
      <c r="E1017" s="106"/>
    </row>
    <row r="1018" spans="1:5" ht="16.149999999999999" customHeight="1" x14ac:dyDescent="0.25">
      <c r="A1018" s="21" t="s">
        <v>8</v>
      </c>
      <c r="B1018" s="20" t="s">
        <v>6</v>
      </c>
      <c r="C1018" s="81">
        <v>1</v>
      </c>
      <c r="D1018" s="101"/>
      <c r="E1018" s="22" t="str">
        <f>IF(D1018&gt;0,D1018*C1018,"")</f>
        <v/>
      </c>
    </row>
    <row r="1019" spans="1:5" s="103" customFormat="1" ht="15.75" customHeight="1" x14ac:dyDescent="0.25">
      <c r="A1019" s="105"/>
      <c r="B1019" s="127"/>
      <c r="E1019" s="106"/>
    </row>
    <row r="1020" spans="1:5" s="103" customFormat="1" ht="15.75" customHeight="1" x14ac:dyDescent="0.25">
      <c r="A1020" s="21">
        <v>2</v>
      </c>
      <c r="B1020" s="120" t="s">
        <v>532</v>
      </c>
      <c r="E1020" s="106"/>
    </row>
    <row r="1021" spans="1:5" ht="16.149999999999999" customHeight="1" x14ac:dyDescent="0.25">
      <c r="A1021" s="21" t="s">
        <v>8</v>
      </c>
      <c r="B1021" s="20" t="s">
        <v>6</v>
      </c>
      <c r="C1021" s="81">
        <v>1</v>
      </c>
      <c r="D1021" s="101"/>
      <c r="E1021" s="22" t="str">
        <f>IF(D1021&gt;0,D1021*C1021,"")</f>
        <v/>
      </c>
    </row>
    <row r="1022" spans="1:5" s="103" customFormat="1" ht="15.75" customHeight="1" x14ac:dyDescent="0.25">
      <c r="A1022" s="21"/>
      <c r="B1022" s="115"/>
      <c r="E1022" s="22"/>
    </row>
    <row r="1023" spans="1:5" s="103" customFormat="1" ht="15.75" customHeight="1" x14ac:dyDescent="0.25">
      <c r="A1023" s="21">
        <v>3</v>
      </c>
      <c r="B1023" s="120" t="s">
        <v>533</v>
      </c>
      <c r="E1023" s="106"/>
    </row>
    <row r="1024" spans="1:5" ht="16.149999999999999" customHeight="1" x14ac:dyDescent="0.25">
      <c r="A1024" s="21" t="s">
        <v>8</v>
      </c>
      <c r="B1024" s="20" t="s">
        <v>6</v>
      </c>
      <c r="C1024" s="81">
        <v>1</v>
      </c>
      <c r="D1024" s="101"/>
      <c r="E1024" s="22" t="str">
        <f>IF(D1024&gt;0,D1024*C1024,"")</f>
        <v/>
      </c>
    </row>
    <row r="1025" spans="1:5" s="103" customFormat="1" ht="15.75" customHeight="1" x14ac:dyDescent="0.25">
      <c r="A1025" s="105"/>
      <c r="B1025" s="121"/>
      <c r="D1025" s="55"/>
      <c r="E1025" s="22"/>
    </row>
    <row r="1026" spans="1:5" s="103" customFormat="1" ht="15.75" customHeight="1" x14ac:dyDescent="0.25">
      <c r="A1026" s="21">
        <v>4</v>
      </c>
      <c r="B1026" s="121" t="s">
        <v>534</v>
      </c>
      <c r="E1026" s="106"/>
    </row>
    <row r="1027" spans="1:5" ht="16.149999999999999" customHeight="1" x14ac:dyDescent="0.25">
      <c r="A1027" s="21" t="s">
        <v>8</v>
      </c>
      <c r="B1027" s="20" t="s">
        <v>6</v>
      </c>
      <c r="C1027" s="81">
        <v>1</v>
      </c>
      <c r="D1027" s="101"/>
      <c r="E1027" s="22" t="str">
        <f>IF(D1027&gt;0,D1027*C1027,"")</f>
        <v/>
      </c>
    </row>
    <row r="1028" spans="1:5" s="103" customFormat="1" ht="15.75" customHeight="1" x14ac:dyDescent="0.25">
      <c r="A1028" s="21"/>
      <c r="B1028" s="116"/>
      <c r="E1028" s="106"/>
    </row>
    <row r="1029" spans="1:5" s="103" customFormat="1" ht="15.75" customHeight="1" thickBot="1" x14ac:dyDescent="0.3">
      <c r="A1029" s="23"/>
      <c r="B1029" s="102" t="s">
        <v>169</v>
      </c>
      <c r="C1029" s="25"/>
      <c r="D1029" s="25"/>
      <c r="E1029" s="25">
        <f>SUM(E1014:E1028)</f>
        <v>0</v>
      </c>
    </row>
    <row r="1030" spans="1:5" ht="16.149999999999999" customHeight="1" thickTop="1" x14ac:dyDescent="0.25"/>
  </sheetData>
  <sheetProtection password="C7D0" sheet="1" objects="1" scenarios="1"/>
  <phoneticPr fontId="0" type="noConversion"/>
  <pageMargins left="0.78740157480314965" right="0.19685039370078741" top="0.98425196850393704" bottom="0.59055118110236227" header="0.39370078740157483" footer="0.19685039370078741"/>
  <pageSetup paperSize="9" fitToHeight="0" orientation="landscape" r:id="rId1"/>
  <headerFooter alignWithMargins="0">
    <oddHeader>&amp;C&amp;"Arial,Krepko"&amp;10Pomembno : Popisov ni dovoljeno vsebinsko spreminjati ali na kakršenkoli drug način posegati v njih.</oddHeader>
    <oddFooter>&amp;L&amp;"Arial,Navadno"&amp;8Vrtec H.C. ANDERSENA enota MARJETICA&amp;R&amp;"Arial,Navadno"&amp;8&amp;P</oddFooter>
  </headerFooter>
  <rowBreaks count="19" manualBreakCount="19">
    <brk id="39" max="16383" man="1"/>
    <brk id="63" max="16383" man="1"/>
    <brk id="119" max="16383" man="1"/>
    <brk id="138" max="16383" man="1"/>
    <brk id="179" max="16383" man="1"/>
    <brk id="227" max="16383" man="1"/>
    <brk id="235" max="16383" man="1"/>
    <brk id="334" max="16383" man="1"/>
    <brk id="343" max="16383" man="1"/>
    <brk id="439" max="16383" man="1"/>
    <brk id="461" max="16383" man="1"/>
    <brk id="609" max="16383" man="1"/>
    <brk id="658" max="16383" man="1"/>
    <brk id="706" max="16383" man="1"/>
    <brk id="747" max="16383" man="1"/>
    <brk id="830" max="16383" man="1"/>
    <brk id="852" max="16383" man="1"/>
    <brk id="913" max="16383" man="1"/>
    <brk id="10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Popis GOI del in opreme</vt:lpstr>
      <vt:lpstr>'Popis GOI del in opreme'!_Toc378407465</vt:lpstr>
    </vt:vector>
  </TitlesOfParts>
  <Company>ALTECH Computers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</dc:creator>
  <cp:lastModifiedBy>Kim Sotlar</cp:lastModifiedBy>
  <cp:lastPrinted>2016-08-02T12:11:39Z</cp:lastPrinted>
  <dcterms:created xsi:type="dcterms:W3CDTF">2000-07-11T19:25:46Z</dcterms:created>
  <dcterms:modified xsi:type="dcterms:W3CDTF">2016-08-02T12:49:56Z</dcterms:modified>
</cp:coreProperties>
</file>