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28" lockStructure="1"/>
  <bookViews>
    <workbookView xWindow="120" yWindow="15" windowWidth="15195" windowHeight="8190"/>
  </bookViews>
  <sheets>
    <sheet name="list 1" sheetId="1" r:id="rId1"/>
  </sheets>
  <calcPr calcId="145621" iterateDelta="1E-4"/>
</workbook>
</file>

<file path=xl/calcChain.xml><?xml version="1.0" encoding="utf-8"?>
<calcChain xmlns="http://schemas.openxmlformats.org/spreadsheetml/2006/main">
  <c r="F117" i="1" l="1"/>
  <c r="F118" i="1"/>
  <c r="F13" i="1" s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1" i="1"/>
  <c r="F113" i="1"/>
  <c r="F63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4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2" i="1"/>
  <c r="F38" i="1" s="1"/>
  <c r="F10" i="1" s="1"/>
  <c r="F114" i="1" l="1"/>
  <c r="F12" i="1" s="1"/>
  <c r="F14" i="1" s="1"/>
  <c r="E15" i="1" s="1"/>
  <c r="F15" i="1" s="1"/>
  <c r="F58" i="1"/>
  <c r="F11" i="1" s="1"/>
  <c r="F120" i="1" l="1"/>
</calcChain>
</file>

<file path=xl/sharedStrings.xml><?xml version="1.0" encoding="utf-8"?>
<sst xmlns="http://schemas.openxmlformats.org/spreadsheetml/2006/main" count="189" uniqueCount="115">
  <si>
    <t>RUŠITVENA DELA</t>
  </si>
  <si>
    <t>kos</t>
  </si>
  <si>
    <r>
      <t>m</t>
    </r>
    <r>
      <rPr>
        <vertAlign val="superscript"/>
        <sz val="10"/>
        <rFont val="Arial"/>
        <family val="2"/>
        <charset val="238"/>
      </rPr>
      <t>2</t>
    </r>
  </si>
  <si>
    <t>Struganje obstoječega beleža sten in stropa do zidarske osnove</t>
  </si>
  <si>
    <t>Demontaža obrobih letvic notranjih vrat v kopalnico za kasnejšo ponovno montažo  - SAMO Z NOTRANJE STRANI PROSTORA.</t>
  </si>
  <si>
    <t>m</t>
  </si>
  <si>
    <t>SKUPAJ RUŠITVENA DELA</t>
  </si>
  <si>
    <t>GRADBENA IN OBRTNIŠKA DELA</t>
  </si>
  <si>
    <t>kpl</t>
  </si>
  <si>
    <t>Silikoniranje robov - tlak stena ter stik med nosilno in predelno steno.</t>
  </si>
  <si>
    <t xml:space="preserve">Čiščenje med gradnjo in po končanih delih </t>
  </si>
  <si>
    <r>
      <t>m</t>
    </r>
    <r>
      <rPr>
        <vertAlign val="superscript"/>
        <sz val="10"/>
        <rFont val="Arial"/>
        <family val="2"/>
        <charset val="238"/>
      </rPr>
      <t>3</t>
    </r>
  </si>
  <si>
    <t>SKUPAJ GRADBENA IN OBRTNIŠKA DELA</t>
  </si>
  <si>
    <t xml:space="preserve">INSTALACIJSKA DELA </t>
  </si>
  <si>
    <t>fi 50</t>
  </si>
  <si>
    <t>Talni sifon</t>
  </si>
  <si>
    <t>DN 15</t>
  </si>
  <si>
    <t>DN 20</t>
  </si>
  <si>
    <t>Zidna krogelna pipa z vsem tesnilnim materialom za pralni stroj</t>
  </si>
  <si>
    <t>fi75</t>
  </si>
  <si>
    <t>fi 100</t>
  </si>
  <si>
    <t>kom</t>
  </si>
  <si>
    <t>30 l</t>
  </si>
  <si>
    <t xml:space="preserve">Izdelava naklonskega estriha v kopalnici, v debelini do 5 cm  </t>
  </si>
  <si>
    <t xml:space="preserve">Dobava in polaganje toplotne izolacije v deb. 2 cm na tlak kopalnice </t>
  </si>
  <si>
    <t xml:space="preserve">Krpanje ometa s podaljšano malto 1/3/9 ter izdelava finega ometa </t>
  </si>
  <si>
    <t xml:space="preserve">Umivalnik (dim. ca. 55x45cm) </t>
  </si>
  <si>
    <t>21/900 - 600 mm</t>
  </si>
  <si>
    <t>21/1200 - 600 mm</t>
  </si>
  <si>
    <t>21/1500 - 400 mm</t>
  </si>
  <si>
    <t>WC školjka</t>
  </si>
  <si>
    <t xml:space="preserve">WC deska </t>
  </si>
  <si>
    <t>WC kotliček</t>
  </si>
  <si>
    <t>Odvoz gradbenega odpada in odpadne embalaže na trajno deponijo</t>
  </si>
  <si>
    <t>Sifon pralnega stroja</t>
  </si>
  <si>
    <t>Wc deska</t>
  </si>
  <si>
    <t>Wc kotliček - NADOMETNI</t>
  </si>
  <si>
    <t>Wc kotliček - VGRADNI</t>
  </si>
  <si>
    <t>Rušitvena dela:</t>
  </si>
  <si>
    <t>Električni grelnik vode:</t>
  </si>
  <si>
    <t>Grelnik vode (30/50/80 l)</t>
  </si>
  <si>
    <t>Bide</t>
  </si>
  <si>
    <t>Umivalnik (vključno s sifonom in armaturo)</t>
  </si>
  <si>
    <t xml:space="preserve">Kopalna/tuš kad (vključno s sifonom in armaturo) </t>
  </si>
  <si>
    <t>Demontaža:</t>
  </si>
  <si>
    <t>Sifon (umivalnik, bide, kad, tuš kad)</t>
  </si>
  <si>
    <t>ura</t>
  </si>
  <si>
    <t xml:space="preserve">Termostatska glava z vgrajenim tipalom </t>
  </si>
  <si>
    <t>TermostatskI ventil</t>
  </si>
  <si>
    <t>50 l</t>
  </si>
  <si>
    <t>80 l</t>
  </si>
  <si>
    <t>Enoročna mešalna armatura za umivalnik/bide</t>
  </si>
  <si>
    <t xml:space="preserve">Vgradna kad  dim. ok. 70/ 160  s sifonom  </t>
  </si>
  <si>
    <t xml:space="preserve">Tuš kad za vgradnjo v nivo tal dim. 80/80  cm s sifonom </t>
  </si>
  <si>
    <t xml:space="preserve">Tuš kad za vgradnjo v nivo tal dim. 90/90 cm s sifonom </t>
  </si>
  <si>
    <t>Armatura (umivalnik/kad/tuš/bide)</t>
  </si>
  <si>
    <t xml:space="preserve">POPIS VZDRŽEVALNO - INVESTICIJSKIH STROJNO INSTALACIJSKIH DEL S SPREMLJAJOČIMI GRADBENO OBRTNIŠKIMI DELI </t>
  </si>
  <si>
    <t>INTERVENCIJE</t>
  </si>
  <si>
    <t>A</t>
  </si>
  <si>
    <t>B</t>
  </si>
  <si>
    <t>C</t>
  </si>
  <si>
    <t>SKUPAJ INSTALACIJSKA DELA</t>
  </si>
  <si>
    <t>SKUPAJ INTERVENCIJE</t>
  </si>
  <si>
    <t xml:space="preserve">Wc školjka </t>
  </si>
  <si>
    <t>Jekleni ploščati radiator, končno lakiran v standardni beli barvi z vgrajenim termostatskim ventilom, vključno s čepi in odzračevalnim ventilom, konzolami za montažo ter kotnim ventilom za priklop iz stene, dim.:</t>
  </si>
  <si>
    <t xml:space="preserve">Kopalniški radiator (dim. ok. 1400-600 mm) končno lakiran v standardni beli barvi z vgrajenim termostatskim ventilom, vključno s čepi in odzračevalnim ventilom, konzolami za montažo ter kotnim ventilom za priklop iz stene  </t>
  </si>
  <si>
    <t>Zidarska izravnava podloge tlaka</t>
  </si>
  <si>
    <t>PVC kanalizacijske cevi vključno z vsemi potrebnimi fazonskimi kosi (kolena in in priključni komadi zajeti v metraži cevi):</t>
  </si>
  <si>
    <t xml:space="preserve">Vodovodne cevi iz alumplasta vključno z izolacijo cevi armaflex in podobno </t>
  </si>
  <si>
    <t>Plovec pri wc kotličku (vgradnem)</t>
  </si>
  <si>
    <t>Plovec pri wc kotličku (nadometnem)</t>
  </si>
  <si>
    <t xml:space="preserve">Prosto stoječa tuš kad dim. 80x80 cm, kvadratna ali zaokrožena, s sifonom </t>
  </si>
  <si>
    <t xml:space="preserve">Prosto stoječa tuš kad dim. 90x90 cm, kvadratna ali zaokrožena, s sifonom </t>
  </si>
  <si>
    <t xml:space="preserve">Prostostoječa kad (vključno s podnožjem in oblogo)  dim. ok. 70/ 160 cm s sifonom </t>
  </si>
  <si>
    <t>Enoročna mešalna armatura  za kad/tuš kad (s tuš ročko na konzoli)</t>
  </si>
  <si>
    <t>Krpanje instalacijskih reg za vse vrste komunalnih vodov elektrika, vodovod, kanalizacija, C.K., vključno z materialom (ODPRTINE VELIKOSTI DO 0,5m2)</t>
  </si>
  <si>
    <t>Vgradnja bandažnega traku HI</t>
  </si>
  <si>
    <t xml:space="preserve">Izdelava cementne HI z vmesno mrežico </t>
  </si>
  <si>
    <t>Vodomerni števec za toplo ali hladno vodo - predelava priključkov za novo vgradnjo</t>
  </si>
  <si>
    <t>Impregnacija, glajenje in slikanje sten in stropa kopalnice vključno dobavo slikarskega materiala (impregnacija z akrilno emulzijo, 2x glajenje s poldisperzijskimi gladilnimi masami, 2x slikanje z belo poldisperzijsko barvo).</t>
  </si>
  <si>
    <t>Grelna telesa (radiatorji), vključno z delilniki toplote</t>
  </si>
  <si>
    <t xml:space="preserve">kos </t>
  </si>
  <si>
    <t>Ponovna montaža in programiranje obstoječih delilnikov toplote na radiatorjih</t>
  </si>
  <si>
    <t>Zaporni ventil</t>
  </si>
  <si>
    <t xml:space="preserve">Zidarska prilagoditev stene za vgradnjo vodomernih števcev, vključno z dobavo in vgradnjo revizijskih vratc </t>
  </si>
  <si>
    <t xml:space="preserve">Ponovna montaža gips-kartonskih oblog montažne stene na obstoječo podkonstrukcijo, vključno z materialom </t>
  </si>
  <si>
    <t>Izvedba tlačnega preizkusa strojnih inštalacij ali cevovoda</t>
  </si>
  <si>
    <t>Stenska keramika  v debelini do 3 cm, vključno z demontažo kopalniške galanterije, s transportom materiala na deponijo</t>
  </si>
  <si>
    <t xml:space="preserve">Dobava in polaganje talne keramike vključno z materialom (keramika dim. do 30x30cm), vezni in fugirni material). </t>
  </si>
  <si>
    <t>Dobava in polaganje stenske keramike vključno z materialom (keramika dim. Do 30x30cm), vezni in fugirni material) do višine cca. 220cm</t>
  </si>
  <si>
    <t>Dobava in polaganje posameznih ker. ploščic - krpanje keramike vključno z materialom (keramika dim. do 30x30cm), vezni in fugirni material)</t>
  </si>
  <si>
    <t>Talna keramika in tlak v debelini do 12 cm transportom materiala na deponijo</t>
  </si>
  <si>
    <t xml:space="preserve">Podometni ventil </t>
  </si>
  <si>
    <r>
      <t>WC cev priključna</t>
    </r>
    <r>
      <rPr>
        <sz val="10"/>
        <color rgb="FF444444"/>
        <rFont val="Arial"/>
        <family val="2"/>
        <charset val="238"/>
      </rPr>
      <t>, 90-110mm PVC, gibljiva</t>
    </r>
  </si>
  <si>
    <t>Ventilator, oz. prezračevalna rešetka</t>
  </si>
  <si>
    <t>Ventilator</t>
  </si>
  <si>
    <t>PVC rešetka za prezračevanje</t>
  </si>
  <si>
    <t xml:space="preserve">Ponovna montaža obrobih letvic notranjih vrat v kopalnico </t>
  </si>
  <si>
    <t>Vodomerni števec za toplo ali hladno vodo - zamenjava obstoječega</t>
  </si>
  <si>
    <t>Dobava in vgradnja:</t>
  </si>
  <si>
    <t>Električni potopni grelec za obstoječi električni grelnik vode (30l, 50l, 80l)</t>
  </si>
  <si>
    <t>regulator tlaka</t>
  </si>
  <si>
    <t>prilagoditve električnih inštalacij potrebnih za izvedbo adaptacijskih del v kopalnici (vtičnice, stikalo), vključno z materialom</t>
  </si>
  <si>
    <t>Pogodbeni znesek režijske ure za intervencijska popravila</t>
  </si>
  <si>
    <t>Ponudbena cena vsebuje vse stroške za: pripravljalna in zaključna dela, vsa pomožna dela za izvršitev pogodbenih del; delo preko delovnega časa in dela ob dela prostih dnevih; vse stroške tekočega in končnega čiščenja, morebitno čiščenje javnih površin; orodja, delovno opremo, mehanizacijo, dvigala in potrebne delovne odre; vse manipulativne stroške, transport, prenose, dvige; takse najema zemljišča za potrebe gradbišča – deponij (če je to potrebno), vključno s stroški pridobitve dovoljenja za zaporo in označitev); takse za legalno komunalno odlagališče; za preiskave, preizkuse, ateste in certifikate za vgrajene materiale in opremo; potrebnih zahtevanih meritev; stroške za varnost pri delu in protipožarno varnost na delovišču; stroške zavarovanja del; zavarovanje objekta; zavarovanje izdelkov pred poškodbami do predaje naročniku; stroške koordinacije  podizvajalcev   na gradbišču; stroške zavarovanja dokazov stanja sosednjih objektov in premoženja (video in foto posnetki, cenilna poročila); odprave možnih poškodb na drugih objektih ali na obstoječi infrastrukturi. Režijski stroški morajo biti upoštevani v vsaki posamezni postavki.</t>
  </si>
  <si>
    <t>REKAPITULACIJA DEL</t>
  </si>
  <si>
    <t xml:space="preserve">GRADBENA IN OBRTNIŠKA DELA </t>
  </si>
  <si>
    <t xml:space="preserve">INTERVENCIJE </t>
  </si>
  <si>
    <t xml:space="preserve">OSNOVA ZA DDV </t>
  </si>
  <si>
    <t xml:space="preserve">DDV </t>
  </si>
  <si>
    <t>%</t>
  </si>
  <si>
    <t xml:space="preserve">RUŠITVENA DElA </t>
  </si>
  <si>
    <t xml:space="preserve">SKUPAJ VODOVODNE INSTALACIJE in iNTERVENCIJE </t>
  </si>
  <si>
    <t>P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</si>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</sst>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44444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4" fontId="4" fillId="0" borderId="0" xfId="1" applyNumberFormat="1" applyFont="1"/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4" fontId="4" fillId="0" borderId="0" xfId="1" applyNumberFormat="1" applyFont="1" applyFill="1"/>
    <xf numFmtId="0" fontId="4" fillId="0" borderId="0" xfId="1" applyFont="1" applyAlignment="1"/>
    <xf numFmtId="0" fontId="4" fillId="0" borderId="0" xfId="1" applyFont="1" applyFill="1" applyAlignment="1">
      <alignment horizont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 wrapText="1"/>
    </xf>
    <xf numFmtId="4" fontId="4" fillId="0" borderId="0" xfId="1" applyNumberFormat="1" applyFont="1" applyFill="1" applyAlignment="1">
      <alignment vertical="top"/>
    </xf>
    <xf numFmtId="0" fontId="7" fillId="0" borderId="0" xfId="0" applyFont="1"/>
    <xf numFmtId="0" fontId="8" fillId="0" borderId="0" xfId="0" applyFont="1" applyAlignment="1">
      <alignment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4" fontId="4" fillId="0" borderId="1" xfId="1" applyNumberFormat="1" applyFont="1" applyBorder="1"/>
    <xf numFmtId="0" fontId="5" fillId="0" borderId="1" xfId="1" applyFont="1" applyBorder="1" applyAlignment="1">
      <alignment horizontal="center" wrapText="1"/>
    </xf>
    <xf numFmtId="4" fontId="5" fillId="0" borderId="1" xfId="1" applyNumberFormat="1" applyFont="1" applyBorder="1"/>
    <xf numFmtId="0" fontId="4" fillId="0" borderId="0" xfId="1" applyFont="1" applyAlignment="1"/>
    <xf numFmtId="4" fontId="4" fillId="0" borderId="1" xfId="1" applyNumberFormat="1" applyFont="1" applyFill="1" applyBorder="1"/>
    <xf numFmtId="0" fontId="4" fillId="0" borderId="0" xfId="2" applyFont="1" applyFill="1" applyBorder="1" applyAlignment="1" applyProtection="1">
      <alignment horizontal="justify" vertical="top"/>
      <protection locked="0"/>
    </xf>
    <xf numFmtId="0" fontId="5" fillId="0" borderId="2" xfId="1" applyFont="1" applyBorder="1"/>
    <xf numFmtId="0" fontId="0" fillId="0" borderId="0" xfId="0" applyBorder="1"/>
    <xf numFmtId="0" fontId="0" fillId="0" borderId="3" xfId="0" applyBorder="1"/>
    <xf numFmtId="0" fontId="5" fillId="0" borderId="0" xfId="1" applyFont="1" applyBorder="1"/>
    <xf numFmtId="0" fontId="5" fillId="0" borderId="0" xfId="1" applyFont="1" applyBorder="1" applyAlignment="1">
      <alignment wrapText="1"/>
    </xf>
    <xf numFmtId="0" fontId="4" fillId="0" borderId="0" xfId="1" applyFont="1" applyBorder="1" applyAlignment="1">
      <alignment horizontal="center" wrapText="1"/>
    </xf>
    <xf numFmtId="4" fontId="4" fillId="0" borderId="0" xfId="1" applyNumberFormat="1" applyFont="1" applyFill="1" applyBorder="1"/>
    <xf numFmtId="4" fontId="4" fillId="0" borderId="0" xfId="1" applyNumberFormat="1" applyFont="1" applyBorder="1"/>
    <xf numFmtId="0" fontId="4" fillId="0" borderId="0" xfId="1" applyFont="1" applyFill="1" applyAlignment="1">
      <alignment wrapText="1"/>
    </xf>
    <xf numFmtId="4" fontId="4" fillId="0" borderId="0" xfId="1" applyNumberFormat="1" applyFont="1" applyFill="1" applyAlignment="1"/>
    <xf numFmtId="43" fontId="0" fillId="0" borderId="0" xfId="3" applyNumberFormat="1" applyFont="1"/>
    <xf numFmtId="43" fontId="0" fillId="0" borderId="0" xfId="3" applyNumberFormat="1" applyFont="1" applyBorder="1"/>
    <xf numFmtId="2" fontId="0" fillId="0" borderId="0" xfId="3" applyNumberFormat="1" applyFont="1"/>
    <xf numFmtId="0" fontId="4" fillId="0" borderId="0" xfId="1" applyFont="1" applyBorder="1" applyAlignment="1"/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5" fillId="0" borderId="0" xfId="2" applyFont="1" applyFill="1" applyBorder="1" applyAlignment="1" applyProtection="1">
      <alignment horizontal="justify" vertical="top"/>
      <protection locked="0"/>
    </xf>
    <xf numFmtId="4" fontId="4" fillId="0" borderId="0" xfId="1" applyNumberFormat="1" applyFont="1" applyBorder="1" applyAlignment="1"/>
    <xf numFmtId="4" fontId="0" fillId="0" borderId="2" xfId="0" applyNumberFormat="1" applyBorder="1"/>
    <xf numFmtId="4" fontId="5" fillId="0" borderId="0" xfId="1" applyNumberFormat="1" applyFont="1" applyBorder="1" applyAlignment="1"/>
    <xf numFmtId="0" fontId="4" fillId="0" borderId="0" xfId="1" applyFont="1" applyBorder="1" applyAlignment="1">
      <alignment horizontal="center"/>
    </xf>
    <xf numFmtId="4" fontId="4" fillId="0" borderId="0" xfId="1" applyNumberFormat="1" applyFont="1" applyProtection="1">
      <protection locked="0"/>
    </xf>
    <xf numFmtId="4" fontId="5" fillId="0" borderId="1" xfId="1" applyNumberFormat="1" applyFont="1" applyBorder="1" applyProtection="1">
      <protection locked="0"/>
    </xf>
    <xf numFmtId="4" fontId="4" fillId="0" borderId="0" xfId="1" applyNumberFormat="1" applyFont="1" applyBorder="1" applyProtection="1">
      <protection locked="0"/>
    </xf>
    <xf numFmtId="4" fontId="4" fillId="0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4" fontId="4" fillId="0" borderId="1" xfId="1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4" fillId="0" borderId="4" xfId="2" applyFont="1" applyFill="1" applyBorder="1" applyAlignment="1" applyProtection="1">
      <alignment horizontal="justify" vertical="top"/>
      <protection locked="0"/>
    </xf>
    <xf numFmtId="0" fontId="4" fillId="0" borderId="1" xfId="1" applyFont="1" applyBorder="1" applyAlignment="1"/>
    <xf numFmtId="0" fontId="4" fillId="0" borderId="5" xfId="1" applyFont="1" applyBorder="1" applyAlignment="1"/>
    <xf numFmtId="0" fontId="4" fillId="0" borderId="6" xfId="2" applyFont="1" applyFill="1" applyBorder="1" applyAlignment="1" applyProtection="1">
      <alignment horizontal="justify" vertical="top"/>
      <protection locked="0"/>
    </xf>
    <xf numFmtId="0" fontId="4" fillId="0" borderId="0" xfId="1" applyFont="1" applyBorder="1" applyAlignment="1"/>
    <xf numFmtId="0" fontId="4" fillId="0" borderId="7" xfId="1" applyFont="1" applyBorder="1" applyAlignment="1"/>
    <xf numFmtId="0" fontId="4" fillId="0" borderId="8" xfId="2" applyFont="1" applyFill="1" applyBorder="1" applyAlignment="1" applyProtection="1">
      <alignment horizontal="justify" vertical="top"/>
      <protection locked="0"/>
    </xf>
    <xf numFmtId="0" fontId="4" fillId="0" borderId="9" xfId="1" applyFont="1" applyBorder="1" applyAlignment="1"/>
    <xf numFmtId="0" fontId="4" fillId="0" borderId="10" xfId="1" applyFont="1" applyBorder="1" applyAlignment="1"/>
    <xf numFmtId="0" fontId="3" fillId="0" borderId="0" xfId="1" applyFont="1" applyAlignment="1">
      <alignment horizontal="center" vertical="top" wrapText="1"/>
    </xf>
  </cellXfs>
  <cellStyles count="4">
    <cellStyle name="Navadno" xfId="0" builtinId="0"/>
    <cellStyle name="Navadno 2" xfId="1"/>
    <cellStyle name="Navadno_GRADBENO-OBRT.DELA" xfId="2"/>
    <cellStyle name="Vejic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tabSelected="1" topLeftCell="A53" zoomScaleNormal="100" workbookViewId="0">
      <selection activeCell="E63" sqref="E63"/>
    </sheetView>
  </sheetViews>
  <sheetFormatPr defaultRowHeight="15" x14ac:dyDescent="0.25"/>
  <cols>
    <col min="1" max="1" width="5" style="35" customWidth="1"/>
    <col min="2" max="2" width="45.5703125" customWidth="1"/>
    <col min="3" max="3" width="7.7109375" customWidth="1"/>
    <col min="4" max="4" width="9.42578125" customWidth="1"/>
    <col min="5" max="5" width="11.28515625" customWidth="1"/>
    <col min="6" max="6" width="12.5703125" customWidth="1"/>
    <col min="7" max="7" width="9.42578125" style="31" bestFit="1" customWidth="1"/>
  </cols>
  <sheetData>
    <row r="1" spans="1:6" ht="40.5" customHeight="1" x14ac:dyDescent="0.25">
      <c r="B1" s="59" t="s">
        <v>56</v>
      </c>
      <c r="C1" s="59"/>
      <c r="D1" s="59"/>
      <c r="E1" s="59"/>
      <c r="F1" s="59"/>
    </row>
    <row r="2" spans="1:6" x14ac:dyDescent="0.25">
      <c r="B2" s="50" t="s">
        <v>104</v>
      </c>
      <c r="C2" s="51"/>
      <c r="D2" s="51"/>
      <c r="E2" s="51"/>
      <c r="F2" s="52"/>
    </row>
    <row r="3" spans="1:6" x14ac:dyDescent="0.25">
      <c r="B3" s="53"/>
      <c r="C3" s="54"/>
      <c r="D3" s="54"/>
      <c r="E3" s="54"/>
      <c r="F3" s="55"/>
    </row>
    <row r="4" spans="1:6" x14ac:dyDescent="0.25">
      <c r="B4" s="53"/>
      <c r="C4" s="54"/>
      <c r="D4" s="54"/>
      <c r="E4" s="54"/>
      <c r="F4" s="55"/>
    </row>
    <row r="5" spans="1:6" x14ac:dyDescent="0.25">
      <c r="B5" s="53"/>
      <c r="C5" s="54"/>
      <c r="D5" s="54"/>
      <c r="E5" s="54"/>
      <c r="F5" s="55"/>
    </row>
    <row r="6" spans="1:6" x14ac:dyDescent="0.25">
      <c r="B6" s="53"/>
      <c r="C6" s="54"/>
      <c r="D6" s="54"/>
      <c r="E6" s="54"/>
      <c r="F6" s="55"/>
    </row>
    <row r="7" spans="1:6" ht="92.25" customHeight="1" x14ac:dyDescent="0.25">
      <c r="B7" s="56"/>
      <c r="C7" s="57"/>
      <c r="D7" s="57"/>
      <c r="E7" s="57"/>
      <c r="F7" s="58"/>
    </row>
    <row r="8" spans="1:6" ht="15.75" customHeight="1" x14ac:dyDescent="0.25">
      <c r="B8" s="20"/>
      <c r="C8" s="34"/>
      <c r="D8" s="34"/>
      <c r="E8" s="34"/>
      <c r="F8" s="34"/>
    </row>
    <row r="9" spans="1:6" ht="15.75" customHeight="1" x14ac:dyDescent="0.25">
      <c r="B9" s="38" t="s">
        <v>105</v>
      </c>
      <c r="C9" s="34"/>
      <c r="D9" s="34"/>
      <c r="E9" s="34"/>
      <c r="F9" s="34"/>
    </row>
    <row r="10" spans="1:6" ht="15.75" customHeight="1" x14ac:dyDescent="0.25">
      <c r="A10" s="35" t="s">
        <v>58</v>
      </c>
      <c r="B10" s="20" t="s">
        <v>111</v>
      </c>
      <c r="C10" s="34"/>
      <c r="D10" s="34"/>
      <c r="E10" s="34"/>
      <c r="F10" s="39">
        <f>+F38</f>
        <v>0</v>
      </c>
    </row>
    <row r="11" spans="1:6" ht="15.75" customHeight="1" x14ac:dyDescent="0.25">
      <c r="A11" s="35" t="s">
        <v>59</v>
      </c>
      <c r="B11" s="20" t="s">
        <v>106</v>
      </c>
      <c r="C11" s="34"/>
      <c r="D11" s="34"/>
      <c r="E11" s="34"/>
      <c r="F11" s="39">
        <f>+F58</f>
        <v>0</v>
      </c>
    </row>
    <row r="12" spans="1:6" ht="15.75" customHeight="1" x14ac:dyDescent="0.25">
      <c r="A12" s="35" t="s">
        <v>60</v>
      </c>
      <c r="B12" s="20" t="s">
        <v>13</v>
      </c>
      <c r="C12" s="34"/>
      <c r="D12" s="34"/>
      <c r="E12" s="34"/>
      <c r="F12" s="39">
        <f>+F114</f>
        <v>0</v>
      </c>
    </row>
    <row r="13" spans="1:6" ht="15.75" customHeight="1" x14ac:dyDescent="0.25">
      <c r="A13" s="35" t="s">
        <v>114</v>
      </c>
      <c r="B13" s="20" t="s">
        <v>107</v>
      </c>
      <c r="C13" s="34"/>
      <c r="D13" s="34"/>
      <c r="E13" s="34"/>
      <c r="F13" s="39">
        <f>+F118</f>
        <v>0</v>
      </c>
    </row>
    <row r="14" spans="1:6" ht="15.75" customHeight="1" x14ac:dyDescent="0.25">
      <c r="B14" s="38" t="s">
        <v>108</v>
      </c>
      <c r="C14" s="34"/>
      <c r="D14" s="34"/>
      <c r="E14" s="34"/>
      <c r="F14" s="41">
        <f>SUM(F10:F13)</f>
        <v>0</v>
      </c>
    </row>
    <row r="15" spans="1:6" ht="15.75" customHeight="1" x14ac:dyDescent="0.25">
      <c r="B15" s="20" t="s">
        <v>109</v>
      </c>
      <c r="C15" s="42" t="s">
        <v>110</v>
      </c>
      <c r="D15" s="39">
        <v>9.5</v>
      </c>
      <c r="E15" s="39">
        <f>+F14*0.01</f>
        <v>0</v>
      </c>
      <c r="F15" s="39">
        <f>+E15*D15</f>
        <v>0</v>
      </c>
    </row>
    <row r="16" spans="1:6" ht="15.75" customHeight="1" x14ac:dyDescent="0.25">
      <c r="B16" s="20"/>
      <c r="C16" s="34"/>
      <c r="D16" s="34"/>
      <c r="E16" s="34"/>
      <c r="F16" s="34"/>
    </row>
    <row r="17" spans="1:7" ht="15.75" customHeight="1" x14ac:dyDescent="0.25">
      <c r="B17" s="20"/>
      <c r="C17" s="34"/>
      <c r="D17" s="34"/>
      <c r="E17" s="34"/>
      <c r="F17" s="34"/>
    </row>
    <row r="18" spans="1:7" ht="15.75" customHeight="1" x14ac:dyDescent="0.25">
      <c r="B18" s="20"/>
      <c r="C18" s="34"/>
      <c r="D18" s="34"/>
      <c r="E18" s="34"/>
      <c r="F18" s="34"/>
    </row>
    <row r="19" spans="1:7" ht="16.5" customHeight="1" x14ac:dyDescent="0.25">
      <c r="B19" s="20"/>
      <c r="C19" s="18"/>
      <c r="D19" s="18"/>
      <c r="E19" s="18"/>
      <c r="F19" s="18"/>
    </row>
    <row r="20" spans="1:7" x14ac:dyDescent="0.25">
      <c r="A20" s="35" t="s">
        <v>58</v>
      </c>
      <c r="B20" s="2" t="s">
        <v>0</v>
      </c>
      <c r="C20" s="3"/>
      <c r="D20" s="1"/>
      <c r="E20" s="1"/>
      <c r="F20" s="1"/>
    </row>
    <row r="21" spans="1:7" x14ac:dyDescent="0.25">
      <c r="B21" s="2" t="s">
        <v>44</v>
      </c>
      <c r="C21" s="3"/>
      <c r="D21" s="5"/>
      <c r="E21" s="1"/>
      <c r="F21" s="1"/>
    </row>
    <row r="22" spans="1:7" x14ac:dyDescent="0.25">
      <c r="A22" s="35">
        <v>1</v>
      </c>
      <c r="B22" s="4" t="s">
        <v>30</v>
      </c>
      <c r="C22" s="3" t="s">
        <v>1</v>
      </c>
      <c r="D22" s="5">
        <v>1</v>
      </c>
      <c r="E22" s="43"/>
      <c r="F22" s="1">
        <f>+E22*D22</f>
        <v>0</v>
      </c>
      <c r="G22" s="33"/>
    </row>
    <row r="23" spans="1:7" x14ac:dyDescent="0.25">
      <c r="A23" s="35">
        <v>2</v>
      </c>
      <c r="B23" s="4" t="s">
        <v>31</v>
      </c>
      <c r="C23" s="3" t="s">
        <v>1</v>
      </c>
      <c r="D23" s="5">
        <v>1</v>
      </c>
      <c r="E23" s="43"/>
      <c r="F23" s="1">
        <f t="shared" ref="F23:F37" si="0">+E23*D23</f>
        <v>0</v>
      </c>
      <c r="G23" s="33"/>
    </row>
    <row r="24" spans="1:7" x14ac:dyDescent="0.25">
      <c r="A24" s="35">
        <v>3</v>
      </c>
      <c r="B24" s="4" t="s">
        <v>32</v>
      </c>
      <c r="C24" s="3" t="s">
        <v>1</v>
      </c>
      <c r="D24" s="5">
        <v>1</v>
      </c>
      <c r="E24" s="43"/>
      <c r="F24" s="1">
        <f t="shared" si="0"/>
        <v>0</v>
      </c>
    </row>
    <row r="25" spans="1:7" x14ac:dyDescent="0.25">
      <c r="A25" s="35">
        <v>4</v>
      </c>
      <c r="B25" s="4" t="s">
        <v>41</v>
      </c>
      <c r="C25" s="3" t="s">
        <v>1</v>
      </c>
      <c r="D25" s="5">
        <v>1</v>
      </c>
      <c r="E25" s="43"/>
      <c r="F25" s="1">
        <f t="shared" si="0"/>
        <v>0</v>
      </c>
    </row>
    <row r="26" spans="1:7" x14ac:dyDescent="0.25">
      <c r="A26" s="35">
        <v>5</v>
      </c>
      <c r="B26" s="4" t="s">
        <v>45</v>
      </c>
      <c r="C26" s="3" t="s">
        <v>1</v>
      </c>
      <c r="D26" s="5">
        <v>1</v>
      </c>
      <c r="E26" s="43"/>
      <c r="F26" s="1">
        <f t="shared" si="0"/>
        <v>0</v>
      </c>
    </row>
    <row r="27" spans="1:7" x14ac:dyDescent="0.25">
      <c r="A27" s="35">
        <v>6</v>
      </c>
      <c r="B27" s="4" t="s">
        <v>42</v>
      </c>
      <c r="C27" s="3" t="s">
        <v>1</v>
      </c>
      <c r="D27" s="5">
        <v>1</v>
      </c>
      <c r="E27" s="43"/>
      <c r="F27" s="1">
        <f t="shared" si="0"/>
        <v>0</v>
      </c>
    </row>
    <row r="28" spans="1:7" x14ac:dyDescent="0.25">
      <c r="A28" s="35">
        <v>7</v>
      </c>
      <c r="B28" s="4" t="s">
        <v>55</v>
      </c>
      <c r="C28" s="3"/>
      <c r="D28" s="5"/>
      <c r="E28" s="43"/>
      <c r="F28" s="1">
        <f t="shared" si="0"/>
        <v>0</v>
      </c>
    </row>
    <row r="29" spans="1:7" x14ac:dyDescent="0.25">
      <c r="A29" s="35">
        <v>8</v>
      </c>
      <c r="B29" s="4" t="s">
        <v>43</v>
      </c>
      <c r="C29" s="3" t="s">
        <v>1</v>
      </c>
      <c r="D29" s="5">
        <v>1</v>
      </c>
      <c r="E29" s="43"/>
      <c r="F29" s="1">
        <f t="shared" si="0"/>
        <v>0</v>
      </c>
    </row>
    <row r="30" spans="1:7" x14ac:dyDescent="0.25">
      <c r="A30" s="35">
        <v>9</v>
      </c>
      <c r="B30" s="4" t="s">
        <v>94</v>
      </c>
      <c r="C30" s="3" t="s">
        <v>1</v>
      </c>
      <c r="D30" s="5">
        <v>1</v>
      </c>
      <c r="E30" s="43"/>
      <c r="F30" s="1">
        <f t="shared" si="0"/>
        <v>0</v>
      </c>
    </row>
    <row r="31" spans="1:7" x14ac:dyDescent="0.25">
      <c r="A31" s="35">
        <v>10</v>
      </c>
      <c r="B31" s="6" t="s">
        <v>80</v>
      </c>
      <c r="C31" s="3" t="s">
        <v>1</v>
      </c>
      <c r="D31" s="5">
        <v>1</v>
      </c>
      <c r="E31" s="43"/>
      <c r="F31" s="1">
        <f t="shared" si="0"/>
        <v>0</v>
      </c>
    </row>
    <row r="32" spans="1:7" x14ac:dyDescent="0.25">
      <c r="A32" s="35">
        <v>11</v>
      </c>
      <c r="B32" s="6" t="s">
        <v>40</v>
      </c>
      <c r="C32" s="3" t="s">
        <v>1</v>
      </c>
      <c r="D32" s="5">
        <v>1</v>
      </c>
      <c r="E32" s="43"/>
      <c r="F32" s="1">
        <f t="shared" si="0"/>
        <v>0</v>
      </c>
    </row>
    <row r="33" spans="1:6" ht="39" x14ac:dyDescent="0.25">
      <c r="A33" s="35">
        <v>12</v>
      </c>
      <c r="B33" s="4" t="s">
        <v>4</v>
      </c>
      <c r="C33" s="7" t="s">
        <v>8</v>
      </c>
      <c r="D33" s="1">
        <v>1</v>
      </c>
      <c r="E33" s="43"/>
      <c r="F33" s="1">
        <f t="shared" si="0"/>
        <v>0</v>
      </c>
    </row>
    <row r="34" spans="1:6" x14ac:dyDescent="0.25">
      <c r="A34" s="36"/>
      <c r="B34" s="11" t="s">
        <v>38</v>
      </c>
      <c r="C34" s="3"/>
      <c r="D34" s="5"/>
      <c r="E34" s="43"/>
      <c r="F34" s="1">
        <f t="shared" si="0"/>
        <v>0</v>
      </c>
    </row>
    <row r="35" spans="1:6" ht="39" x14ac:dyDescent="0.25">
      <c r="A35" s="35">
        <v>1</v>
      </c>
      <c r="B35" s="4" t="s">
        <v>87</v>
      </c>
      <c r="C35" s="3" t="s">
        <v>2</v>
      </c>
      <c r="D35" s="5">
        <v>1</v>
      </c>
      <c r="E35" s="43"/>
      <c r="F35" s="1">
        <f t="shared" si="0"/>
        <v>0</v>
      </c>
    </row>
    <row r="36" spans="1:6" ht="26.25" x14ac:dyDescent="0.25">
      <c r="A36" s="35">
        <v>2</v>
      </c>
      <c r="B36" s="4" t="s">
        <v>91</v>
      </c>
      <c r="C36" s="3" t="s">
        <v>2</v>
      </c>
      <c r="D36" s="5">
        <v>1</v>
      </c>
      <c r="E36" s="43"/>
      <c r="F36" s="1">
        <f t="shared" si="0"/>
        <v>0</v>
      </c>
    </row>
    <row r="37" spans="1:6" ht="26.25" x14ac:dyDescent="0.25">
      <c r="A37" s="35">
        <v>3</v>
      </c>
      <c r="B37" s="4" t="s">
        <v>3</v>
      </c>
      <c r="C37" s="3" t="s">
        <v>2</v>
      </c>
      <c r="D37" s="5">
        <v>1</v>
      </c>
      <c r="E37" s="43"/>
      <c r="F37" s="1">
        <f t="shared" si="0"/>
        <v>0</v>
      </c>
    </row>
    <row r="38" spans="1:6" x14ac:dyDescent="0.25">
      <c r="B38" s="13" t="s">
        <v>6</v>
      </c>
      <c r="C38" s="16"/>
      <c r="D38" s="17"/>
      <c r="E38" s="44"/>
      <c r="F38" s="17">
        <f>SUM(F22:F37)</f>
        <v>0</v>
      </c>
    </row>
    <row r="39" spans="1:6" x14ac:dyDescent="0.25">
      <c r="B39" s="25"/>
      <c r="C39" s="26"/>
      <c r="D39" s="28"/>
      <c r="E39" s="45"/>
      <c r="F39" s="28"/>
    </row>
    <row r="40" spans="1:6" x14ac:dyDescent="0.25">
      <c r="A40" s="37" t="s">
        <v>59</v>
      </c>
      <c r="B40" s="2" t="s">
        <v>7</v>
      </c>
      <c r="C40" s="3"/>
      <c r="D40" s="1"/>
      <c r="E40" s="43"/>
      <c r="F40" s="1"/>
    </row>
    <row r="41" spans="1:6" ht="26.25" x14ac:dyDescent="0.25">
      <c r="A41" s="35">
        <v>2</v>
      </c>
      <c r="B41" s="4" t="s">
        <v>25</v>
      </c>
      <c r="C41" s="3" t="s">
        <v>2</v>
      </c>
      <c r="D41" s="5">
        <v>1</v>
      </c>
      <c r="E41" s="43"/>
      <c r="F41" s="1">
        <f>+E41*D41</f>
        <v>0</v>
      </c>
    </row>
    <row r="42" spans="1:6" ht="39" x14ac:dyDescent="0.25">
      <c r="A42" s="35">
        <v>2</v>
      </c>
      <c r="B42" s="4" t="s">
        <v>75</v>
      </c>
      <c r="C42" s="3" t="s">
        <v>1</v>
      </c>
      <c r="D42" s="1">
        <v>1</v>
      </c>
      <c r="E42" s="43"/>
      <c r="F42" s="1">
        <f t="shared" ref="F42:F57" si="1">+E42*D42</f>
        <v>0</v>
      </c>
    </row>
    <row r="43" spans="1:6" x14ac:dyDescent="0.25">
      <c r="A43" s="35">
        <v>3</v>
      </c>
      <c r="B43" s="4" t="s">
        <v>66</v>
      </c>
      <c r="C43" s="3" t="s">
        <v>2</v>
      </c>
      <c r="D43" s="1">
        <v>1</v>
      </c>
      <c r="E43" s="43"/>
      <c r="F43" s="1">
        <f t="shared" si="1"/>
        <v>0</v>
      </c>
    </row>
    <row r="44" spans="1:6" x14ac:dyDescent="0.25">
      <c r="A44" s="35">
        <v>4</v>
      </c>
      <c r="B44" s="4" t="s">
        <v>77</v>
      </c>
      <c r="C44" s="3" t="s">
        <v>2</v>
      </c>
      <c r="D44" s="5">
        <v>1</v>
      </c>
      <c r="E44" s="43"/>
      <c r="F44" s="1">
        <f t="shared" si="1"/>
        <v>0</v>
      </c>
    </row>
    <row r="45" spans="1:6" x14ac:dyDescent="0.25">
      <c r="A45" s="35">
        <v>5</v>
      </c>
      <c r="B45" s="4" t="s">
        <v>76</v>
      </c>
      <c r="C45" s="3" t="s">
        <v>5</v>
      </c>
      <c r="D45" s="5">
        <v>1</v>
      </c>
      <c r="E45" s="43"/>
      <c r="F45" s="1">
        <f t="shared" si="1"/>
        <v>0</v>
      </c>
    </row>
    <row r="46" spans="1:6" ht="26.25" x14ac:dyDescent="0.25">
      <c r="A46" s="35">
        <v>6</v>
      </c>
      <c r="B46" s="4" t="s">
        <v>24</v>
      </c>
      <c r="C46" s="3" t="s">
        <v>2</v>
      </c>
      <c r="D46" s="1">
        <v>1</v>
      </c>
      <c r="E46" s="43"/>
      <c r="F46" s="1">
        <f t="shared" si="1"/>
        <v>0</v>
      </c>
    </row>
    <row r="47" spans="1:6" ht="26.25" x14ac:dyDescent="0.25">
      <c r="A47" s="35">
        <v>7</v>
      </c>
      <c r="B47" s="4" t="s">
        <v>23</v>
      </c>
      <c r="C47" s="3" t="s">
        <v>2</v>
      </c>
      <c r="D47" s="1">
        <v>1</v>
      </c>
      <c r="E47" s="43"/>
      <c r="F47" s="1">
        <f t="shared" si="1"/>
        <v>0</v>
      </c>
    </row>
    <row r="48" spans="1:6" ht="39" x14ac:dyDescent="0.25">
      <c r="A48" s="35">
        <v>8</v>
      </c>
      <c r="B48" s="4" t="s">
        <v>88</v>
      </c>
      <c r="C48" s="3" t="s">
        <v>2</v>
      </c>
      <c r="D48" s="5">
        <v>1</v>
      </c>
      <c r="E48" s="43"/>
      <c r="F48" s="1">
        <f t="shared" si="1"/>
        <v>0</v>
      </c>
    </row>
    <row r="49" spans="1:6" ht="39" x14ac:dyDescent="0.25">
      <c r="A49" s="35">
        <v>9</v>
      </c>
      <c r="B49" s="4" t="s">
        <v>89</v>
      </c>
      <c r="C49" s="3" t="s">
        <v>2</v>
      </c>
      <c r="D49" s="5">
        <v>1</v>
      </c>
      <c r="E49" s="43"/>
      <c r="F49" s="1">
        <f t="shared" si="1"/>
        <v>0</v>
      </c>
    </row>
    <row r="50" spans="1:6" ht="39" x14ac:dyDescent="0.25">
      <c r="A50" s="35">
        <v>10</v>
      </c>
      <c r="B50" s="4" t="s">
        <v>90</v>
      </c>
      <c r="C50" s="3" t="s">
        <v>2</v>
      </c>
      <c r="D50" s="5">
        <v>0.5</v>
      </c>
      <c r="E50" s="43"/>
      <c r="F50" s="1">
        <f t="shared" si="1"/>
        <v>0</v>
      </c>
    </row>
    <row r="51" spans="1:6" ht="26.25" x14ac:dyDescent="0.25">
      <c r="A51" s="35">
        <v>11</v>
      </c>
      <c r="B51" s="4" t="s">
        <v>9</v>
      </c>
      <c r="C51" s="3" t="s">
        <v>5</v>
      </c>
      <c r="D51" s="5">
        <v>1</v>
      </c>
      <c r="E51" s="43"/>
      <c r="F51" s="1">
        <f t="shared" si="1"/>
        <v>0</v>
      </c>
    </row>
    <row r="52" spans="1:6" ht="64.5" x14ac:dyDescent="0.25">
      <c r="A52" s="35">
        <v>12</v>
      </c>
      <c r="B52" s="4" t="s">
        <v>79</v>
      </c>
      <c r="C52" s="3" t="s">
        <v>2</v>
      </c>
      <c r="D52" s="5">
        <v>1</v>
      </c>
      <c r="E52" s="43"/>
      <c r="F52" s="1">
        <f t="shared" si="1"/>
        <v>0</v>
      </c>
    </row>
    <row r="53" spans="1:6" ht="26.25" x14ac:dyDescent="0.25">
      <c r="A53" s="35">
        <v>13</v>
      </c>
      <c r="B53" s="4" t="s">
        <v>97</v>
      </c>
      <c r="C53" s="7" t="s">
        <v>8</v>
      </c>
      <c r="D53" s="1">
        <v>1</v>
      </c>
      <c r="E53" s="43"/>
      <c r="F53" s="1">
        <f t="shared" si="1"/>
        <v>0</v>
      </c>
    </row>
    <row r="54" spans="1:6" ht="27.75" customHeight="1" x14ac:dyDescent="0.25">
      <c r="A54" s="35">
        <v>14</v>
      </c>
      <c r="B54" s="8" t="s">
        <v>84</v>
      </c>
      <c r="C54" s="9" t="s">
        <v>1</v>
      </c>
      <c r="D54" s="10">
        <v>1</v>
      </c>
      <c r="E54" s="43"/>
      <c r="F54" s="1">
        <f t="shared" si="1"/>
        <v>0</v>
      </c>
    </row>
    <row r="55" spans="1:6" ht="38.25" x14ac:dyDescent="0.25">
      <c r="A55" s="35">
        <v>15</v>
      </c>
      <c r="B55" s="8" t="s">
        <v>85</v>
      </c>
      <c r="C55" s="3" t="s">
        <v>2</v>
      </c>
      <c r="D55" s="30">
        <v>1</v>
      </c>
      <c r="E55" s="43"/>
      <c r="F55" s="1">
        <f t="shared" si="1"/>
        <v>0</v>
      </c>
    </row>
    <row r="56" spans="1:6" ht="26.25" x14ac:dyDescent="0.25">
      <c r="A56" s="35">
        <v>16</v>
      </c>
      <c r="B56" s="4" t="s">
        <v>33</v>
      </c>
      <c r="C56" s="3" t="s">
        <v>11</v>
      </c>
      <c r="D56" s="1">
        <v>1</v>
      </c>
      <c r="E56" s="43"/>
      <c r="F56" s="1">
        <f t="shared" si="1"/>
        <v>0</v>
      </c>
    </row>
    <row r="57" spans="1:6" x14ac:dyDescent="0.25">
      <c r="A57" s="35">
        <v>17</v>
      </c>
      <c r="B57" s="4" t="s">
        <v>10</v>
      </c>
      <c r="C57" s="3" t="s">
        <v>46</v>
      </c>
      <c r="D57" s="1">
        <v>1</v>
      </c>
      <c r="E57" s="43"/>
      <c r="F57" s="1">
        <f t="shared" si="1"/>
        <v>0</v>
      </c>
    </row>
    <row r="58" spans="1:6" x14ac:dyDescent="0.25">
      <c r="B58" s="13" t="s">
        <v>12</v>
      </c>
      <c r="C58" s="16"/>
      <c r="D58" s="17"/>
      <c r="E58" s="44"/>
      <c r="F58" s="17">
        <f>SUM(F41:F57)</f>
        <v>0</v>
      </c>
    </row>
    <row r="59" spans="1:6" x14ac:dyDescent="0.25">
      <c r="B59" s="4"/>
      <c r="C59" s="3"/>
      <c r="D59" s="1"/>
      <c r="E59" s="43"/>
      <c r="F59" s="1"/>
    </row>
    <row r="60" spans="1:6" x14ac:dyDescent="0.25">
      <c r="A60" s="35" t="s">
        <v>60</v>
      </c>
      <c r="B60" s="2" t="s">
        <v>13</v>
      </c>
      <c r="C60" s="3"/>
      <c r="D60" s="1"/>
      <c r="E60" s="43"/>
      <c r="F60" s="1"/>
    </row>
    <row r="61" spans="1:6" x14ac:dyDescent="0.25">
      <c r="A61" s="36"/>
      <c r="B61" s="11" t="s">
        <v>99</v>
      </c>
      <c r="C61" s="3"/>
      <c r="D61" s="1"/>
      <c r="E61" s="43"/>
      <c r="F61" s="1"/>
    </row>
    <row r="62" spans="1:6" ht="39" x14ac:dyDescent="0.25">
      <c r="A62" s="35">
        <v>1</v>
      </c>
      <c r="B62" s="4" t="s">
        <v>67</v>
      </c>
      <c r="C62" s="3"/>
      <c r="D62" s="1"/>
      <c r="E62" s="43"/>
      <c r="F62" s="1"/>
    </row>
    <row r="63" spans="1:6" x14ac:dyDescent="0.25">
      <c r="B63" s="4" t="s">
        <v>14</v>
      </c>
      <c r="C63" s="3" t="s">
        <v>5</v>
      </c>
      <c r="D63" s="5">
        <v>1</v>
      </c>
      <c r="E63" s="43"/>
      <c r="F63" s="1">
        <f>+E63*D63</f>
        <v>0</v>
      </c>
    </row>
    <row r="64" spans="1:6" x14ac:dyDescent="0.25">
      <c r="B64" s="4" t="s">
        <v>19</v>
      </c>
      <c r="C64" s="3" t="s">
        <v>5</v>
      </c>
      <c r="D64" s="5">
        <v>1</v>
      </c>
      <c r="E64" s="43"/>
      <c r="F64" s="1">
        <f t="shared" ref="F64:F113" si="2">+E64*D64</f>
        <v>0</v>
      </c>
    </row>
    <row r="65" spans="1:6" x14ac:dyDescent="0.25">
      <c r="B65" s="4" t="s">
        <v>20</v>
      </c>
      <c r="C65" s="3" t="s">
        <v>5</v>
      </c>
      <c r="D65" s="5">
        <v>1</v>
      </c>
      <c r="E65" s="43"/>
      <c r="F65" s="1">
        <f t="shared" si="2"/>
        <v>0</v>
      </c>
    </row>
    <row r="66" spans="1:6" x14ac:dyDescent="0.25">
      <c r="A66" s="35">
        <v>2</v>
      </c>
      <c r="B66" s="4" t="s">
        <v>15</v>
      </c>
      <c r="C66" s="3" t="s">
        <v>1</v>
      </c>
      <c r="D66" s="5">
        <v>1</v>
      </c>
      <c r="E66" s="43"/>
      <c r="F66" s="1">
        <f t="shared" si="2"/>
        <v>0</v>
      </c>
    </row>
    <row r="67" spans="1:6" x14ac:dyDescent="0.25">
      <c r="A67" s="35">
        <v>3</v>
      </c>
      <c r="B67" s="4" t="s">
        <v>34</v>
      </c>
      <c r="C67" s="3" t="s">
        <v>1</v>
      </c>
      <c r="D67" s="5">
        <v>1</v>
      </c>
      <c r="E67" s="43"/>
      <c r="F67" s="1">
        <f t="shared" si="2"/>
        <v>0</v>
      </c>
    </row>
    <row r="68" spans="1:6" ht="26.25" x14ac:dyDescent="0.25">
      <c r="A68" s="35">
        <v>4</v>
      </c>
      <c r="B68" s="4" t="s">
        <v>68</v>
      </c>
      <c r="C68" s="3"/>
      <c r="D68" s="5"/>
      <c r="E68" s="43"/>
      <c r="F68" s="1"/>
    </row>
    <row r="69" spans="1:6" x14ac:dyDescent="0.25">
      <c r="B69" s="4" t="s">
        <v>16</v>
      </c>
      <c r="C69" s="3" t="s">
        <v>5</v>
      </c>
      <c r="D69" s="5">
        <v>1</v>
      </c>
      <c r="E69" s="43"/>
      <c r="F69" s="1">
        <f t="shared" si="2"/>
        <v>0</v>
      </c>
    </row>
    <row r="70" spans="1:6" x14ac:dyDescent="0.25">
      <c r="B70" s="4" t="s">
        <v>17</v>
      </c>
      <c r="C70" s="3" t="s">
        <v>5</v>
      </c>
      <c r="D70" s="5">
        <v>1</v>
      </c>
      <c r="E70" s="43"/>
      <c r="F70" s="1">
        <f t="shared" si="2"/>
        <v>0</v>
      </c>
    </row>
    <row r="71" spans="1:6" x14ac:dyDescent="0.25">
      <c r="A71" s="35">
        <v>5</v>
      </c>
      <c r="B71" s="4" t="s">
        <v>113</v>
      </c>
      <c r="C71" s="3" t="s">
        <v>1</v>
      </c>
      <c r="D71" s="5">
        <v>1</v>
      </c>
      <c r="E71" s="43"/>
      <c r="F71" s="1">
        <f t="shared" si="2"/>
        <v>0</v>
      </c>
    </row>
    <row r="72" spans="1:6" x14ac:dyDescent="0.25">
      <c r="A72" s="35">
        <v>6</v>
      </c>
      <c r="B72" s="4" t="s">
        <v>92</v>
      </c>
      <c r="C72" s="3" t="s">
        <v>1</v>
      </c>
      <c r="D72" s="5">
        <v>1</v>
      </c>
      <c r="E72" s="43"/>
      <c r="F72" s="1">
        <f t="shared" si="2"/>
        <v>0</v>
      </c>
    </row>
    <row r="73" spans="1:6" x14ac:dyDescent="0.25">
      <c r="A73" s="35">
        <v>7</v>
      </c>
      <c r="B73" s="4" t="s">
        <v>83</v>
      </c>
      <c r="C73" s="3" t="s">
        <v>1</v>
      </c>
      <c r="D73" s="5">
        <v>1</v>
      </c>
      <c r="E73" s="43"/>
      <c r="F73" s="1">
        <f t="shared" si="2"/>
        <v>0</v>
      </c>
    </row>
    <row r="74" spans="1:6" x14ac:dyDescent="0.25">
      <c r="A74" s="35">
        <v>8</v>
      </c>
      <c r="B74" s="4" t="s">
        <v>93</v>
      </c>
      <c r="C74" s="3" t="s">
        <v>1</v>
      </c>
      <c r="D74" s="5">
        <v>1</v>
      </c>
      <c r="E74" s="43"/>
      <c r="F74" s="1">
        <f t="shared" si="2"/>
        <v>0</v>
      </c>
    </row>
    <row r="75" spans="1:6" ht="26.25" x14ac:dyDescent="0.25">
      <c r="A75" s="35">
        <v>9</v>
      </c>
      <c r="B75" s="4" t="s">
        <v>18</v>
      </c>
      <c r="C75" s="3" t="s">
        <v>1</v>
      </c>
      <c r="D75" s="5">
        <v>1</v>
      </c>
      <c r="E75" s="43"/>
      <c r="F75" s="1">
        <f t="shared" si="2"/>
        <v>0</v>
      </c>
    </row>
    <row r="76" spans="1:6" x14ac:dyDescent="0.25">
      <c r="A76" s="35">
        <v>10</v>
      </c>
      <c r="B76" s="4" t="s">
        <v>63</v>
      </c>
      <c r="C76" s="3" t="s">
        <v>1</v>
      </c>
      <c r="D76" s="5">
        <v>1</v>
      </c>
      <c r="E76" s="43"/>
      <c r="F76" s="1">
        <f t="shared" si="2"/>
        <v>0</v>
      </c>
    </row>
    <row r="77" spans="1:6" x14ac:dyDescent="0.25">
      <c r="A77" s="35">
        <v>11</v>
      </c>
      <c r="B77" s="4" t="s">
        <v>35</v>
      </c>
      <c r="C77" s="3" t="s">
        <v>1</v>
      </c>
      <c r="D77" s="5">
        <v>1</v>
      </c>
      <c r="E77" s="43"/>
      <c r="F77" s="1">
        <f t="shared" si="2"/>
        <v>0</v>
      </c>
    </row>
    <row r="78" spans="1:6" x14ac:dyDescent="0.25">
      <c r="A78" s="35">
        <v>12</v>
      </c>
      <c r="B78" t="s">
        <v>36</v>
      </c>
      <c r="C78" s="3" t="s">
        <v>1</v>
      </c>
      <c r="D78" s="5">
        <v>1</v>
      </c>
      <c r="E78" s="43"/>
      <c r="F78" s="1">
        <f t="shared" si="2"/>
        <v>0</v>
      </c>
    </row>
    <row r="79" spans="1:6" x14ac:dyDescent="0.25">
      <c r="A79" s="35">
        <v>13</v>
      </c>
      <c r="B79" t="s">
        <v>37</v>
      </c>
      <c r="C79" s="3" t="s">
        <v>1</v>
      </c>
      <c r="D79" s="5">
        <v>1</v>
      </c>
      <c r="E79" s="43"/>
      <c r="F79" s="1">
        <f t="shared" si="2"/>
        <v>0</v>
      </c>
    </row>
    <row r="80" spans="1:6" x14ac:dyDescent="0.25">
      <c r="A80" s="35">
        <v>14</v>
      </c>
      <c r="B80" s="4" t="s">
        <v>26</v>
      </c>
      <c r="C80" s="3" t="s">
        <v>1</v>
      </c>
      <c r="D80" s="5">
        <v>1</v>
      </c>
      <c r="E80" s="43"/>
      <c r="F80" s="1">
        <f t="shared" si="2"/>
        <v>0</v>
      </c>
    </row>
    <row r="81" spans="1:6" x14ac:dyDescent="0.25">
      <c r="A81" s="35">
        <v>15</v>
      </c>
      <c r="B81" s="4" t="s">
        <v>39</v>
      </c>
      <c r="C81" s="3"/>
      <c r="D81" s="5"/>
      <c r="E81" s="43"/>
      <c r="F81" s="1"/>
    </row>
    <row r="82" spans="1:6" x14ac:dyDescent="0.25">
      <c r="B82" s="4" t="s">
        <v>22</v>
      </c>
      <c r="C82" s="3" t="s">
        <v>21</v>
      </c>
      <c r="D82" s="5">
        <v>1</v>
      </c>
      <c r="E82" s="43"/>
      <c r="F82" s="1">
        <f t="shared" si="2"/>
        <v>0</v>
      </c>
    </row>
    <row r="83" spans="1:6" x14ac:dyDescent="0.25">
      <c r="B83" s="4" t="s">
        <v>49</v>
      </c>
      <c r="C83" s="3" t="s">
        <v>21</v>
      </c>
      <c r="D83" s="5">
        <v>1</v>
      </c>
      <c r="E83" s="43"/>
      <c r="F83" s="1">
        <f t="shared" si="2"/>
        <v>0</v>
      </c>
    </row>
    <row r="84" spans="1:6" x14ac:dyDescent="0.25">
      <c r="B84" s="4" t="s">
        <v>50</v>
      </c>
      <c r="C84" s="3" t="s">
        <v>21</v>
      </c>
      <c r="D84" s="5">
        <v>1</v>
      </c>
      <c r="E84" s="43"/>
      <c r="F84" s="1">
        <f t="shared" si="2"/>
        <v>0</v>
      </c>
    </row>
    <row r="85" spans="1:6" ht="26.25" x14ac:dyDescent="0.25">
      <c r="A85" s="35">
        <v>16</v>
      </c>
      <c r="B85" s="4" t="s">
        <v>100</v>
      </c>
      <c r="C85" s="3" t="s">
        <v>21</v>
      </c>
      <c r="D85" s="5">
        <v>1</v>
      </c>
      <c r="E85" s="43"/>
      <c r="F85" s="1">
        <f t="shared" si="2"/>
        <v>0</v>
      </c>
    </row>
    <row r="86" spans="1:6" x14ac:dyDescent="0.25">
      <c r="A86" s="35">
        <v>17</v>
      </c>
      <c r="B86" s="4" t="s">
        <v>69</v>
      </c>
      <c r="C86" s="3" t="s">
        <v>21</v>
      </c>
      <c r="D86" s="5">
        <v>1</v>
      </c>
      <c r="E86" s="43"/>
      <c r="F86" s="1">
        <f t="shared" si="2"/>
        <v>0</v>
      </c>
    </row>
    <row r="87" spans="1:6" ht="16.5" customHeight="1" x14ac:dyDescent="0.25">
      <c r="A87" s="35">
        <v>18</v>
      </c>
      <c r="B87" s="8" t="s">
        <v>70</v>
      </c>
      <c r="C87" s="9" t="s">
        <v>21</v>
      </c>
      <c r="D87" s="10">
        <v>1</v>
      </c>
      <c r="E87" s="43"/>
      <c r="F87" s="1">
        <f t="shared" si="2"/>
        <v>0</v>
      </c>
    </row>
    <row r="88" spans="1:6" ht="26.25" x14ac:dyDescent="0.25">
      <c r="A88" s="35">
        <v>19</v>
      </c>
      <c r="B88" s="4" t="s">
        <v>71</v>
      </c>
      <c r="C88" s="3" t="s">
        <v>1</v>
      </c>
      <c r="D88" s="5">
        <v>1</v>
      </c>
      <c r="E88" s="43"/>
      <c r="F88" s="1">
        <f t="shared" si="2"/>
        <v>0</v>
      </c>
    </row>
    <row r="89" spans="1:6" ht="26.25" x14ac:dyDescent="0.25">
      <c r="A89" s="35">
        <v>20</v>
      </c>
      <c r="B89" s="4" t="s">
        <v>72</v>
      </c>
      <c r="C89" s="3" t="s">
        <v>1</v>
      </c>
      <c r="D89" s="5">
        <v>1</v>
      </c>
      <c r="E89" s="43"/>
      <c r="F89" s="1">
        <f t="shared" si="2"/>
        <v>0</v>
      </c>
    </row>
    <row r="90" spans="1:6" ht="26.25" x14ac:dyDescent="0.25">
      <c r="A90" s="35">
        <v>21</v>
      </c>
      <c r="B90" s="4" t="s">
        <v>53</v>
      </c>
      <c r="C90" s="3" t="s">
        <v>1</v>
      </c>
      <c r="D90" s="5">
        <v>1</v>
      </c>
      <c r="E90" s="43"/>
      <c r="F90" s="1">
        <f t="shared" si="2"/>
        <v>0</v>
      </c>
    </row>
    <row r="91" spans="1:6" ht="26.25" x14ac:dyDescent="0.25">
      <c r="A91" s="35">
        <v>22</v>
      </c>
      <c r="B91" s="4" t="s">
        <v>54</v>
      </c>
      <c r="C91" s="3" t="s">
        <v>1</v>
      </c>
      <c r="D91" s="5">
        <v>1</v>
      </c>
      <c r="E91" s="43"/>
      <c r="F91" s="1">
        <f t="shared" si="2"/>
        <v>0</v>
      </c>
    </row>
    <row r="92" spans="1:6" ht="26.25" x14ac:dyDescent="0.25">
      <c r="A92" s="35">
        <v>23</v>
      </c>
      <c r="B92" s="4" t="s">
        <v>73</v>
      </c>
      <c r="C92" s="3" t="s">
        <v>1</v>
      </c>
      <c r="D92" s="5">
        <v>1</v>
      </c>
      <c r="E92" s="43"/>
      <c r="F92" s="1">
        <f t="shared" si="2"/>
        <v>0</v>
      </c>
    </row>
    <row r="93" spans="1:6" x14ac:dyDescent="0.25">
      <c r="A93" s="35">
        <v>24</v>
      </c>
      <c r="B93" s="29" t="s">
        <v>52</v>
      </c>
      <c r="C93" s="7" t="s">
        <v>1</v>
      </c>
      <c r="D93" s="5">
        <v>1</v>
      </c>
      <c r="E93" s="46"/>
      <c r="F93" s="1">
        <f t="shared" si="2"/>
        <v>0</v>
      </c>
    </row>
    <row r="94" spans="1:6" x14ac:dyDescent="0.25">
      <c r="A94" s="35">
        <v>25</v>
      </c>
      <c r="B94" s="4" t="s">
        <v>51</v>
      </c>
      <c r="C94" s="3" t="s">
        <v>1</v>
      </c>
      <c r="D94" s="5">
        <v>1</v>
      </c>
      <c r="E94" s="43"/>
      <c r="F94" s="1">
        <f t="shared" si="2"/>
        <v>0</v>
      </c>
    </row>
    <row r="95" spans="1:6" ht="26.25" x14ac:dyDescent="0.25">
      <c r="A95" s="35">
        <v>26</v>
      </c>
      <c r="B95" s="4" t="s">
        <v>74</v>
      </c>
      <c r="C95" s="3" t="s">
        <v>1</v>
      </c>
      <c r="D95" s="5">
        <v>1</v>
      </c>
      <c r="E95" s="43"/>
      <c r="F95" s="1">
        <f t="shared" si="2"/>
        <v>0</v>
      </c>
    </row>
    <row r="96" spans="1:6" ht="64.5" x14ac:dyDescent="0.25">
      <c r="A96" s="35">
        <v>27</v>
      </c>
      <c r="B96" s="4" t="s">
        <v>65</v>
      </c>
      <c r="C96" s="3" t="s">
        <v>1</v>
      </c>
      <c r="D96" s="5">
        <v>1</v>
      </c>
      <c r="E96" s="43"/>
      <c r="F96" s="1">
        <f t="shared" si="2"/>
        <v>0</v>
      </c>
    </row>
    <row r="97" spans="1:6" ht="63.75" x14ac:dyDescent="0.25">
      <c r="A97" s="35">
        <v>28</v>
      </c>
      <c r="B97" s="8" t="s">
        <v>64</v>
      </c>
      <c r="C97" s="3"/>
      <c r="D97" s="5"/>
      <c r="E97" s="43"/>
      <c r="F97" s="1"/>
    </row>
    <row r="98" spans="1:6" x14ac:dyDescent="0.25">
      <c r="B98" s="4" t="s">
        <v>27</v>
      </c>
      <c r="C98" s="3" t="s">
        <v>1</v>
      </c>
      <c r="D98" s="5">
        <v>1</v>
      </c>
      <c r="E98" s="43"/>
      <c r="F98" s="1">
        <f t="shared" si="2"/>
        <v>0</v>
      </c>
    </row>
    <row r="99" spans="1:6" x14ac:dyDescent="0.25">
      <c r="B99" s="4" t="s">
        <v>28</v>
      </c>
      <c r="C99" s="3" t="s">
        <v>1</v>
      </c>
      <c r="D99" s="5">
        <v>1</v>
      </c>
      <c r="E99" s="43"/>
      <c r="F99" s="1">
        <f t="shared" si="2"/>
        <v>0</v>
      </c>
    </row>
    <row r="100" spans="1:6" x14ac:dyDescent="0.25">
      <c r="B100" s="4" t="s">
        <v>29</v>
      </c>
      <c r="C100" s="3" t="s">
        <v>1</v>
      </c>
      <c r="D100" s="5">
        <v>1</v>
      </c>
      <c r="E100" s="43"/>
      <c r="F100" s="1">
        <f t="shared" si="2"/>
        <v>0</v>
      </c>
    </row>
    <row r="101" spans="1:6" ht="26.25" x14ac:dyDescent="0.25">
      <c r="A101" s="35">
        <v>29</v>
      </c>
      <c r="B101" s="4" t="s">
        <v>82</v>
      </c>
      <c r="C101" s="3" t="s">
        <v>81</v>
      </c>
      <c r="D101" s="5">
        <v>1</v>
      </c>
      <c r="E101" s="43"/>
      <c r="F101" s="1">
        <f t="shared" si="2"/>
        <v>0</v>
      </c>
    </row>
    <row r="102" spans="1:6" x14ac:dyDescent="0.25">
      <c r="A102" s="35">
        <v>30</v>
      </c>
      <c r="B102" s="4" t="s">
        <v>47</v>
      </c>
      <c r="C102" s="3" t="s">
        <v>1</v>
      </c>
      <c r="D102" s="5">
        <v>1</v>
      </c>
      <c r="E102" s="43"/>
      <c r="F102" s="1">
        <f t="shared" si="2"/>
        <v>0</v>
      </c>
    </row>
    <row r="103" spans="1:6" x14ac:dyDescent="0.25">
      <c r="A103" s="35">
        <v>31</v>
      </c>
      <c r="B103" s="4" t="s">
        <v>48</v>
      </c>
      <c r="C103" s="3" t="s">
        <v>1</v>
      </c>
      <c r="D103" s="5">
        <v>1</v>
      </c>
      <c r="E103" s="43"/>
      <c r="F103" s="1">
        <f t="shared" si="2"/>
        <v>0</v>
      </c>
    </row>
    <row r="104" spans="1:6" ht="26.25" x14ac:dyDescent="0.25">
      <c r="A104" s="35">
        <v>32</v>
      </c>
      <c r="B104" s="4" t="s">
        <v>98</v>
      </c>
      <c r="C104" s="3" t="s">
        <v>1</v>
      </c>
      <c r="D104" s="5">
        <v>1</v>
      </c>
      <c r="E104" s="43"/>
      <c r="F104" s="1">
        <f t="shared" si="2"/>
        <v>0</v>
      </c>
    </row>
    <row r="105" spans="1:6" ht="26.25" x14ac:dyDescent="0.25">
      <c r="A105" s="35">
        <v>33</v>
      </c>
      <c r="B105" s="4" t="s">
        <v>78</v>
      </c>
      <c r="C105" s="3" t="s">
        <v>1</v>
      </c>
      <c r="D105" s="5">
        <v>1</v>
      </c>
      <c r="E105" s="43"/>
      <c r="F105" s="1">
        <f t="shared" si="2"/>
        <v>0</v>
      </c>
    </row>
    <row r="106" spans="1:6" x14ac:dyDescent="0.25">
      <c r="A106" s="35">
        <v>34</v>
      </c>
      <c r="B106" s="4" t="s">
        <v>101</v>
      </c>
      <c r="C106" s="3" t="s">
        <v>1</v>
      </c>
      <c r="D106" s="5">
        <v>1</v>
      </c>
      <c r="E106" s="43"/>
      <c r="F106" s="1">
        <f t="shared" si="2"/>
        <v>0</v>
      </c>
    </row>
    <row r="107" spans="1:6" x14ac:dyDescent="0.25">
      <c r="B107" s="4"/>
      <c r="C107" s="3"/>
      <c r="D107" s="5"/>
      <c r="E107" s="43"/>
      <c r="F107" s="1">
        <f t="shared" si="2"/>
        <v>0</v>
      </c>
    </row>
    <row r="108" spans="1:6" x14ac:dyDescent="0.25">
      <c r="A108" s="35">
        <v>35</v>
      </c>
      <c r="B108" s="29" t="s">
        <v>95</v>
      </c>
      <c r="C108" s="7" t="s">
        <v>1</v>
      </c>
      <c r="D108" s="5">
        <v>1</v>
      </c>
      <c r="E108" s="47"/>
      <c r="F108" s="1">
        <f t="shared" si="2"/>
        <v>0</v>
      </c>
    </row>
    <row r="109" spans="1:6" x14ac:dyDescent="0.25">
      <c r="A109" s="35">
        <v>36</v>
      </c>
      <c r="B109" s="29" t="s">
        <v>96</v>
      </c>
      <c r="C109" s="7" t="s">
        <v>1</v>
      </c>
      <c r="D109" s="5">
        <v>1</v>
      </c>
      <c r="E109" s="47"/>
      <c r="F109" s="1">
        <f t="shared" si="2"/>
        <v>0</v>
      </c>
    </row>
    <row r="110" spans="1:6" x14ac:dyDescent="0.25">
      <c r="B110" s="4"/>
      <c r="C110" s="3"/>
      <c r="D110" s="5"/>
      <c r="E110" s="43"/>
      <c r="F110" s="1"/>
    </row>
    <row r="111" spans="1:6" ht="39" x14ac:dyDescent="0.25">
      <c r="A111" s="35">
        <v>37</v>
      </c>
      <c r="B111" s="4" t="s">
        <v>102</v>
      </c>
      <c r="C111" s="3" t="s">
        <v>46</v>
      </c>
      <c r="D111" s="5">
        <v>1</v>
      </c>
      <c r="E111" s="43"/>
      <c r="F111" s="1">
        <f t="shared" si="2"/>
        <v>0</v>
      </c>
    </row>
    <row r="112" spans="1:6" x14ac:dyDescent="0.25">
      <c r="B112" s="4"/>
      <c r="C112" s="3"/>
      <c r="D112" s="5"/>
      <c r="E112" s="43"/>
      <c r="F112" s="1"/>
    </row>
    <row r="113" spans="1:6" ht="26.25" x14ac:dyDescent="0.25">
      <c r="A113" s="35">
        <v>38</v>
      </c>
      <c r="B113" s="4" t="s">
        <v>86</v>
      </c>
      <c r="C113" s="7" t="s">
        <v>1</v>
      </c>
      <c r="D113" s="5">
        <v>1</v>
      </c>
      <c r="E113" s="43"/>
      <c r="F113" s="1">
        <f t="shared" si="2"/>
        <v>0</v>
      </c>
    </row>
    <row r="114" spans="1:6" x14ac:dyDescent="0.25">
      <c r="B114" s="13" t="s">
        <v>61</v>
      </c>
      <c r="C114" s="14"/>
      <c r="D114" s="19"/>
      <c r="E114" s="48"/>
      <c r="F114" s="15">
        <f>SUM(F63:F113)</f>
        <v>0</v>
      </c>
    </row>
    <row r="115" spans="1:6" x14ac:dyDescent="0.25">
      <c r="B115" s="25"/>
      <c r="C115" s="26"/>
      <c r="D115" s="27"/>
      <c r="E115" s="45"/>
      <c r="F115" s="28"/>
    </row>
    <row r="116" spans="1:6" x14ac:dyDescent="0.25">
      <c r="A116" s="35" t="s">
        <v>114</v>
      </c>
      <c r="B116" s="2" t="s">
        <v>57</v>
      </c>
      <c r="C116" s="3"/>
      <c r="D116" s="5"/>
      <c r="E116" s="43"/>
      <c r="F116" s="1"/>
    </row>
    <row r="117" spans="1:6" ht="26.25" x14ac:dyDescent="0.25">
      <c r="A117" s="35">
        <v>1</v>
      </c>
      <c r="B117" s="12" t="s">
        <v>103</v>
      </c>
      <c r="C117" s="7" t="s">
        <v>46</v>
      </c>
      <c r="D117" s="5">
        <v>1</v>
      </c>
      <c r="E117" s="47"/>
      <c r="F117" s="1">
        <f t="shared" ref="F117" si="3">+E117*D117</f>
        <v>0</v>
      </c>
    </row>
    <row r="118" spans="1:6" x14ac:dyDescent="0.25">
      <c r="B118" s="13" t="s">
        <v>62</v>
      </c>
      <c r="C118" s="14"/>
      <c r="D118" s="19"/>
      <c r="E118" s="48"/>
      <c r="F118" s="15">
        <f>SUM(F117)</f>
        <v>0</v>
      </c>
    </row>
    <row r="119" spans="1:6" ht="15.75" thickBot="1" x14ac:dyDescent="0.3">
      <c r="C119" s="23"/>
      <c r="D119" s="23"/>
      <c r="E119" s="49"/>
    </row>
    <row r="120" spans="1:6" ht="15.75" thickTop="1" x14ac:dyDescent="0.25">
      <c r="B120" s="21" t="s">
        <v>112</v>
      </c>
      <c r="C120" s="22"/>
      <c r="D120" s="22"/>
      <c r="E120" s="22"/>
      <c r="F120" s="40">
        <f>+F118+F114</f>
        <v>0</v>
      </c>
    </row>
    <row r="124" spans="1:6" x14ac:dyDescent="0.25">
      <c r="B124" s="22"/>
    </row>
    <row r="125" spans="1:6" x14ac:dyDescent="0.25">
      <c r="B125" s="22"/>
    </row>
    <row r="133" spans="4:7" x14ac:dyDescent="0.25">
      <c r="D133" s="24"/>
      <c r="E133" s="22"/>
      <c r="F133" s="22"/>
      <c r="G133" s="32"/>
    </row>
  </sheetData>
  <sheetProtection password="CA3D" sheet="1" objects="1" scenarios="1" selectLockedCells="1"/>
  <mergeCells count="2">
    <mergeCell ref="B2:F7"/>
    <mergeCell ref="B1:F1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 xml:space="preserve">&amp;C&amp;"-,Krepko"&amp;8RAZPIS 2015&amp;"-,Običajno"&amp;11
&amp;"-,Krepko"&amp;8Strojnoinstalacijska in pripadajoča dela&amp;"-,Običajno"&amp;11
</oddHeader>
    <oddFooter>&amp;R&amp;8&amp;P/&amp;N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 1</vt:lpstr>
    </vt:vector>
  </TitlesOfParts>
  <Company>Javni stanovanjski sklad Mestne občine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Živa Tuma</dc:creator>
  <cp:lastModifiedBy>Boris Vojinović</cp:lastModifiedBy>
  <cp:lastPrinted>2015-01-28T07:46:48Z</cp:lastPrinted>
  <dcterms:created xsi:type="dcterms:W3CDTF">2014-01-17T10:33:56Z</dcterms:created>
  <dcterms:modified xsi:type="dcterms:W3CDTF">2015-01-28T08:22:59Z</dcterms:modified>
</cp:coreProperties>
</file>