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 firstSheet="7" activeTab="7"/>
  </bookViews>
  <sheets>
    <sheet name="MLEKO IN MLEČNI IZDELKI" sheetId="2" r:id="rId1"/>
    <sheet name="MESO IN MESNI IZDELKI" sheetId="3" r:id="rId2"/>
    <sheet name="RIBE" sheetId="4" r:id="rId3"/>
    <sheet name="JAJCE" sheetId="5" r:id="rId4"/>
    <sheet name="OLJA IN IZD. IZ OLJA" sheetId="1" r:id="rId5"/>
    <sheet name="SVEŽE SADJE, ZEL., SUHO S." sheetId="6" r:id="rId6"/>
    <sheet name="ZAM. IN KONZERV. SADJE IN ZEL." sheetId="7" r:id="rId7"/>
    <sheet name="SADNI SOKOVI IN SIRUPI" sheetId="8" r:id="rId8"/>
    <sheet name="ZAM. IZDELKI IZ TESTA" sheetId="9" r:id="rId9"/>
    <sheet name="ŽITA, MLEV.IZD.IZ TESTA, TEST." sheetId="10" r:id="rId10"/>
    <sheet name="KRUH, PEKOVSKO P., KEKSI,SLAŠČ" sheetId="11" r:id="rId11"/>
    <sheet name="SPLOŠNO PREHR. BLAGO" sheetId="13" r:id="rId12"/>
  </sheets>
  <calcPr calcId="145621"/>
</workbook>
</file>

<file path=xl/calcChain.xml><?xml version="1.0" encoding="utf-8"?>
<calcChain xmlns="http://schemas.openxmlformats.org/spreadsheetml/2006/main">
  <c r="M44" i="13"/>
  <c r="M47" s="1"/>
  <c r="M45"/>
  <c r="M46"/>
  <c r="M49"/>
  <c r="M50" s="1"/>
  <c r="M52"/>
  <c r="M73" s="1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5"/>
  <c r="M99" s="1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101"/>
  <c r="M120" s="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2"/>
  <c r="M128" s="1"/>
  <c r="M123"/>
  <c r="M124"/>
  <c r="M125"/>
  <c r="M126"/>
  <c r="M127"/>
  <c r="M41"/>
  <c r="M42" s="1"/>
  <c r="K44"/>
  <c r="N44" s="1"/>
  <c r="N47" s="1"/>
  <c r="K45"/>
  <c r="N45" s="1"/>
  <c r="K46"/>
  <c r="N46" s="1"/>
  <c r="K49"/>
  <c r="N49" s="1"/>
  <c r="N50" s="1"/>
  <c r="K52"/>
  <c r="N52" s="1"/>
  <c r="N73" s="1"/>
  <c r="K53"/>
  <c r="N53" s="1"/>
  <c r="K54"/>
  <c r="N54" s="1"/>
  <c r="K55"/>
  <c r="N55" s="1"/>
  <c r="K56"/>
  <c r="N56" s="1"/>
  <c r="K57"/>
  <c r="N57" s="1"/>
  <c r="K58"/>
  <c r="N58" s="1"/>
  <c r="K59"/>
  <c r="N59" s="1"/>
  <c r="K60"/>
  <c r="N60" s="1"/>
  <c r="K61"/>
  <c r="N61" s="1"/>
  <c r="K62"/>
  <c r="N62" s="1"/>
  <c r="K63"/>
  <c r="N63" s="1"/>
  <c r="K64"/>
  <c r="N64" s="1"/>
  <c r="K65"/>
  <c r="N65" s="1"/>
  <c r="K66"/>
  <c r="N66" s="1"/>
  <c r="K67"/>
  <c r="N67" s="1"/>
  <c r="K68"/>
  <c r="N68" s="1"/>
  <c r="K69"/>
  <c r="N69" s="1"/>
  <c r="K70"/>
  <c r="N70" s="1"/>
  <c r="K71"/>
  <c r="N71" s="1"/>
  <c r="K72"/>
  <c r="N72" s="1"/>
  <c r="K75"/>
  <c r="N75" s="1"/>
  <c r="N99" s="1"/>
  <c r="K76"/>
  <c r="N76" s="1"/>
  <c r="K77"/>
  <c r="N77" s="1"/>
  <c r="K78"/>
  <c r="N78" s="1"/>
  <c r="K79"/>
  <c r="N79" s="1"/>
  <c r="K80"/>
  <c r="N80" s="1"/>
  <c r="K81"/>
  <c r="N81" s="1"/>
  <c r="K82"/>
  <c r="N82" s="1"/>
  <c r="K83"/>
  <c r="N83" s="1"/>
  <c r="K84"/>
  <c r="N84" s="1"/>
  <c r="K85"/>
  <c r="N85" s="1"/>
  <c r="K86"/>
  <c r="N86" s="1"/>
  <c r="K87"/>
  <c r="N87" s="1"/>
  <c r="K88"/>
  <c r="N88" s="1"/>
  <c r="K89"/>
  <c r="N89" s="1"/>
  <c r="K90"/>
  <c r="N90" s="1"/>
  <c r="K91"/>
  <c r="N91" s="1"/>
  <c r="K92"/>
  <c r="N92" s="1"/>
  <c r="K93"/>
  <c r="N93" s="1"/>
  <c r="K94"/>
  <c r="N94" s="1"/>
  <c r="K95"/>
  <c r="N95" s="1"/>
  <c r="K96"/>
  <c r="N96" s="1"/>
  <c r="K97"/>
  <c r="N97" s="1"/>
  <c r="K98"/>
  <c r="N98" s="1"/>
  <c r="K101"/>
  <c r="N101" s="1"/>
  <c r="N120" s="1"/>
  <c r="K102"/>
  <c r="N102" s="1"/>
  <c r="K103"/>
  <c r="N103" s="1"/>
  <c r="K104"/>
  <c r="N104" s="1"/>
  <c r="K105"/>
  <c r="N105" s="1"/>
  <c r="K106"/>
  <c r="N106" s="1"/>
  <c r="K107"/>
  <c r="N107" s="1"/>
  <c r="K108"/>
  <c r="N108" s="1"/>
  <c r="K109"/>
  <c r="N109" s="1"/>
  <c r="K110"/>
  <c r="N110" s="1"/>
  <c r="K111"/>
  <c r="N111" s="1"/>
  <c r="K112"/>
  <c r="N112" s="1"/>
  <c r="K113"/>
  <c r="N113" s="1"/>
  <c r="K114"/>
  <c r="N114" s="1"/>
  <c r="K115"/>
  <c r="N115" s="1"/>
  <c r="K116"/>
  <c r="N116" s="1"/>
  <c r="K117"/>
  <c r="N117" s="1"/>
  <c r="K118"/>
  <c r="N118" s="1"/>
  <c r="K119"/>
  <c r="N119" s="1"/>
  <c r="K122"/>
  <c r="N122" s="1"/>
  <c r="N128" s="1"/>
  <c r="K123"/>
  <c r="N123" s="1"/>
  <c r="K124"/>
  <c r="N124" s="1"/>
  <c r="K125"/>
  <c r="N125" s="1"/>
  <c r="K126"/>
  <c r="N126" s="1"/>
  <c r="K127"/>
  <c r="N127" s="1"/>
  <c r="K41"/>
  <c r="N41" s="1"/>
  <c r="N42" s="1"/>
  <c r="F44"/>
  <c r="G44" s="1"/>
  <c r="F45"/>
  <c r="G45" s="1"/>
  <c r="F46"/>
  <c r="G46" s="1"/>
  <c r="F49"/>
  <c r="G49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71"/>
  <c r="G71" s="1"/>
  <c r="F72"/>
  <c r="G72" s="1"/>
  <c r="F75"/>
  <c r="G75" s="1"/>
  <c r="F76"/>
  <c r="G76" s="1"/>
  <c r="F77"/>
  <c r="G77" s="1"/>
  <c r="F78"/>
  <c r="G78" s="1"/>
  <c r="F79"/>
  <c r="G79" s="1"/>
  <c r="F80"/>
  <c r="G80" s="1"/>
  <c r="F81"/>
  <c r="G81" s="1"/>
  <c r="F82"/>
  <c r="G82" s="1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96"/>
  <c r="G96" s="1"/>
  <c r="F97"/>
  <c r="G97" s="1"/>
  <c r="F98"/>
  <c r="G98" s="1"/>
  <c r="F101"/>
  <c r="G101" s="1"/>
  <c r="F102"/>
  <c r="G102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112"/>
  <c r="G112" s="1"/>
  <c r="F113"/>
  <c r="G113" s="1"/>
  <c r="F114"/>
  <c r="G114" s="1"/>
  <c r="F115"/>
  <c r="G115" s="1"/>
  <c r="F116"/>
  <c r="G116" s="1"/>
  <c r="F117"/>
  <c r="G117" s="1"/>
  <c r="F118"/>
  <c r="G118" s="1"/>
  <c r="F119"/>
  <c r="G119" s="1"/>
  <c r="F122"/>
  <c r="G122" s="1"/>
  <c r="F123"/>
  <c r="G123" s="1"/>
  <c r="F124"/>
  <c r="G124" s="1"/>
  <c r="F125"/>
  <c r="G125" s="1"/>
  <c r="F126"/>
  <c r="G126" s="1"/>
  <c r="F127"/>
  <c r="G127" s="1"/>
  <c r="F41"/>
  <c r="G41" s="1"/>
  <c r="M37"/>
  <c r="M38"/>
  <c r="M36"/>
  <c r="K37"/>
  <c r="N37" s="1"/>
  <c r="K38"/>
  <c r="N38" s="1"/>
  <c r="K36"/>
  <c r="N36" s="1"/>
  <c r="N39" s="1"/>
  <c r="F37"/>
  <c r="G37" s="1"/>
  <c r="F38"/>
  <c r="G38" s="1"/>
  <c r="F36"/>
  <c r="G36" s="1"/>
  <c r="M31"/>
  <c r="M32"/>
  <c r="M33"/>
  <c r="M30"/>
  <c r="M34" s="1"/>
  <c r="K31"/>
  <c r="N31" s="1"/>
  <c r="K32"/>
  <c r="N32" s="1"/>
  <c r="K33"/>
  <c r="N33" s="1"/>
  <c r="K30"/>
  <c r="N30" s="1"/>
  <c r="F31"/>
  <c r="G31" s="1"/>
  <c r="F32"/>
  <c r="G32" s="1"/>
  <c r="F33"/>
  <c r="G33" s="1"/>
  <c r="F30"/>
  <c r="G30" s="1"/>
  <c r="M18"/>
  <c r="M19"/>
  <c r="M20"/>
  <c r="M21"/>
  <c r="M22"/>
  <c r="M23"/>
  <c r="M24"/>
  <c r="M25"/>
  <c r="M26"/>
  <c r="M27"/>
  <c r="M17"/>
  <c r="M28" s="1"/>
  <c r="K18"/>
  <c r="N18" s="1"/>
  <c r="K19"/>
  <c r="N19" s="1"/>
  <c r="K20"/>
  <c r="N20" s="1"/>
  <c r="K21"/>
  <c r="N21" s="1"/>
  <c r="K22"/>
  <c r="N22" s="1"/>
  <c r="K23"/>
  <c r="N23" s="1"/>
  <c r="K24"/>
  <c r="N24" s="1"/>
  <c r="K25"/>
  <c r="N25" s="1"/>
  <c r="K26"/>
  <c r="N26" s="1"/>
  <c r="K27"/>
  <c r="N27" s="1"/>
  <c r="K17"/>
  <c r="N17" s="1"/>
  <c r="N28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17"/>
  <c r="G17" s="1"/>
  <c r="M14"/>
  <c r="M15" s="1"/>
  <c r="K14"/>
  <c r="N14" s="1"/>
  <c r="N15" s="1"/>
  <c r="F14"/>
  <c r="G14" s="1"/>
  <c r="M9"/>
  <c r="M10"/>
  <c r="M11"/>
  <c r="M8"/>
  <c r="M12" s="1"/>
  <c r="K9"/>
  <c r="N9" s="1"/>
  <c r="K10"/>
  <c r="N10" s="1"/>
  <c r="K11"/>
  <c r="N11" s="1"/>
  <c r="K8"/>
  <c r="N8" s="1"/>
  <c r="N12" s="1"/>
  <c r="F9"/>
  <c r="G9" s="1"/>
  <c r="F10"/>
  <c r="G10" s="1"/>
  <c r="F11"/>
  <c r="G11" s="1"/>
  <c r="F8"/>
  <c r="G8" s="1"/>
  <c r="M9" i="11"/>
  <c r="M10"/>
  <c r="M13"/>
  <c r="M14" s="1"/>
  <c r="M16"/>
  <c r="M17"/>
  <c r="M18"/>
  <c r="M19"/>
  <c r="M20"/>
  <c r="M21"/>
  <c r="M22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9"/>
  <c r="M50"/>
  <c r="M51"/>
  <c r="M52"/>
  <c r="M55"/>
  <c r="M56"/>
  <c r="M57"/>
  <c r="M60"/>
  <c r="M61"/>
  <c r="M62"/>
  <c r="M63"/>
  <c r="M64"/>
  <c r="M65"/>
  <c r="M68"/>
  <c r="M69"/>
  <c r="M70"/>
  <c r="M71"/>
  <c r="M72"/>
  <c r="M73"/>
  <c r="M76"/>
  <c r="M77"/>
  <c r="M80"/>
  <c r="M81"/>
  <c r="M82"/>
  <c r="M85"/>
  <c r="M86"/>
  <c r="M87"/>
  <c r="M88"/>
  <c r="M89"/>
  <c r="M8"/>
  <c r="M11" s="1"/>
  <c r="K9"/>
  <c r="N9" s="1"/>
  <c r="K10"/>
  <c r="N10" s="1"/>
  <c r="K13"/>
  <c r="N13" s="1"/>
  <c r="N14" s="1"/>
  <c r="K16"/>
  <c r="N16" s="1"/>
  <c r="K17"/>
  <c r="N17" s="1"/>
  <c r="K18"/>
  <c r="N18" s="1"/>
  <c r="K19"/>
  <c r="N19" s="1"/>
  <c r="K20"/>
  <c r="N20" s="1"/>
  <c r="K21"/>
  <c r="N21" s="1"/>
  <c r="K22"/>
  <c r="N22" s="1"/>
  <c r="K25"/>
  <c r="N25" s="1"/>
  <c r="K26"/>
  <c r="N26" s="1"/>
  <c r="K27"/>
  <c r="N27" s="1"/>
  <c r="K28"/>
  <c r="N28" s="1"/>
  <c r="K29"/>
  <c r="N29" s="1"/>
  <c r="K30"/>
  <c r="N30" s="1"/>
  <c r="K31"/>
  <c r="N31" s="1"/>
  <c r="K32"/>
  <c r="N32" s="1"/>
  <c r="K33"/>
  <c r="N33" s="1"/>
  <c r="K34"/>
  <c r="N34" s="1"/>
  <c r="K35"/>
  <c r="N35" s="1"/>
  <c r="K36"/>
  <c r="N36" s="1"/>
  <c r="K37"/>
  <c r="N37" s="1"/>
  <c r="K38"/>
  <c r="N38" s="1"/>
  <c r="K39"/>
  <c r="N39" s="1"/>
  <c r="K40"/>
  <c r="N40" s="1"/>
  <c r="K41"/>
  <c r="N41" s="1"/>
  <c r="K42"/>
  <c r="N42" s="1"/>
  <c r="K43"/>
  <c r="N43" s="1"/>
  <c r="K44"/>
  <c r="N44" s="1"/>
  <c r="K45"/>
  <c r="N45" s="1"/>
  <c r="K46"/>
  <c r="N46" s="1"/>
  <c r="K49"/>
  <c r="N49" s="1"/>
  <c r="K50"/>
  <c r="N50" s="1"/>
  <c r="K51"/>
  <c r="N51" s="1"/>
  <c r="K52"/>
  <c r="N52" s="1"/>
  <c r="K55"/>
  <c r="N55" s="1"/>
  <c r="K56"/>
  <c r="N56" s="1"/>
  <c r="K57"/>
  <c r="N57" s="1"/>
  <c r="K60"/>
  <c r="N60" s="1"/>
  <c r="K61"/>
  <c r="N61" s="1"/>
  <c r="K62"/>
  <c r="N62" s="1"/>
  <c r="K63"/>
  <c r="N63" s="1"/>
  <c r="K64"/>
  <c r="N64" s="1"/>
  <c r="K65"/>
  <c r="N65" s="1"/>
  <c r="K68"/>
  <c r="N68" s="1"/>
  <c r="K69"/>
  <c r="N69" s="1"/>
  <c r="K70"/>
  <c r="N70" s="1"/>
  <c r="K71"/>
  <c r="N71" s="1"/>
  <c r="K72"/>
  <c r="N72" s="1"/>
  <c r="K73"/>
  <c r="N73" s="1"/>
  <c r="K76"/>
  <c r="N76" s="1"/>
  <c r="K77"/>
  <c r="N77" s="1"/>
  <c r="K80"/>
  <c r="N80" s="1"/>
  <c r="K81"/>
  <c r="N81" s="1"/>
  <c r="K82"/>
  <c r="N82" s="1"/>
  <c r="K85"/>
  <c r="N85" s="1"/>
  <c r="K86"/>
  <c r="N86" s="1"/>
  <c r="K87"/>
  <c r="N87" s="1"/>
  <c r="K88"/>
  <c r="N88" s="1"/>
  <c r="K89"/>
  <c r="N89" s="1"/>
  <c r="K8"/>
  <c r="N8" s="1"/>
  <c r="N11" s="1"/>
  <c r="F9"/>
  <c r="G9" s="1"/>
  <c r="F10"/>
  <c r="G10" s="1"/>
  <c r="F13"/>
  <c r="G13" s="1"/>
  <c r="F16"/>
  <c r="G16" s="1"/>
  <c r="F17"/>
  <c r="G17" s="1"/>
  <c r="F18"/>
  <c r="G18" s="1"/>
  <c r="F19"/>
  <c r="G19" s="1"/>
  <c r="F20"/>
  <c r="G20" s="1"/>
  <c r="F21"/>
  <c r="G21" s="1"/>
  <c r="F22"/>
  <c r="G22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9"/>
  <c r="G49" s="1"/>
  <c r="F50"/>
  <c r="G50" s="1"/>
  <c r="F51"/>
  <c r="G51" s="1"/>
  <c r="F52"/>
  <c r="G52" s="1"/>
  <c r="F55"/>
  <c r="G55" s="1"/>
  <c r="F56"/>
  <c r="G56" s="1"/>
  <c r="F57"/>
  <c r="G57" s="1"/>
  <c r="F60"/>
  <c r="G60" s="1"/>
  <c r="F61"/>
  <c r="G61" s="1"/>
  <c r="F62"/>
  <c r="G62" s="1"/>
  <c r="F63"/>
  <c r="G63" s="1"/>
  <c r="F64"/>
  <c r="G64" s="1"/>
  <c r="F65"/>
  <c r="G65" s="1"/>
  <c r="F68"/>
  <c r="G68" s="1"/>
  <c r="F69"/>
  <c r="G69" s="1"/>
  <c r="F70"/>
  <c r="G70" s="1"/>
  <c r="F71"/>
  <c r="G71" s="1"/>
  <c r="F72"/>
  <c r="G72" s="1"/>
  <c r="F73"/>
  <c r="G73" s="1"/>
  <c r="F76"/>
  <c r="G76" s="1"/>
  <c r="F77"/>
  <c r="G77" s="1"/>
  <c r="F80"/>
  <c r="G80" s="1"/>
  <c r="F81"/>
  <c r="G81" s="1"/>
  <c r="F82"/>
  <c r="G82" s="1"/>
  <c r="F85"/>
  <c r="G85" s="1"/>
  <c r="F86"/>
  <c r="G86" s="1"/>
  <c r="F87"/>
  <c r="G87" s="1"/>
  <c r="F88"/>
  <c r="G88" s="1"/>
  <c r="F89"/>
  <c r="G89" s="1"/>
  <c r="F8"/>
  <c r="G8" s="1"/>
  <c r="M9" i="10"/>
  <c r="M10"/>
  <c r="M11"/>
  <c r="M12"/>
  <c r="M15"/>
  <c r="M17" s="1"/>
  <c r="M16"/>
  <c r="M19"/>
  <c r="M22" s="1"/>
  <c r="M20"/>
  <c r="M21"/>
  <c r="M24"/>
  <c r="M25"/>
  <c r="M26"/>
  <c r="M29"/>
  <c r="M30"/>
  <c r="M31"/>
  <c r="M34"/>
  <c r="M35"/>
  <c r="M36"/>
  <c r="M37"/>
  <c r="M38"/>
  <c r="M39"/>
  <c r="M42"/>
  <c r="M43" s="1"/>
  <c r="M45"/>
  <c r="M46"/>
  <c r="M47"/>
  <c r="M48"/>
  <c r="M49"/>
  <c r="M50"/>
  <c r="M51"/>
  <c r="M52"/>
  <c r="M53"/>
  <c r="M54"/>
  <c r="M55"/>
  <c r="M56"/>
  <c r="M57"/>
  <c r="M58"/>
  <c r="M59"/>
  <c r="M60"/>
  <c r="M61"/>
  <c r="M64"/>
  <c r="M65"/>
  <c r="M68"/>
  <c r="M69"/>
  <c r="M72"/>
  <c r="M73" s="1"/>
  <c r="M75"/>
  <c r="M76"/>
  <c r="M8"/>
  <c r="M13" s="1"/>
  <c r="K9"/>
  <c r="N9" s="1"/>
  <c r="K10"/>
  <c r="N10" s="1"/>
  <c r="K11"/>
  <c r="N11" s="1"/>
  <c r="K12"/>
  <c r="N12" s="1"/>
  <c r="K15"/>
  <c r="L15" s="1"/>
  <c r="K16"/>
  <c r="N16" s="1"/>
  <c r="K19"/>
  <c r="N19" s="1"/>
  <c r="K20"/>
  <c r="N20" s="1"/>
  <c r="K21"/>
  <c r="N21" s="1"/>
  <c r="K24"/>
  <c r="N24" s="1"/>
  <c r="K25"/>
  <c r="L25" s="1"/>
  <c r="K26"/>
  <c r="N26" s="1"/>
  <c r="K29"/>
  <c r="N29" s="1"/>
  <c r="K30"/>
  <c r="N30" s="1"/>
  <c r="K31"/>
  <c r="N31" s="1"/>
  <c r="K34"/>
  <c r="N34" s="1"/>
  <c r="K35"/>
  <c r="L35" s="1"/>
  <c r="K36"/>
  <c r="N36" s="1"/>
  <c r="K37"/>
  <c r="L37" s="1"/>
  <c r="K38"/>
  <c r="N38" s="1"/>
  <c r="K39"/>
  <c r="L39" s="1"/>
  <c r="K42"/>
  <c r="N42" s="1"/>
  <c r="N43" s="1"/>
  <c r="K45"/>
  <c r="N45" s="1"/>
  <c r="K46"/>
  <c r="N46" s="1"/>
  <c r="K47"/>
  <c r="N47" s="1"/>
  <c r="K48"/>
  <c r="N48" s="1"/>
  <c r="K49"/>
  <c r="N49" s="1"/>
  <c r="K50"/>
  <c r="N50" s="1"/>
  <c r="K51"/>
  <c r="N51" s="1"/>
  <c r="K52"/>
  <c r="N52" s="1"/>
  <c r="K53"/>
  <c r="N53" s="1"/>
  <c r="K54"/>
  <c r="N54" s="1"/>
  <c r="K55"/>
  <c r="N55" s="1"/>
  <c r="K56"/>
  <c r="N56" s="1"/>
  <c r="K57"/>
  <c r="N57" s="1"/>
  <c r="K58"/>
  <c r="N58" s="1"/>
  <c r="K59"/>
  <c r="N59" s="1"/>
  <c r="K60"/>
  <c r="N60" s="1"/>
  <c r="K61"/>
  <c r="N61" s="1"/>
  <c r="K64"/>
  <c r="L64" s="1"/>
  <c r="K65"/>
  <c r="N65" s="1"/>
  <c r="K68"/>
  <c r="N68" s="1"/>
  <c r="K69"/>
  <c r="N69" s="1"/>
  <c r="K72"/>
  <c r="L72" s="1"/>
  <c r="K75"/>
  <c r="N75" s="1"/>
  <c r="K76"/>
  <c r="N76" s="1"/>
  <c r="K8"/>
  <c r="L8" s="1"/>
  <c r="F9"/>
  <c r="G9" s="1"/>
  <c r="F10"/>
  <c r="G10" s="1"/>
  <c r="F11"/>
  <c r="G11" s="1"/>
  <c r="F12"/>
  <c r="G12" s="1"/>
  <c r="F15"/>
  <c r="G15" s="1"/>
  <c r="F16"/>
  <c r="G16" s="1"/>
  <c r="F19"/>
  <c r="G19" s="1"/>
  <c r="F20"/>
  <c r="G20" s="1"/>
  <c r="F21"/>
  <c r="G21" s="1"/>
  <c r="F24"/>
  <c r="G24" s="1"/>
  <c r="F25"/>
  <c r="G25" s="1"/>
  <c r="F26"/>
  <c r="G26" s="1"/>
  <c r="F29"/>
  <c r="G29" s="1"/>
  <c r="F30"/>
  <c r="G30" s="1"/>
  <c r="F31"/>
  <c r="G31" s="1"/>
  <c r="F34"/>
  <c r="G34" s="1"/>
  <c r="F35"/>
  <c r="G35" s="1"/>
  <c r="F36"/>
  <c r="G36" s="1"/>
  <c r="F37"/>
  <c r="G37" s="1"/>
  <c r="F38"/>
  <c r="G38" s="1"/>
  <c r="F39"/>
  <c r="G39" s="1"/>
  <c r="F42"/>
  <c r="G42" s="1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4"/>
  <c r="G64" s="1"/>
  <c r="F65"/>
  <c r="G65" s="1"/>
  <c r="F68"/>
  <c r="G68" s="1"/>
  <c r="F69"/>
  <c r="G69" s="1"/>
  <c r="F72"/>
  <c r="G72" s="1"/>
  <c r="F75"/>
  <c r="G75" s="1"/>
  <c r="F76"/>
  <c r="G76" s="1"/>
  <c r="F8"/>
  <c r="G8" s="1"/>
  <c r="M27" i="9"/>
  <c r="M28" s="1"/>
  <c r="K27"/>
  <c r="N27" s="1"/>
  <c r="N28" s="1"/>
  <c r="F27"/>
  <c r="G27" s="1"/>
  <c r="M9"/>
  <c r="M10"/>
  <c r="M11"/>
  <c r="M14"/>
  <c r="M18" s="1"/>
  <c r="M15"/>
  <c r="M16"/>
  <c r="M17"/>
  <c r="M20"/>
  <c r="M22" s="1"/>
  <c r="M21"/>
  <c r="M24"/>
  <c r="M25" s="1"/>
  <c r="M8"/>
  <c r="M12" s="1"/>
  <c r="K9"/>
  <c r="N9" s="1"/>
  <c r="K10"/>
  <c r="N10" s="1"/>
  <c r="K11"/>
  <c r="N11" s="1"/>
  <c r="K14"/>
  <c r="N14" s="1"/>
  <c r="K15"/>
  <c r="N15" s="1"/>
  <c r="K16"/>
  <c r="N16" s="1"/>
  <c r="K17"/>
  <c r="N17" s="1"/>
  <c r="K20"/>
  <c r="N20" s="1"/>
  <c r="K21"/>
  <c r="N21" s="1"/>
  <c r="K24"/>
  <c r="N24" s="1"/>
  <c r="N25" s="1"/>
  <c r="K8"/>
  <c r="N8" s="1"/>
  <c r="N12" s="1"/>
  <c r="F9"/>
  <c r="G9" s="1"/>
  <c r="F10"/>
  <c r="G10" s="1"/>
  <c r="F11"/>
  <c r="G11" s="1"/>
  <c r="F14"/>
  <c r="G14" s="1"/>
  <c r="F15"/>
  <c r="G15" s="1"/>
  <c r="F16"/>
  <c r="G16" s="1"/>
  <c r="F17"/>
  <c r="G17" s="1"/>
  <c r="F20"/>
  <c r="G20" s="1"/>
  <c r="F21"/>
  <c r="G21" s="1"/>
  <c r="F24"/>
  <c r="G24" s="1"/>
  <c r="F8"/>
  <c r="G8" s="1"/>
  <c r="M26" i="8"/>
  <c r="M27"/>
  <c r="M28"/>
  <c r="M29"/>
  <c r="M30"/>
  <c r="M31"/>
  <c r="M32"/>
  <c r="M33"/>
  <c r="M36"/>
  <c r="M37" s="1"/>
  <c r="M39"/>
  <c r="M41" s="1"/>
  <c r="M40"/>
  <c r="M43"/>
  <c r="M44" s="1"/>
  <c r="M9"/>
  <c r="M10"/>
  <c r="M11"/>
  <c r="M12"/>
  <c r="M13"/>
  <c r="M14"/>
  <c r="M15"/>
  <c r="M16"/>
  <c r="M17"/>
  <c r="M18"/>
  <c r="M19"/>
  <c r="M20"/>
  <c r="M21"/>
  <c r="M22"/>
  <c r="M23"/>
  <c r="M24"/>
  <c r="M25"/>
  <c r="M8"/>
  <c r="M34" s="1"/>
  <c r="K9"/>
  <c r="K10"/>
  <c r="K11"/>
  <c r="K12"/>
  <c r="K13"/>
  <c r="K14"/>
  <c r="K15"/>
  <c r="K16"/>
  <c r="K17"/>
  <c r="K18"/>
  <c r="K19"/>
  <c r="K20"/>
  <c r="N20" s="1"/>
  <c r="K21"/>
  <c r="N21" s="1"/>
  <c r="K22"/>
  <c r="N22" s="1"/>
  <c r="K23"/>
  <c r="N23" s="1"/>
  <c r="K24"/>
  <c r="N24" s="1"/>
  <c r="K25"/>
  <c r="N25" s="1"/>
  <c r="K26"/>
  <c r="N26" s="1"/>
  <c r="K27"/>
  <c r="N27" s="1"/>
  <c r="K28"/>
  <c r="N28" s="1"/>
  <c r="K29"/>
  <c r="N29" s="1"/>
  <c r="K30"/>
  <c r="N30" s="1"/>
  <c r="K31"/>
  <c r="N31" s="1"/>
  <c r="K32"/>
  <c r="N32" s="1"/>
  <c r="K33"/>
  <c r="N33" s="1"/>
  <c r="K36"/>
  <c r="N36" s="1"/>
  <c r="N37" s="1"/>
  <c r="K39"/>
  <c r="N39" s="1"/>
  <c r="K40"/>
  <c r="N40" s="1"/>
  <c r="K43"/>
  <c r="N43" s="1"/>
  <c r="N44" s="1"/>
  <c r="K8"/>
  <c r="N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6"/>
  <c r="G36" s="1"/>
  <c r="F39"/>
  <c r="G39" s="1"/>
  <c r="F40"/>
  <c r="G40" s="1"/>
  <c r="F43"/>
  <c r="G43" s="1"/>
  <c r="F8"/>
  <c r="G8" s="1"/>
  <c r="M9" i="7"/>
  <c r="M10"/>
  <c r="M11"/>
  <c r="M12"/>
  <c r="M13"/>
  <c r="M14"/>
  <c r="M15"/>
  <c r="M16"/>
  <c r="M17"/>
  <c r="M18"/>
  <c r="M19"/>
  <c r="M20"/>
  <c r="M21"/>
  <c r="M24"/>
  <c r="M27" s="1"/>
  <c r="M25"/>
  <c r="M26"/>
  <c r="M29"/>
  <c r="M42" s="1"/>
  <c r="M30"/>
  <c r="M31"/>
  <c r="M32"/>
  <c r="M33"/>
  <c r="M34"/>
  <c r="M35"/>
  <c r="M36"/>
  <c r="M37"/>
  <c r="M38"/>
  <c r="M39"/>
  <c r="M40"/>
  <c r="M41"/>
  <c r="M44"/>
  <c r="M48" s="1"/>
  <c r="M45"/>
  <c r="M46"/>
  <c r="M47"/>
  <c r="M50"/>
  <c r="M52" s="1"/>
  <c r="M51"/>
  <c r="M54"/>
  <c r="M64" s="1"/>
  <c r="M55"/>
  <c r="M56"/>
  <c r="M57"/>
  <c r="M58"/>
  <c r="M59"/>
  <c r="M60"/>
  <c r="M61"/>
  <c r="M62"/>
  <c r="M63"/>
  <c r="M66"/>
  <c r="M72" s="1"/>
  <c r="M67"/>
  <c r="M68"/>
  <c r="M69"/>
  <c r="M70"/>
  <c r="M71"/>
  <c r="M8"/>
  <c r="M22" s="1"/>
  <c r="K9"/>
  <c r="N9" s="1"/>
  <c r="K10"/>
  <c r="N10" s="1"/>
  <c r="K11"/>
  <c r="N11" s="1"/>
  <c r="K12"/>
  <c r="N12" s="1"/>
  <c r="K13"/>
  <c r="N13" s="1"/>
  <c r="K14"/>
  <c r="N14" s="1"/>
  <c r="K15"/>
  <c r="N15" s="1"/>
  <c r="K16"/>
  <c r="N16" s="1"/>
  <c r="K17"/>
  <c r="N17" s="1"/>
  <c r="K18"/>
  <c r="N18" s="1"/>
  <c r="K19"/>
  <c r="N19" s="1"/>
  <c r="K20"/>
  <c r="N20" s="1"/>
  <c r="K21"/>
  <c r="N21" s="1"/>
  <c r="K24"/>
  <c r="N24" s="1"/>
  <c r="N27" s="1"/>
  <c r="K25"/>
  <c r="N25" s="1"/>
  <c r="K26"/>
  <c r="N26" s="1"/>
  <c r="K29"/>
  <c r="N29" s="1"/>
  <c r="N42" s="1"/>
  <c r="K30"/>
  <c r="N30" s="1"/>
  <c r="K31"/>
  <c r="N31" s="1"/>
  <c r="K32"/>
  <c r="N32" s="1"/>
  <c r="K33"/>
  <c r="N33" s="1"/>
  <c r="K34"/>
  <c r="N34" s="1"/>
  <c r="K35"/>
  <c r="N35" s="1"/>
  <c r="K36"/>
  <c r="N36" s="1"/>
  <c r="K37"/>
  <c r="N37" s="1"/>
  <c r="K38"/>
  <c r="N38" s="1"/>
  <c r="K39"/>
  <c r="N39" s="1"/>
  <c r="K40"/>
  <c r="N40" s="1"/>
  <c r="K41"/>
  <c r="N41" s="1"/>
  <c r="K44"/>
  <c r="N44" s="1"/>
  <c r="N48" s="1"/>
  <c r="K45"/>
  <c r="N45" s="1"/>
  <c r="K46"/>
  <c r="N46" s="1"/>
  <c r="K47"/>
  <c r="N47" s="1"/>
  <c r="K50"/>
  <c r="N50" s="1"/>
  <c r="N52" s="1"/>
  <c r="K51"/>
  <c r="N51" s="1"/>
  <c r="K54"/>
  <c r="N54" s="1"/>
  <c r="N64" s="1"/>
  <c r="K55"/>
  <c r="N55" s="1"/>
  <c r="K56"/>
  <c r="N56" s="1"/>
  <c r="K57"/>
  <c r="N57" s="1"/>
  <c r="K58"/>
  <c r="N58" s="1"/>
  <c r="K59"/>
  <c r="N59" s="1"/>
  <c r="K60"/>
  <c r="N60" s="1"/>
  <c r="K61"/>
  <c r="N61" s="1"/>
  <c r="K62"/>
  <c r="N62" s="1"/>
  <c r="K63"/>
  <c r="N63" s="1"/>
  <c r="K66"/>
  <c r="N66" s="1"/>
  <c r="N72" s="1"/>
  <c r="K67"/>
  <c r="N67" s="1"/>
  <c r="K68"/>
  <c r="N68" s="1"/>
  <c r="K69"/>
  <c r="N69" s="1"/>
  <c r="K70"/>
  <c r="N70" s="1"/>
  <c r="K71"/>
  <c r="N71" s="1"/>
  <c r="K8"/>
  <c r="N8" s="1"/>
  <c r="N22" s="1"/>
  <c r="F67"/>
  <c r="G67" s="1"/>
  <c r="F68"/>
  <c r="G68" s="1"/>
  <c r="F69"/>
  <c r="G69" s="1"/>
  <c r="F70"/>
  <c r="G70" s="1"/>
  <c r="F71"/>
  <c r="G71" s="1"/>
  <c r="F66"/>
  <c r="G66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54"/>
  <c r="G54" s="1"/>
  <c r="F51"/>
  <c r="G51" s="1"/>
  <c r="F50"/>
  <c r="G50" s="1"/>
  <c r="F45"/>
  <c r="G45" s="1"/>
  <c r="F46"/>
  <c r="G46" s="1"/>
  <c r="F47"/>
  <c r="G47" s="1"/>
  <c r="F44"/>
  <c r="G44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29"/>
  <c r="G29" s="1"/>
  <c r="F25"/>
  <c r="G25" s="1"/>
  <c r="F26"/>
  <c r="G26" s="1"/>
  <c r="F24"/>
  <c r="G24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8"/>
  <c r="G8" s="1"/>
  <c r="M9" i="6"/>
  <c r="M10"/>
  <c r="M11"/>
  <c r="M12"/>
  <c r="M15"/>
  <c r="M38" s="1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40"/>
  <c r="M47" s="1"/>
  <c r="M41"/>
  <c r="M42"/>
  <c r="M43"/>
  <c r="M44"/>
  <c r="M45"/>
  <c r="M46"/>
  <c r="M49"/>
  <c r="M50" s="1"/>
  <c r="M52"/>
  <c r="M57" s="1"/>
  <c r="M53"/>
  <c r="M54"/>
  <c r="M55"/>
  <c r="M56"/>
  <c r="M59"/>
  <c r="M80" s="1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2"/>
  <c r="M83" s="1"/>
  <c r="M85"/>
  <c r="M86" s="1"/>
  <c r="M88"/>
  <c r="M91" s="1"/>
  <c r="M89"/>
  <c r="M90"/>
  <c r="M93"/>
  <c r="M95" s="1"/>
  <c r="M94"/>
  <c r="M97"/>
  <c r="M101" s="1"/>
  <c r="M98"/>
  <c r="M99"/>
  <c r="M100"/>
  <c r="M103"/>
  <c r="M112" s="1"/>
  <c r="M104"/>
  <c r="M105"/>
  <c r="M106"/>
  <c r="M107"/>
  <c r="M108"/>
  <c r="M109"/>
  <c r="M110"/>
  <c r="M111"/>
  <c r="M8"/>
  <c r="M13" s="1"/>
  <c r="K9"/>
  <c r="K10"/>
  <c r="K11"/>
  <c r="K12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40"/>
  <c r="K41"/>
  <c r="N41" s="1"/>
  <c r="K42"/>
  <c r="N42" s="1"/>
  <c r="K43"/>
  <c r="N43" s="1"/>
  <c r="K44"/>
  <c r="N44" s="1"/>
  <c r="K45"/>
  <c r="N45" s="1"/>
  <c r="K46"/>
  <c r="N46" s="1"/>
  <c r="K49"/>
  <c r="N49" s="1"/>
  <c r="N50" s="1"/>
  <c r="K52"/>
  <c r="N52" s="1"/>
  <c r="K53"/>
  <c r="N53" s="1"/>
  <c r="K54"/>
  <c r="N54" s="1"/>
  <c r="K55"/>
  <c r="N55" s="1"/>
  <c r="K56"/>
  <c r="N56" s="1"/>
  <c r="K59"/>
  <c r="N59" s="1"/>
  <c r="K60"/>
  <c r="N60" s="1"/>
  <c r="K61"/>
  <c r="N61" s="1"/>
  <c r="K62"/>
  <c r="N62" s="1"/>
  <c r="K63"/>
  <c r="N63" s="1"/>
  <c r="K64"/>
  <c r="N64" s="1"/>
  <c r="K65"/>
  <c r="N65" s="1"/>
  <c r="K66"/>
  <c r="N66" s="1"/>
  <c r="K67"/>
  <c r="N67" s="1"/>
  <c r="K68"/>
  <c r="N68" s="1"/>
  <c r="K69"/>
  <c r="N69" s="1"/>
  <c r="K70"/>
  <c r="N70" s="1"/>
  <c r="K71"/>
  <c r="N71" s="1"/>
  <c r="K72"/>
  <c r="N72" s="1"/>
  <c r="K73"/>
  <c r="N73" s="1"/>
  <c r="K74"/>
  <c r="N74" s="1"/>
  <c r="K75"/>
  <c r="N75" s="1"/>
  <c r="K76"/>
  <c r="N76" s="1"/>
  <c r="K77"/>
  <c r="N77" s="1"/>
  <c r="K78"/>
  <c r="N78" s="1"/>
  <c r="K79"/>
  <c r="N79" s="1"/>
  <c r="K82"/>
  <c r="N82" s="1"/>
  <c r="N83" s="1"/>
  <c r="K85"/>
  <c r="N85" s="1"/>
  <c r="N86" s="1"/>
  <c r="K88"/>
  <c r="N88" s="1"/>
  <c r="K89"/>
  <c r="N89" s="1"/>
  <c r="K90"/>
  <c r="N90" s="1"/>
  <c r="K93"/>
  <c r="N93" s="1"/>
  <c r="K94"/>
  <c r="N94" s="1"/>
  <c r="K97"/>
  <c r="N97" s="1"/>
  <c r="K98"/>
  <c r="N98" s="1"/>
  <c r="K99"/>
  <c r="N99" s="1"/>
  <c r="K100"/>
  <c r="N100" s="1"/>
  <c r="K103"/>
  <c r="N103" s="1"/>
  <c r="K104"/>
  <c r="N104" s="1"/>
  <c r="K105"/>
  <c r="N105" s="1"/>
  <c r="K106"/>
  <c r="N106" s="1"/>
  <c r="K107"/>
  <c r="N107" s="1"/>
  <c r="K108"/>
  <c r="N108" s="1"/>
  <c r="K109"/>
  <c r="N109" s="1"/>
  <c r="K110"/>
  <c r="N110" s="1"/>
  <c r="K111"/>
  <c r="N111" s="1"/>
  <c r="K8"/>
  <c r="N8" s="1"/>
  <c r="F9"/>
  <c r="G9" s="1"/>
  <c r="F10"/>
  <c r="G10" s="1"/>
  <c r="F11"/>
  <c r="G11" s="1"/>
  <c r="F12"/>
  <c r="G12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40"/>
  <c r="G40" s="1"/>
  <c r="F41"/>
  <c r="G41" s="1"/>
  <c r="F42"/>
  <c r="G42" s="1"/>
  <c r="F43"/>
  <c r="G43" s="1"/>
  <c r="F44"/>
  <c r="G44" s="1"/>
  <c r="F45"/>
  <c r="G45" s="1"/>
  <c r="F46"/>
  <c r="G46" s="1"/>
  <c r="F49"/>
  <c r="G49" s="1"/>
  <c r="F52"/>
  <c r="G52" s="1"/>
  <c r="F53"/>
  <c r="G53" s="1"/>
  <c r="F54"/>
  <c r="G54" s="1"/>
  <c r="F55"/>
  <c r="G55" s="1"/>
  <c r="F56"/>
  <c r="G56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71"/>
  <c r="G71" s="1"/>
  <c r="F72"/>
  <c r="G72" s="1"/>
  <c r="F73"/>
  <c r="G73" s="1"/>
  <c r="F74"/>
  <c r="G74" s="1"/>
  <c r="F75"/>
  <c r="G75" s="1"/>
  <c r="F76"/>
  <c r="G76" s="1"/>
  <c r="F77"/>
  <c r="G77" s="1"/>
  <c r="F78"/>
  <c r="G78" s="1"/>
  <c r="F79"/>
  <c r="G79" s="1"/>
  <c r="F82"/>
  <c r="G82" s="1"/>
  <c r="F85"/>
  <c r="G85" s="1"/>
  <c r="F88"/>
  <c r="G88" s="1"/>
  <c r="F89"/>
  <c r="G89" s="1"/>
  <c r="F90"/>
  <c r="G90" s="1"/>
  <c r="F93"/>
  <c r="G93" s="1"/>
  <c r="F94"/>
  <c r="G94" s="1"/>
  <c r="F97"/>
  <c r="G97" s="1"/>
  <c r="F98"/>
  <c r="G98" s="1"/>
  <c r="F99"/>
  <c r="G99" s="1"/>
  <c r="F100"/>
  <c r="G100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8"/>
  <c r="G8" s="1"/>
  <c r="M23" i="1"/>
  <c r="M24" s="1"/>
  <c r="M20"/>
  <c r="M19"/>
  <c r="M21" s="1"/>
  <c r="M16"/>
  <c r="M17" s="1"/>
  <c r="M9"/>
  <c r="M10"/>
  <c r="M11"/>
  <c r="M12"/>
  <c r="M13"/>
  <c r="M8"/>
  <c r="M14" s="1"/>
  <c r="K23"/>
  <c r="N23" s="1"/>
  <c r="N24" s="1"/>
  <c r="K20"/>
  <c r="N20" s="1"/>
  <c r="K19"/>
  <c r="N19" s="1"/>
  <c r="N21" s="1"/>
  <c r="K16"/>
  <c r="N16" s="1"/>
  <c r="N17" s="1"/>
  <c r="K9"/>
  <c r="N9" s="1"/>
  <c r="K10"/>
  <c r="N10" s="1"/>
  <c r="K11"/>
  <c r="N11" s="1"/>
  <c r="K12"/>
  <c r="N12" s="1"/>
  <c r="K13"/>
  <c r="N13" s="1"/>
  <c r="K8"/>
  <c r="N8" s="1"/>
  <c r="N14" s="1"/>
  <c r="F23"/>
  <c r="G23" s="1"/>
  <c r="F20"/>
  <c r="G20" s="1"/>
  <c r="F19"/>
  <c r="G19" s="1"/>
  <c r="F16"/>
  <c r="G16" s="1"/>
  <c r="F9"/>
  <c r="G9" s="1"/>
  <c r="F10"/>
  <c r="G10" s="1"/>
  <c r="F11"/>
  <c r="G11" s="1"/>
  <c r="F12"/>
  <c r="G12" s="1"/>
  <c r="F13"/>
  <c r="G13" s="1"/>
  <c r="F8"/>
  <c r="G8" s="1"/>
  <c r="M11" i="5"/>
  <c r="M12" s="1"/>
  <c r="M8"/>
  <c r="M9" s="1"/>
  <c r="K11"/>
  <c r="N11" s="1"/>
  <c r="N12" s="1"/>
  <c r="K8"/>
  <c r="N8" s="1"/>
  <c r="N9" s="1"/>
  <c r="F11"/>
  <c r="G11" s="1"/>
  <c r="F8"/>
  <c r="G8" s="1"/>
  <c r="M9" i="4"/>
  <c r="M10"/>
  <c r="M11"/>
  <c r="M12"/>
  <c r="M13"/>
  <c r="M16"/>
  <c r="M17"/>
  <c r="M20"/>
  <c r="M21"/>
  <c r="M22"/>
  <c r="M8"/>
  <c r="M14" s="1"/>
  <c r="K9"/>
  <c r="N9" s="1"/>
  <c r="K10"/>
  <c r="N10" s="1"/>
  <c r="K11"/>
  <c r="N11" s="1"/>
  <c r="K12"/>
  <c r="N12" s="1"/>
  <c r="K13"/>
  <c r="N13" s="1"/>
  <c r="K16"/>
  <c r="N16" s="1"/>
  <c r="K17"/>
  <c r="N17" s="1"/>
  <c r="K20"/>
  <c r="N20" s="1"/>
  <c r="K21"/>
  <c r="N21" s="1"/>
  <c r="K22"/>
  <c r="N22" s="1"/>
  <c r="K8"/>
  <c r="N8" s="1"/>
  <c r="N14" s="1"/>
  <c r="F16"/>
  <c r="G16" s="1"/>
  <c r="F17"/>
  <c r="G17" s="1"/>
  <c r="F20"/>
  <c r="G20" s="1"/>
  <c r="F21"/>
  <c r="G21" s="1"/>
  <c r="F22"/>
  <c r="G22" s="1"/>
  <c r="F9"/>
  <c r="G9" s="1"/>
  <c r="F10"/>
  <c r="G10" s="1"/>
  <c r="F11"/>
  <c r="G11" s="1"/>
  <c r="F12"/>
  <c r="G12" s="1"/>
  <c r="F13"/>
  <c r="G13" s="1"/>
  <c r="F8"/>
  <c r="G8" s="1"/>
  <c r="M10" i="3"/>
  <c r="M11"/>
  <c r="M12"/>
  <c r="M15"/>
  <c r="M16" s="1"/>
  <c r="M18"/>
  <c r="M22" s="1"/>
  <c r="M19"/>
  <c r="M20"/>
  <c r="M21"/>
  <c r="M24"/>
  <c r="M25" s="1"/>
  <c r="M27"/>
  <c r="M28" s="1"/>
  <c r="M30"/>
  <c r="M38" s="1"/>
  <c r="M31"/>
  <c r="M32"/>
  <c r="M33"/>
  <c r="M34"/>
  <c r="M35"/>
  <c r="M36"/>
  <c r="M37"/>
  <c r="M40"/>
  <c r="M41" s="1"/>
  <c r="M43"/>
  <c r="M44" s="1"/>
  <c r="M46"/>
  <c r="M47" s="1"/>
  <c r="M49"/>
  <c r="M58" s="1"/>
  <c r="M50"/>
  <c r="M51"/>
  <c r="M52"/>
  <c r="M53"/>
  <c r="M54"/>
  <c r="M55"/>
  <c r="M56"/>
  <c r="M57"/>
  <c r="M60"/>
  <c r="M65" s="1"/>
  <c r="M61"/>
  <c r="M62"/>
  <c r="M63"/>
  <c r="M64"/>
  <c r="M67"/>
  <c r="M69" s="1"/>
  <c r="M68"/>
  <c r="M9"/>
  <c r="M13" s="1"/>
  <c r="K10"/>
  <c r="N10" s="1"/>
  <c r="K11"/>
  <c r="N11" s="1"/>
  <c r="K12"/>
  <c r="N12" s="1"/>
  <c r="K15"/>
  <c r="N15" s="1"/>
  <c r="N16" s="1"/>
  <c r="K18"/>
  <c r="N18" s="1"/>
  <c r="N22" s="1"/>
  <c r="K19"/>
  <c r="N19" s="1"/>
  <c r="K20"/>
  <c r="N20" s="1"/>
  <c r="K21"/>
  <c r="N21" s="1"/>
  <c r="K24"/>
  <c r="N24" s="1"/>
  <c r="N25" s="1"/>
  <c r="K27"/>
  <c r="N27" s="1"/>
  <c r="N28" s="1"/>
  <c r="K30"/>
  <c r="N30" s="1"/>
  <c r="N38" s="1"/>
  <c r="K31"/>
  <c r="N31" s="1"/>
  <c r="K32"/>
  <c r="N32" s="1"/>
  <c r="K33"/>
  <c r="N33" s="1"/>
  <c r="K34"/>
  <c r="N34" s="1"/>
  <c r="K35"/>
  <c r="N35" s="1"/>
  <c r="K36"/>
  <c r="N36" s="1"/>
  <c r="K37"/>
  <c r="N37" s="1"/>
  <c r="K40"/>
  <c r="N40" s="1"/>
  <c r="N41" s="1"/>
  <c r="K43"/>
  <c r="N43" s="1"/>
  <c r="N44" s="1"/>
  <c r="K46"/>
  <c r="N46" s="1"/>
  <c r="N47" s="1"/>
  <c r="K49"/>
  <c r="N49" s="1"/>
  <c r="N58" s="1"/>
  <c r="K50"/>
  <c r="N50" s="1"/>
  <c r="K51"/>
  <c r="N51" s="1"/>
  <c r="K52"/>
  <c r="N52" s="1"/>
  <c r="K53"/>
  <c r="N53" s="1"/>
  <c r="K54"/>
  <c r="N54" s="1"/>
  <c r="K55"/>
  <c r="N55" s="1"/>
  <c r="K56"/>
  <c r="N56" s="1"/>
  <c r="K57"/>
  <c r="N57" s="1"/>
  <c r="K60"/>
  <c r="N60" s="1"/>
  <c r="N65" s="1"/>
  <c r="K61"/>
  <c r="N61" s="1"/>
  <c r="K62"/>
  <c r="N62" s="1"/>
  <c r="K63"/>
  <c r="N63" s="1"/>
  <c r="K64"/>
  <c r="N64" s="1"/>
  <c r="K67"/>
  <c r="N67" s="1"/>
  <c r="N69" s="1"/>
  <c r="K68"/>
  <c r="N68" s="1"/>
  <c r="K9"/>
  <c r="N9" s="1"/>
  <c r="N13" s="1"/>
  <c r="O13" s="1"/>
  <c r="F10"/>
  <c r="G10" s="1"/>
  <c r="F11"/>
  <c r="G11" s="1"/>
  <c r="F12"/>
  <c r="G12" s="1"/>
  <c r="F15"/>
  <c r="G15" s="1"/>
  <c r="F18"/>
  <c r="G18" s="1"/>
  <c r="F19"/>
  <c r="G19" s="1"/>
  <c r="F20"/>
  <c r="G20" s="1"/>
  <c r="F21"/>
  <c r="G21" s="1"/>
  <c r="F24"/>
  <c r="G24" s="1"/>
  <c r="F27"/>
  <c r="G27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40"/>
  <c r="G40" s="1"/>
  <c r="F43"/>
  <c r="G43" s="1"/>
  <c r="F46"/>
  <c r="G46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60"/>
  <c r="G60" s="1"/>
  <c r="F61"/>
  <c r="G61" s="1"/>
  <c r="F62"/>
  <c r="G62" s="1"/>
  <c r="F63"/>
  <c r="G63" s="1"/>
  <c r="F64"/>
  <c r="G64" s="1"/>
  <c r="F67"/>
  <c r="G67" s="1"/>
  <c r="F68"/>
  <c r="G68" s="1"/>
  <c r="F9"/>
  <c r="G9" s="1"/>
  <c r="N90" i="11" l="1"/>
  <c r="N83"/>
  <c r="N78"/>
  <c r="N74"/>
  <c r="N66"/>
  <c r="N58"/>
  <c r="N53"/>
  <c r="N47"/>
  <c r="N23"/>
  <c r="M90"/>
  <c r="M83"/>
  <c r="M78"/>
  <c r="M74"/>
  <c r="M66"/>
  <c r="M58"/>
  <c r="M53"/>
  <c r="M47"/>
  <c r="M23"/>
  <c r="O13" i="1"/>
  <c r="O12"/>
  <c r="O11"/>
  <c r="O10"/>
  <c r="O9"/>
  <c r="O20"/>
  <c r="M18" i="4"/>
  <c r="L8" i="5"/>
  <c r="L11"/>
  <c r="O8"/>
  <c r="O9" s="1"/>
  <c r="O11"/>
  <c r="O12" s="1"/>
  <c r="L8" i="1"/>
  <c r="L13"/>
  <c r="L12"/>
  <c r="L11"/>
  <c r="L10"/>
  <c r="L9"/>
  <c r="L16"/>
  <c r="L19"/>
  <c r="L20"/>
  <c r="L23"/>
  <c r="O8"/>
  <c r="O14" s="1"/>
  <c r="O16"/>
  <c r="O17" s="1"/>
  <c r="O19"/>
  <c r="O21" s="1"/>
  <c r="O23"/>
  <c r="O24" s="1"/>
  <c r="N112" i="6"/>
  <c r="N101"/>
  <c r="N95"/>
  <c r="N91"/>
  <c r="N80"/>
  <c r="N57"/>
  <c r="N40"/>
  <c r="N47" s="1"/>
  <c r="L40"/>
  <c r="O40" s="1"/>
  <c r="N37"/>
  <c r="L37"/>
  <c r="N36"/>
  <c r="L36"/>
  <c r="N35"/>
  <c r="L35"/>
  <c r="N34"/>
  <c r="L34"/>
  <c r="N33"/>
  <c r="L33"/>
  <c r="N32"/>
  <c r="L32"/>
  <c r="N31"/>
  <c r="L31"/>
  <c r="N30"/>
  <c r="L30"/>
  <c r="N29"/>
  <c r="L29"/>
  <c r="N28"/>
  <c r="L28"/>
  <c r="N27"/>
  <c r="L27"/>
  <c r="N26"/>
  <c r="L26"/>
  <c r="N25"/>
  <c r="L25"/>
  <c r="N24"/>
  <c r="L24"/>
  <c r="N23"/>
  <c r="L23"/>
  <c r="N22"/>
  <c r="L22"/>
  <c r="N21"/>
  <c r="L21"/>
  <c r="N20"/>
  <c r="L20"/>
  <c r="N19"/>
  <c r="L19"/>
  <c r="N18"/>
  <c r="L18"/>
  <c r="N17"/>
  <c r="L17"/>
  <c r="N16"/>
  <c r="L16"/>
  <c r="N15"/>
  <c r="N38" s="1"/>
  <c r="L15"/>
  <c r="N12"/>
  <c r="L12"/>
  <c r="N11"/>
  <c r="L11"/>
  <c r="N10"/>
  <c r="L10"/>
  <c r="N9"/>
  <c r="N13" s="1"/>
  <c r="L9"/>
  <c r="L8"/>
  <c r="L111"/>
  <c r="L110"/>
  <c r="L109"/>
  <c r="L108"/>
  <c r="L107"/>
  <c r="L106"/>
  <c r="L105"/>
  <c r="L104"/>
  <c r="L103"/>
  <c r="L100"/>
  <c r="L99"/>
  <c r="L98"/>
  <c r="L97"/>
  <c r="L94"/>
  <c r="L93"/>
  <c r="L90"/>
  <c r="L89"/>
  <c r="L88"/>
  <c r="L85"/>
  <c r="L82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5"/>
  <c r="L54"/>
  <c r="L53"/>
  <c r="L52"/>
  <c r="L49"/>
  <c r="L46"/>
  <c r="O46" s="1"/>
  <c r="L45"/>
  <c r="O45" s="1"/>
  <c r="L44"/>
  <c r="O44" s="1"/>
  <c r="L43"/>
  <c r="O43" s="1"/>
  <c r="L42"/>
  <c r="O42" s="1"/>
  <c r="L41"/>
  <c r="O41" s="1"/>
  <c r="O111"/>
  <c r="O110"/>
  <c r="O109"/>
  <c r="O108"/>
  <c r="O107"/>
  <c r="O106"/>
  <c r="O105"/>
  <c r="O104"/>
  <c r="O100"/>
  <c r="O99"/>
  <c r="O98"/>
  <c r="O94"/>
  <c r="O90"/>
  <c r="O89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6"/>
  <c r="O55"/>
  <c r="O54"/>
  <c r="O53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2"/>
  <c r="O11"/>
  <c r="O10"/>
  <c r="O9"/>
  <c r="O8"/>
  <c r="O13" s="1"/>
  <c r="O103"/>
  <c r="O112" s="1"/>
  <c r="O97"/>
  <c r="O101" s="1"/>
  <c r="O93"/>
  <c r="O95" s="1"/>
  <c r="O88"/>
  <c r="O91" s="1"/>
  <c r="O85"/>
  <c r="O86" s="1"/>
  <c r="O82"/>
  <c r="O83" s="1"/>
  <c r="O59"/>
  <c r="O80" s="1"/>
  <c r="O52"/>
  <c r="O57" s="1"/>
  <c r="O49"/>
  <c r="O50" s="1"/>
  <c r="O15"/>
  <c r="O38" s="1"/>
  <c r="N41" i="8"/>
  <c r="N19"/>
  <c r="L19"/>
  <c r="N18"/>
  <c r="L18"/>
  <c r="N17"/>
  <c r="L17"/>
  <c r="N16"/>
  <c r="L16"/>
  <c r="N15"/>
  <c r="L15"/>
  <c r="N14"/>
  <c r="L14"/>
  <c r="N13"/>
  <c r="L13"/>
  <c r="N12"/>
  <c r="L12"/>
  <c r="N11"/>
  <c r="L11"/>
  <c r="N10"/>
  <c r="L10"/>
  <c r="N9"/>
  <c r="N34" s="1"/>
  <c r="L9"/>
  <c r="L8"/>
  <c r="L43"/>
  <c r="L40"/>
  <c r="L39"/>
  <c r="L36"/>
  <c r="L33"/>
  <c r="L32"/>
  <c r="L31"/>
  <c r="L30"/>
  <c r="L29"/>
  <c r="L28"/>
  <c r="L27"/>
  <c r="L26"/>
  <c r="L25"/>
  <c r="L24"/>
  <c r="L23"/>
  <c r="L22"/>
  <c r="L21"/>
  <c r="L20"/>
  <c r="O25"/>
  <c r="O24"/>
  <c r="O23"/>
  <c r="O22"/>
  <c r="O21"/>
  <c r="O20"/>
  <c r="O19"/>
  <c r="O18"/>
  <c r="O17"/>
  <c r="O16"/>
  <c r="O15"/>
  <c r="O14"/>
  <c r="O13"/>
  <c r="O12"/>
  <c r="O11"/>
  <c r="O10"/>
  <c r="O9"/>
  <c r="O40"/>
  <c r="O33"/>
  <c r="O32"/>
  <c r="O31"/>
  <c r="O30"/>
  <c r="O29"/>
  <c r="O28"/>
  <c r="O27"/>
  <c r="O26"/>
  <c r="N22" i="9"/>
  <c r="N18"/>
  <c r="O21"/>
  <c r="O17"/>
  <c r="O16"/>
  <c r="O15"/>
  <c r="O11"/>
  <c r="O10"/>
  <c r="O9"/>
  <c r="N22" i="10"/>
  <c r="O8" i="8"/>
  <c r="O34" s="1"/>
  <c r="O43"/>
  <c r="O44" s="1"/>
  <c r="O39"/>
  <c r="O41" s="1"/>
  <c r="O36"/>
  <c r="O37" s="1"/>
  <c r="L8" i="9"/>
  <c r="L24"/>
  <c r="L21"/>
  <c r="L20"/>
  <c r="L17"/>
  <c r="L16"/>
  <c r="L15"/>
  <c r="L14"/>
  <c r="L11"/>
  <c r="L10"/>
  <c r="L9"/>
  <c r="O8"/>
  <c r="O12" s="1"/>
  <c r="O24"/>
  <c r="O25" s="1"/>
  <c r="O20"/>
  <c r="O22" s="1"/>
  <c r="O14"/>
  <c r="O18" s="1"/>
  <c r="L27"/>
  <c r="O27"/>
  <c r="O28" s="1"/>
  <c r="N77" i="10"/>
  <c r="N70"/>
  <c r="N62"/>
  <c r="N32"/>
  <c r="M77"/>
  <c r="M70"/>
  <c r="M66"/>
  <c r="M62"/>
  <c r="M40"/>
  <c r="M32"/>
  <c r="M27"/>
  <c r="O10" i="13"/>
  <c r="O27"/>
  <c r="O25"/>
  <c r="O23"/>
  <c r="O21"/>
  <c r="O19"/>
  <c r="N34"/>
  <c r="O32"/>
  <c r="O36"/>
  <c r="O37"/>
  <c r="O126"/>
  <c r="O124"/>
  <c r="O122"/>
  <c r="O118"/>
  <c r="O116"/>
  <c r="O114"/>
  <c r="O112"/>
  <c r="O110"/>
  <c r="O108"/>
  <c r="O106"/>
  <c r="O104"/>
  <c r="O102"/>
  <c r="O98"/>
  <c r="O96"/>
  <c r="O94"/>
  <c r="O92"/>
  <c r="O90"/>
  <c r="O88"/>
  <c r="O86"/>
  <c r="O84"/>
  <c r="O82"/>
  <c r="O80"/>
  <c r="O78"/>
  <c r="O76"/>
  <c r="O72"/>
  <c r="O70"/>
  <c r="O68"/>
  <c r="O66"/>
  <c r="O64"/>
  <c r="O62"/>
  <c r="O60"/>
  <c r="O58"/>
  <c r="O56"/>
  <c r="O54"/>
  <c r="O52"/>
  <c r="O46"/>
  <c r="O44"/>
  <c r="O11"/>
  <c r="O9"/>
  <c r="O26"/>
  <c r="O24"/>
  <c r="O22"/>
  <c r="O20"/>
  <c r="O18"/>
  <c r="O33"/>
  <c r="O31"/>
  <c r="O38"/>
  <c r="O41"/>
  <c r="O42" s="1"/>
  <c r="O127"/>
  <c r="O125"/>
  <c r="O123"/>
  <c r="O119"/>
  <c r="O117"/>
  <c r="O115"/>
  <c r="O113"/>
  <c r="O111"/>
  <c r="O109"/>
  <c r="O107"/>
  <c r="O105"/>
  <c r="O103"/>
  <c r="O101"/>
  <c r="O120" s="1"/>
  <c r="O97"/>
  <c r="O95"/>
  <c r="O93"/>
  <c r="O91"/>
  <c r="O89"/>
  <c r="O87"/>
  <c r="O85"/>
  <c r="O83"/>
  <c r="O81"/>
  <c r="O79"/>
  <c r="O77"/>
  <c r="O75"/>
  <c r="O99" s="1"/>
  <c r="O71"/>
  <c r="O69"/>
  <c r="O67"/>
  <c r="O65"/>
  <c r="O63"/>
  <c r="O61"/>
  <c r="O59"/>
  <c r="O57"/>
  <c r="O55"/>
  <c r="O53"/>
  <c r="O49"/>
  <c r="O50" s="1"/>
  <c r="O45"/>
  <c r="L11"/>
  <c r="L9"/>
  <c r="O14"/>
  <c r="O15" s="1"/>
  <c r="L27"/>
  <c r="L25"/>
  <c r="L23"/>
  <c r="L21"/>
  <c r="L19"/>
  <c r="O17"/>
  <c r="O28" s="1"/>
  <c r="L30"/>
  <c r="L32"/>
  <c r="O30"/>
  <c r="O34" s="1"/>
  <c r="L36"/>
  <c r="L37"/>
  <c r="M39"/>
  <c r="L126"/>
  <c r="L124"/>
  <c r="L122"/>
  <c r="L118"/>
  <c r="L116"/>
  <c r="L114"/>
  <c r="L112"/>
  <c r="L110"/>
  <c r="L108"/>
  <c r="L106"/>
  <c r="L104"/>
  <c r="L102"/>
  <c r="L98"/>
  <c r="L96"/>
  <c r="L94"/>
  <c r="L92"/>
  <c r="L90"/>
  <c r="L88"/>
  <c r="L86"/>
  <c r="L84"/>
  <c r="L82"/>
  <c r="L80"/>
  <c r="L78"/>
  <c r="L76"/>
  <c r="L72"/>
  <c r="L70"/>
  <c r="L68"/>
  <c r="L66"/>
  <c r="L64"/>
  <c r="L62"/>
  <c r="L60"/>
  <c r="L58"/>
  <c r="L56"/>
  <c r="L54"/>
  <c r="L52"/>
  <c r="L46"/>
  <c r="L44"/>
  <c r="L8"/>
  <c r="L10"/>
  <c r="O8"/>
  <c r="O12" s="1"/>
  <c r="L14"/>
  <c r="L17"/>
  <c r="L26"/>
  <c r="L24"/>
  <c r="L22"/>
  <c r="L20"/>
  <c r="L18"/>
  <c r="L33"/>
  <c r="L31"/>
  <c r="L38"/>
  <c r="L41"/>
  <c r="L127"/>
  <c r="L125"/>
  <c r="L123"/>
  <c r="L119"/>
  <c r="L117"/>
  <c r="L115"/>
  <c r="L113"/>
  <c r="L111"/>
  <c r="L109"/>
  <c r="L107"/>
  <c r="L105"/>
  <c r="L103"/>
  <c r="L101"/>
  <c r="L97"/>
  <c r="L95"/>
  <c r="L93"/>
  <c r="L91"/>
  <c r="L89"/>
  <c r="L87"/>
  <c r="L85"/>
  <c r="L83"/>
  <c r="L81"/>
  <c r="L79"/>
  <c r="L77"/>
  <c r="L75"/>
  <c r="L71"/>
  <c r="L69"/>
  <c r="L67"/>
  <c r="L65"/>
  <c r="L63"/>
  <c r="L61"/>
  <c r="L59"/>
  <c r="L57"/>
  <c r="L55"/>
  <c r="L53"/>
  <c r="L49"/>
  <c r="L45"/>
  <c r="O8" i="11"/>
  <c r="O89"/>
  <c r="O87"/>
  <c r="O85"/>
  <c r="O81"/>
  <c r="O77"/>
  <c r="O73"/>
  <c r="O71"/>
  <c r="O69"/>
  <c r="O65"/>
  <c r="O63"/>
  <c r="O61"/>
  <c r="O57"/>
  <c r="O55"/>
  <c r="O51"/>
  <c r="O49"/>
  <c r="O45"/>
  <c r="O43"/>
  <c r="O41"/>
  <c r="O39"/>
  <c r="O37"/>
  <c r="O35"/>
  <c r="O33"/>
  <c r="O31"/>
  <c r="O29"/>
  <c r="O27"/>
  <c r="O25"/>
  <c r="O21"/>
  <c r="O19"/>
  <c r="O17"/>
  <c r="O13"/>
  <c r="O14" s="1"/>
  <c r="O9"/>
  <c r="O88"/>
  <c r="O86"/>
  <c r="O82"/>
  <c r="O80"/>
  <c r="O83" s="1"/>
  <c r="O76"/>
  <c r="O78" s="1"/>
  <c r="O72"/>
  <c r="O70"/>
  <c r="O68"/>
  <c r="O74" s="1"/>
  <c r="O64"/>
  <c r="O62"/>
  <c r="O60"/>
  <c r="O66" s="1"/>
  <c r="O56"/>
  <c r="O52"/>
  <c r="O50"/>
  <c r="O46"/>
  <c r="O44"/>
  <c r="O42"/>
  <c r="O40"/>
  <c r="O38"/>
  <c r="O36"/>
  <c r="O34"/>
  <c r="O32"/>
  <c r="O30"/>
  <c r="O28"/>
  <c r="O26"/>
  <c r="O22"/>
  <c r="O20"/>
  <c r="O18"/>
  <c r="O16"/>
  <c r="O23" s="1"/>
  <c r="O10"/>
  <c r="L88"/>
  <c r="L86"/>
  <c r="L82"/>
  <c r="L80"/>
  <c r="L76"/>
  <c r="L72"/>
  <c r="L70"/>
  <c r="L68"/>
  <c r="L64"/>
  <c r="L62"/>
  <c r="L60"/>
  <c r="L56"/>
  <c r="L52"/>
  <c r="L50"/>
  <c r="L46"/>
  <c r="L44"/>
  <c r="L42"/>
  <c r="L40"/>
  <c r="L38"/>
  <c r="L36"/>
  <c r="L34"/>
  <c r="L32"/>
  <c r="L30"/>
  <c r="L28"/>
  <c r="L26"/>
  <c r="L22"/>
  <c r="L20"/>
  <c r="L18"/>
  <c r="L16"/>
  <c r="L10"/>
  <c r="L8"/>
  <c r="L89"/>
  <c r="L87"/>
  <c r="L85"/>
  <c r="L81"/>
  <c r="L77"/>
  <c r="L73"/>
  <c r="L71"/>
  <c r="L69"/>
  <c r="L65"/>
  <c r="L63"/>
  <c r="L61"/>
  <c r="L57"/>
  <c r="L55"/>
  <c r="L51"/>
  <c r="L49"/>
  <c r="L45"/>
  <c r="L43"/>
  <c r="L41"/>
  <c r="L39"/>
  <c r="L37"/>
  <c r="L35"/>
  <c r="L33"/>
  <c r="L31"/>
  <c r="L29"/>
  <c r="L27"/>
  <c r="L25"/>
  <c r="L21"/>
  <c r="L19"/>
  <c r="L17"/>
  <c r="L13"/>
  <c r="L9"/>
  <c r="O75" i="10"/>
  <c r="O69"/>
  <c r="O65"/>
  <c r="O61"/>
  <c r="O59"/>
  <c r="O57"/>
  <c r="O55"/>
  <c r="O53"/>
  <c r="O51"/>
  <c r="O49"/>
  <c r="O47"/>
  <c r="O45"/>
  <c r="O42"/>
  <c r="O43" s="1"/>
  <c r="O38"/>
  <c r="O36"/>
  <c r="O34"/>
  <c r="O30"/>
  <c r="O26"/>
  <c r="O24"/>
  <c r="O16"/>
  <c r="O12"/>
  <c r="O10"/>
  <c r="O76"/>
  <c r="O68"/>
  <c r="O70" s="1"/>
  <c r="O60"/>
  <c r="O58"/>
  <c r="O56"/>
  <c r="O54"/>
  <c r="O52"/>
  <c r="O50"/>
  <c r="O48"/>
  <c r="O46"/>
  <c r="O31"/>
  <c r="O29"/>
  <c r="O32" s="1"/>
  <c r="O11"/>
  <c r="O9"/>
  <c r="L76"/>
  <c r="L68"/>
  <c r="L65"/>
  <c r="L60"/>
  <c r="L58"/>
  <c r="L56"/>
  <c r="L54"/>
  <c r="L52"/>
  <c r="L50"/>
  <c r="L48"/>
  <c r="L46"/>
  <c r="L38"/>
  <c r="L36"/>
  <c r="L34"/>
  <c r="L31"/>
  <c r="L29"/>
  <c r="L26"/>
  <c r="L24"/>
  <c r="L21"/>
  <c r="O21" s="1"/>
  <c r="L19"/>
  <c r="O19" s="1"/>
  <c r="L16"/>
  <c r="L11"/>
  <c r="L9"/>
  <c r="N8"/>
  <c r="N72"/>
  <c r="N64"/>
  <c r="N39"/>
  <c r="O39" s="1"/>
  <c r="N37"/>
  <c r="O37" s="1"/>
  <c r="N35"/>
  <c r="O35" s="1"/>
  <c r="N25"/>
  <c r="O25" s="1"/>
  <c r="N15"/>
  <c r="L75"/>
  <c r="L69"/>
  <c r="L61"/>
  <c r="L59"/>
  <c r="L57"/>
  <c r="L55"/>
  <c r="L53"/>
  <c r="L51"/>
  <c r="L49"/>
  <c r="L47"/>
  <c r="L45"/>
  <c r="L42"/>
  <c r="L30"/>
  <c r="L20"/>
  <c r="O20" s="1"/>
  <c r="L12"/>
  <c r="L10"/>
  <c r="O71" i="7"/>
  <c r="O69"/>
  <c r="O67"/>
  <c r="O63"/>
  <c r="O61"/>
  <c r="O59"/>
  <c r="O57"/>
  <c r="O55"/>
  <c r="O51"/>
  <c r="O47"/>
  <c r="O45"/>
  <c r="O41"/>
  <c r="O39"/>
  <c r="O37"/>
  <c r="O35"/>
  <c r="O33"/>
  <c r="O31"/>
  <c r="O29"/>
  <c r="O25"/>
  <c r="O21"/>
  <c r="O19"/>
  <c r="O17"/>
  <c r="O15"/>
  <c r="O13"/>
  <c r="O11"/>
  <c r="O9"/>
  <c r="O8"/>
  <c r="O70"/>
  <c r="O68"/>
  <c r="O66"/>
  <c r="O72" s="1"/>
  <c r="O62"/>
  <c r="O60"/>
  <c r="O58"/>
  <c r="O56"/>
  <c r="O54"/>
  <c r="O64" s="1"/>
  <c r="O50"/>
  <c r="O52" s="1"/>
  <c r="O46"/>
  <c r="O44"/>
  <c r="O48" s="1"/>
  <c r="O40"/>
  <c r="O38"/>
  <c r="O36"/>
  <c r="O34"/>
  <c r="O32"/>
  <c r="O30"/>
  <c r="O26"/>
  <c r="O24"/>
  <c r="O27" s="1"/>
  <c r="O20"/>
  <c r="O18"/>
  <c r="O16"/>
  <c r="O14"/>
  <c r="O12"/>
  <c r="O10"/>
  <c r="L71"/>
  <c r="L69"/>
  <c r="L67"/>
  <c r="L63"/>
  <c r="L61"/>
  <c r="L59"/>
  <c r="L57"/>
  <c r="L55"/>
  <c r="L51"/>
  <c r="L47"/>
  <c r="L45"/>
  <c r="L41"/>
  <c r="L39"/>
  <c r="L37"/>
  <c r="L35"/>
  <c r="L33"/>
  <c r="L31"/>
  <c r="L29"/>
  <c r="L25"/>
  <c r="L21"/>
  <c r="L19"/>
  <c r="L17"/>
  <c r="L15"/>
  <c r="L13"/>
  <c r="L11"/>
  <c r="L9"/>
  <c r="L8"/>
  <c r="L70"/>
  <c r="L68"/>
  <c r="L66"/>
  <c r="L62"/>
  <c r="L60"/>
  <c r="L58"/>
  <c r="L56"/>
  <c r="L54"/>
  <c r="L50"/>
  <c r="L46"/>
  <c r="L44"/>
  <c r="L40"/>
  <c r="L38"/>
  <c r="L36"/>
  <c r="L34"/>
  <c r="L32"/>
  <c r="L30"/>
  <c r="L26"/>
  <c r="L24"/>
  <c r="L20"/>
  <c r="L18"/>
  <c r="L16"/>
  <c r="L14"/>
  <c r="L12"/>
  <c r="L10"/>
  <c r="N23" i="4"/>
  <c r="N18"/>
  <c r="M23"/>
  <c r="O8"/>
  <c r="O21"/>
  <c r="O17"/>
  <c r="O13"/>
  <c r="O11"/>
  <c r="O9"/>
  <c r="O22"/>
  <c r="O20"/>
  <c r="O16"/>
  <c r="O18" s="1"/>
  <c r="O12"/>
  <c r="O10"/>
  <c r="L22"/>
  <c r="L20"/>
  <c r="L16"/>
  <c r="L12"/>
  <c r="L10"/>
  <c r="L8"/>
  <c r="L21"/>
  <c r="L17"/>
  <c r="L13"/>
  <c r="L11"/>
  <c r="L9"/>
  <c r="O68" i="3"/>
  <c r="O64"/>
  <c r="O62"/>
  <c r="O60"/>
  <c r="O56"/>
  <c r="O54"/>
  <c r="O52"/>
  <c r="O50"/>
  <c r="O46"/>
  <c r="O47" s="1"/>
  <c r="O40"/>
  <c r="O41" s="1"/>
  <c r="O36"/>
  <c r="O34"/>
  <c r="O32"/>
  <c r="O30"/>
  <c r="O24"/>
  <c r="O25" s="1"/>
  <c r="O20"/>
  <c r="O18"/>
  <c r="O12"/>
  <c r="O10"/>
  <c r="O9"/>
  <c r="O67"/>
  <c r="O69" s="1"/>
  <c r="O63"/>
  <c r="O61"/>
  <c r="O57"/>
  <c r="O55"/>
  <c r="O53"/>
  <c r="O51"/>
  <c r="O49"/>
  <c r="O58" s="1"/>
  <c r="O43"/>
  <c r="O44" s="1"/>
  <c r="O37"/>
  <c r="O35"/>
  <c r="O33"/>
  <c r="O31"/>
  <c r="O27"/>
  <c r="O28" s="1"/>
  <c r="O21"/>
  <c r="O19"/>
  <c r="O15"/>
  <c r="O16" s="1"/>
  <c r="O11"/>
  <c r="L68"/>
  <c r="L64"/>
  <c r="L62"/>
  <c r="L60"/>
  <c r="L56"/>
  <c r="L54"/>
  <c r="L52"/>
  <c r="L50"/>
  <c r="L46"/>
  <c r="L40"/>
  <c r="L36"/>
  <c r="L34"/>
  <c r="L32"/>
  <c r="L30"/>
  <c r="L24"/>
  <c r="L20"/>
  <c r="L18"/>
  <c r="L12"/>
  <c r="L10"/>
  <c r="L9"/>
  <c r="L67"/>
  <c r="L63"/>
  <c r="L61"/>
  <c r="L57"/>
  <c r="L55"/>
  <c r="L53"/>
  <c r="L51"/>
  <c r="L49"/>
  <c r="L43"/>
  <c r="L37"/>
  <c r="L35"/>
  <c r="L33"/>
  <c r="L31"/>
  <c r="L27"/>
  <c r="L21"/>
  <c r="L19"/>
  <c r="L15"/>
  <c r="L11"/>
  <c r="M9" i="2"/>
  <c r="M10"/>
  <c r="M11"/>
  <c r="M12"/>
  <c r="M15"/>
  <c r="M16"/>
  <c r="M17"/>
  <c r="M18"/>
  <c r="M19"/>
  <c r="M22"/>
  <c r="M23" s="1"/>
  <c r="M25"/>
  <c r="M26" s="1"/>
  <c r="M28"/>
  <c r="M29" s="1"/>
  <c r="M31"/>
  <c r="M32"/>
  <c r="M33"/>
  <c r="M34"/>
  <c r="M35"/>
  <c r="M36"/>
  <c r="M37"/>
  <c r="M38"/>
  <c r="M39"/>
  <c r="M40"/>
  <c r="M43"/>
  <c r="M44"/>
  <c r="M45"/>
  <c r="M46"/>
  <c r="M47"/>
  <c r="M48"/>
  <c r="M51"/>
  <c r="M52"/>
  <c r="M53"/>
  <c r="M56"/>
  <c r="M57"/>
  <c r="M58"/>
  <c r="M61"/>
  <c r="M62" s="1"/>
  <c r="M64"/>
  <c r="M65" s="1"/>
  <c r="M67"/>
  <c r="M68"/>
  <c r="M69"/>
  <c r="M72"/>
  <c r="M73"/>
  <c r="M76"/>
  <c r="M77" s="1"/>
  <c r="M79"/>
  <c r="M80"/>
  <c r="M83"/>
  <c r="M84" s="1"/>
  <c r="M8"/>
  <c r="M13" s="1"/>
  <c r="K19"/>
  <c r="N19" s="1"/>
  <c r="K22"/>
  <c r="N22" s="1"/>
  <c r="N23" s="1"/>
  <c r="K25"/>
  <c r="N25" s="1"/>
  <c r="N26" s="1"/>
  <c r="K28"/>
  <c r="N28" s="1"/>
  <c r="N29" s="1"/>
  <c r="K31"/>
  <c r="N31" s="1"/>
  <c r="K32"/>
  <c r="N32" s="1"/>
  <c r="K33"/>
  <c r="N33" s="1"/>
  <c r="K34"/>
  <c r="N34" s="1"/>
  <c r="K35"/>
  <c r="N35" s="1"/>
  <c r="K36"/>
  <c r="N36" s="1"/>
  <c r="K37"/>
  <c r="N37" s="1"/>
  <c r="K38"/>
  <c r="N38" s="1"/>
  <c r="K39"/>
  <c r="N39" s="1"/>
  <c r="K40"/>
  <c r="N40" s="1"/>
  <c r="K43"/>
  <c r="N43" s="1"/>
  <c r="K44"/>
  <c r="N44" s="1"/>
  <c r="K45"/>
  <c r="N45" s="1"/>
  <c r="K46"/>
  <c r="N46" s="1"/>
  <c r="K47"/>
  <c r="N47" s="1"/>
  <c r="K48"/>
  <c r="N48" s="1"/>
  <c r="K51"/>
  <c r="N51" s="1"/>
  <c r="K52"/>
  <c r="N52" s="1"/>
  <c r="K53"/>
  <c r="N53" s="1"/>
  <c r="K56"/>
  <c r="N56" s="1"/>
  <c r="K57"/>
  <c r="N57" s="1"/>
  <c r="K58"/>
  <c r="N58" s="1"/>
  <c r="K61"/>
  <c r="N61" s="1"/>
  <c r="N62" s="1"/>
  <c r="K64"/>
  <c r="N64" s="1"/>
  <c r="N65" s="1"/>
  <c r="K67"/>
  <c r="N67" s="1"/>
  <c r="K68"/>
  <c r="N68" s="1"/>
  <c r="K69"/>
  <c r="N69" s="1"/>
  <c r="K72"/>
  <c r="N72" s="1"/>
  <c r="K73"/>
  <c r="N73" s="1"/>
  <c r="K76"/>
  <c r="N76" s="1"/>
  <c r="N77" s="1"/>
  <c r="K79"/>
  <c r="N79" s="1"/>
  <c r="K80"/>
  <c r="N80" s="1"/>
  <c r="K83"/>
  <c r="N83" s="1"/>
  <c r="N84" s="1"/>
  <c r="K9"/>
  <c r="N9" s="1"/>
  <c r="K10"/>
  <c r="N10" s="1"/>
  <c r="K11"/>
  <c r="N11" s="1"/>
  <c r="K12"/>
  <c r="N12" s="1"/>
  <c r="K15"/>
  <c r="N15" s="1"/>
  <c r="K16"/>
  <c r="N16" s="1"/>
  <c r="K17"/>
  <c r="N17" s="1"/>
  <c r="K18"/>
  <c r="N18" s="1"/>
  <c r="K8"/>
  <c r="N8" s="1"/>
  <c r="N13" s="1"/>
  <c r="F9"/>
  <c r="G9" s="1"/>
  <c r="F10"/>
  <c r="G10" s="1"/>
  <c r="F11"/>
  <c r="G11" s="1"/>
  <c r="F12"/>
  <c r="G12" s="1"/>
  <c r="F15"/>
  <c r="G15" s="1"/>
  <c r="F16"/>
  <c r="G16" s="1"/>
  <c r="F17"/>
  <c r="G17" s="1"/>
  <c r="F18"/>
  <c r="G18" s="1"/>
  <c r="F19"/>
  <c r="G19" s="1"/>
  <c r="F22"/>
  <c r="G22" s="1"/>
  <c r="F25"/>
  <c r="G25" s="1"/>
  <c r="F28"/>
  <c r="G28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3"/>
  <c r="G43" s="1"/>
  <c r="F44"/>
  <c r="G44" s="1"/>
  <c r="F45"/>
  <c r="G45" s="1"/>
  <c r="F46"/>
  <c r="G46" s="1"/>
  <c r="F47"/>
  <c r="G47" s="1"/>
  <c r="F48"/>
  <c r="G48" s="1"/>
  <c r="F51"/>
  <c r="G51" s="1"/>
  <c r="F52"/>
  <c r="G52" s="1"/>
  <c r="F53"/>
  <c r="G53" s="1"/>
  <c r="F56"/>
  <c r="G56" s="1"/>
  <c r="F57"/>
  <c r="G57" s="1"/>
  <c r="F58"/>
  <c r="G58" s="1"/>
  <c r="F61"/>
  <c r="G61" s="1"/>
  <c r="F64"/>
  <c r="G64" s="1"/>
  <c r="F67"/>
  <c r="G67" s="1"/>
  <c r="F68"/>
  <c r="G68" s="1"/>
  <c r="F69"/>
  <c r="G69" s="1"/>
  <c r="F72"/>
  <c r="G72" s="1"/>
  <c r="F73"/>
  <c r="G73" s="1"/>
  <c r="F76"/>
  <c r="G76" s="1"/>
  <c r="F79"/>
  <c r="G79" s="1"/>
  <c r="F80"/>
  <c r="G80" s="1"/>
  <c r="F83"/>
  <c r="G83" s="1"/>
  <c r="F8"/>
  <c r="G8" s="1"/>
  <c r="N81" l="1"/>
  <c r="N74"/>
  <c r="N70"/>
  <c r="M81"/>
  <c r="M74"/>
  <c r="M70"/>
  <c r="O22" i="3"/>
  <c r="O38"/>
  <c r="O65"/>
  <c r="O22" i="7"/>
  <c r="O42"/>
  <c r="O15" i="10"/>
  <c r="O17" s="1"/>
  <c r="N17"/>
  <c r="O64"/>
  <c r="O66" s="1"/>
  <c r="N66"/>
  <c r="O72"/>
  <c r="O73" s="1"/>
  <c r="N73"/>
  <c r="O8"/>
  <c r="O13" s="1"/>
  <c r="N13"/>
  <c r="O22"/>
  <c r="O27"/>
  <c r="O40"/>
  <c r="O62"/>
  <c r="O77"/>
  <c r="O47" i="11"/>
  <c r="O53"/>
  <c r="O58"/>
  <c r="O90"/>
  <c r="O11"/>
  <c r="O47" i="13"/>
  <c r="O73"/>
  <c r="O128"/>
  <c r="N27" i="10"/>
  <c r="N40"/>
  <c r="O47" i="6"/>
  <c r="O39" i="13"/>
  <c r="O14" i="4"/>
  <c r="O23"/>
  <c r="N20" i="2"/>
  <c r="N59"/>
  <c r="M59"/>
  <c r="N54"/>
  <c r="N49"/>
  <c r="N41"/>
  <c r="M54"/>
  <c r="M49"/>
  <c r="M41"/>
  <c r="M20"/>
  <c r="O8"/>
  <c r="O83"/>
  <c r="O84" s="1"/>
  <c r="O79"/>
  <c r="O73"/>
  <c r="O69"/>
  <c r="O67"/>
  <c r="O61"/>
  <c r="O62" s="1"/>
  <c r="O57"/>
  <c r="O53"/>
  <c r="O51"/>
  <c r="O47"/>
  <c r="O45"/>
  <c r="O43"/>
  <c r="O39"/>
  <c r="O37"/>
  <c r="O35"/>
  <c r="O33"/>
  <c r="O31"/>
  <c r="O25"/>
  <c r="O26" s="1"/>
  <c r="O19"/>
  <c r="O17"/>
  <c r="O15"/>
  <c r="O11"/>
  <c r="O9"/>
  <c r="O80"/>
  <c r="O76"/>
  <c r="O77" s="1"/>
  <c r="O72"/>
  <c r="O74" s="1"/>
  <c r="O68"/>
  <c r="O64"/>
  <c r="O65" s="1"/>
  <c r="O58"/>
  <c r="O56"/>
  <c r="O52"/>
  <c r="O48"/>
  <c r="O46"/>
  <c r="O44"/>
  <c r="O40"/>
  <c r="O38"/>
  <c r="O36"/>
  <c r="O34"/>
  <c r="O32"/>
  <c r="O28"/>
  <c r="O29" s="1"/>
  <c r="O22"/>
  <c r="O23" s="1"/>
  <c r="O18"/>
  <c r="O16"/>
  <c r="O12"/>
  <c r="O10"/>
  <c r="L80"/>
  <c r="L76"/>
  <c r="L72"/>
  <c r="L68"/>
  <c r="L64"/>
  <c r="L58"/>
  <c r="L56"/>
  <c r="L52"/>
  <c r="L48"/>
  <c r="L46"/>
  <c r="L44"/>
  <c r="L40"/>
  <c r="L38"/>
  <c r="L36"/>
  <c r="L34"/>
  <c r="L32"/>
  <c r="L28"/>
  <c r="L22"/>
  <c r="L18"/>
  <c r="L16"/>
  <c r="L12"/>
  <c r="L10"/>
  <c r="L8"/>
  <c r="L83"/>
  <c r="L79"/>
  <c r="L73"/>
  <c r="L69"/>
  <c r="L67"/>
  <c r="L61"/>
  <c r="L57"/>
  <c r="L53"/>
  <c r="L51"/>
  <c r="L47"/>
  <c r="L45"/>
  <c r="L43"/>
  <c r="L39"/>
  <c r="L37"/>
  <c r="L35"/>
  <c r="L33"/>
  <c r="L31"/>
  <c r="L25"/>
  <c r="L19"/>
  <c r="L17"/>
  <c r="L15"/>
  <c r="L11"/>
  <c r="L9"/>
  <c r="O70" l="1"/>
  <c r="O81"/>
  <c r="O59"/>
  <c r="O49"/>
  <c r="O13"/>
  <c r="O20"/>
  <c r="O41"/>
  <c r="O54"/>
</calcChain>
</file>

<file path=xl/sharedStrings.xml><?xml version="1.0" encoding="utf-8"?>
<sst xmlns="http://schemas.openxmlformats.org/spreadsheetml/2006/main" count="3255" uniqueCount="898">
  <si>
    <t>Margarina za peko 500g</t>
  </si>
  <si>
    <t>L</t>
  </si>
  <si>
    <t>kg</t>
  </si>
  <si>
    <t>SKUPAJ  VREDNOST SKLOPA</t>
  </si>
  <si>
    <t>Jedilno rastlinsko olje, do 10L</t>
  </si>
  <si>
    <t>Olje za cvrenje, do 10L</t>
  </si>
  <si>
    <t>Sončično olje 100%, 1L</t>
  </si>
  <si>
    <t>Olivno olje hladno stiskano, 1L</t>
  </si>
  <si>
    <t>6.</t>
  </si>
  <si>
    <t>7.</t>
  </si>
  <si>
    <t>8.</t>
  </si>
  <si>
    <t>9.</t>
  </si>
  <si>
    <t>10.</t>
  </si>
  <si>
    <t>Bučno olje, 0,5L</t>
  </si>
  <si>
    <t>Majoneza, 700-750g</t>
  </si>
  <si>
    <t>Maščobna emulzija za peko, 3,7L</t>
  </si>
  <si>
    <t>Kokošja jajca A razred, velikost M</t>
  </si>
  <si>
    <t>kom</t>
  </si>
  <si>
    <t>Ribji medaljon, posamič zamrznjen, (max 10% odstopanje od naročene teže zrezka), 1.kval., brez kosti</t>
  </si>
  <si>
    <t>Konzervirane sardine v rastlinskem olju, 750-850g</t>
  </si>
  <si>
    <t>Konzervirani fileti tunine v rastlinskem olju 1600-1800g</t>
  </si>
  <si>
    <t>Tuna v olivnem olju, »easy open«, 70-90g</t>
  </si>
  <si>
    <t>Postrv – file (max 10% odstopanje od naročene teže zrezka), 1. kval., brez kosti</t>
  </si>
  <si>
    <t>Smuč – file posamič zamrznjen, (max 10% odstopanje od naročene teže zrezka), 1. kval., brez kosti</t>
  </si>
  <si>
    <t>Losos – file porcijski, brez kože, posamič zamrznjen, (max 10% odstopanje od naročene teže zrezka),  1.kval., brez kosti</t>
  </si>
  <si>
    <t>Panga – file posamič zamrznjen, (max 10% odstopanje od naročene teže zrezka), 1.kval., brez kosti</t>
  </si>
  <si>
    <t>Lit</t>
  </si>
  <si>
    <t xml:space="preserve">Nektar breskev, min.50% sadni delež, brez umetnih sladil, brik,  0,2L </t>
  </si>
  <si>
    <t>Ledeni čaj, breskev, 0,2L</t>
  </si>
  <si>
    <t>Ledeni čaj, breskev 1,5L</t>
  </si>
  <si>
    <t>Malinov sirup brez konz. 1/1</t>
  </si>
  <si>
    <t>Bio jabolčni sok, 100% sadni delež, 1L</t>
  </si>
  <si>
    <t>Mlada govedina, stegno bk v kosu ali narezano (zrezki, kocke  – max 10% odstopanje od teže naročenega zrezka, velikosti kock, max skupno odstopanje 2% naročene mase) 1.kat.</t>
  </si>
  <si>
    <t>Mlada govedina, stegno mleto 1.kat</t>
  </si>
  <si>
    <t>Mlada govedina - ledja bk 1.kat</t>
  </si>
  <si>
    <t>Roastbeaf bk 1.kat</t>
  </si>
  <si>
    <t>Svinjsko stegno bk v kosu ali narezano (zrezki, kocke  – max 10% odstopanje od teže naročenega zrezka, velikosti kock, max skupno odstopanje 2% naročene mase) 1.kat</t>
  </si>
  <si>
    <t>Svinjsko stegno mleto 1.kat.</t>
  </si>
  <si>
    <t>Svinjska mrežna pečenka - stegno 1.kat</t>
  </si>
  <si>
    <t>Svinjski kare bk 1.kat.</t>
  </si>
  <si>
    <t>Telečje stegno bk v kosu ali narezano (zrezki, kocke  – max 10% odstopanje od teže naročenega zrezka, velikosti kock, max skupno odstopanje 2% naročene mase)</t>
  </si>
  <si>
    <t>Piščančji file v kosu ali narezan (zrezki, kocke  – max 10% odstopanje od teže naročenega zrezka, velikosti kock, max skupno odstopanje 2% naročene mase) (prsa bkk)</t>
  </si>
  <si>
    <t xml:space="preserve">Piščančja bedra </t>
  </si>
  <si>
    <t>Piščančje krače</t>
  </si>
  <si>
    <t>Piščančja stegna bkk</t>
  </si>
  <si>
    <t>Piščančje nabodalo z zelenjavo (75% mesa – piščančje stegno ali prsa in 15% zelenjave), brez konzervansa, 100g</t>
  </si>
  <si>
    <t>Cele kokoši očiščene</t>
  </si>
  <si>
    <t>Puranji file v kosu ali narezan (zrezki, kocke  – max 10% odstopanje od teže naročenega zrezka, velikosti kock, max skupno odstopanje 2% naročene mase)</t>
  </si>
  <si>
    <t>Žrebičkovo stegno bk v kosu ali narezano v kosu ali narezano (zrezki, kocke  – max 10% odstopanje od teže naročenega zrezka, velikosti kock, max skupno odstopanje 2% naročene mase)</t>
  </si>
  <si>
    <t>Kunčji file v kosu ali narezano (zrezki, kocke  – max 10% odstopanje od teže naročenega zrezka, velikosti kock, max skupno odstopanje 2% naročene mase)</t>
  </si>
  <si>
    <t xml:space="preserve">Goveje kosti za juho </t>
  </si>
  <si>
    <t>Suho meso – prekajena svinjski vratovina, max 2,5% NaCl</t>
  </si>
  <si>
    <t>Pečena hamburška slanina, max 2,5% NaCl</t>
  </si>
  <si>
    <t>Mesni sir</t>
  </si>
  <si>
    <t>Mortadela brez konzer. v kosu ali narezana na rezine</t>
  </si>
  <si>
    <t>Posebna junečja salama v kosu ali narezana na rezine</t>
  </si>
  <si>
    <t>Kuhan pršut, 1. ali extra razred, brez konz.,v kosu ali narezan na rezine</t>
  </si>
  <si>
    <t>Prešana pusta šunka, 1. ali extra razred, brez konz., v kosu ali narezana na rezine</t>
  </si>
  <si>
    <t>Posebna piščančja salama v kosu ali narezana na rezine</t>
  </si>
  <si>
    <t xml:space="preserve">Piščančje prsi, brez konz., v kosu ali narezana na rezine </t>
  </si>
  <si>
    <t>Puranja šunka, brez konz., v kosu ali narezana na rezine</t>
  </si>
  <si>
    <t xml:space="preserve">Piščančje prsi </t>
  </si>
  <si>
    <t>Hrenovka svinjska v naravnem ovoju 60-80g</t>
  </si>
  <si>
    <t>Hrenovke-telečje v naravnem ovoju 60-80g</t>
  </si>
  <si>
    <t>Hrenovke-piščančje v naravnem ovoju 60-80g</t>
  </si>
  <si>
    <t>Pečenice puranje 60-80g</t>
  </si>
  <si>
    <t>Jetrna pašteta 80-100g</t>
  </si>
  <si>
    <t>Kokošja pašteta 80-100 g</t>
  </si>
  <si>
    <t>Mlečna rezina 30 g</t>
  </si>
  <si>
    <t>Pasterizirano homogenizirano mleko 3,5 % mm, brez konz. in aditivov, 10-15L</t>
  </si>
  <si>
    <t>Pasterizirano homogenizirano mleko 3,5 mm, brez konz. in aditivov, 1L</t>
  </si>
  <si>
    <t>Trajno mleko, kratkotrajna sterilizacija, 3,5% mm,  brez konz. in aditivov, 1L</t>
  </si>
  <si>
    <t xml:space="preserve">Trajno mleko, kratkotrajna sterilizacija, 3,5% mm,  brez konz. in aditivov, 0,2L </t>
  </si>
  <si>
    <t>Čokoladno mleko, sterilizirano homogenizirano, 0,2L</t>
  </si>
  <si>
    <t xml:space="preserve">Jogurt navadni, tekoči, iz pasteriziranega, homogeniziranega mleka, 3,2% mm, brez konz. in aditivov, 0,5-1L </t>
  </si>
  <si>
    <t>Jogurt sadni, tekoči, iz pasteriziranega, homogeniziranega mleka z dodatkom sadja ali sadnega pripravka (10%), 1,3% mm, brez konz., umetnih sladil in aditivov, 0,5-1L</t>
  </si>
  <si>
    <t>Vanilijev jogurt, iz pasteriziranega fermentiranega mleka, min 5%mm, 150-180g</t>
  </si>
  <si>
    <t>Probiotični sadno zel. napitek, iz pasteriziranega mleka, 1,3%mm,  180-250g</t>
  </si>
  <si>
    <t>Jogurt navadni, čvrsti, iz pasteriziranega, homogeniziranega mleka, 3,2% mm, brez konz. in aditivov, 150-180 g</t>
  </si>
  <si>
    <t>Jogurt sadni,  iz pasteriziranega, homogeniziranega mleka z dodatkom sadja ali sadnega pripravka (10%), 3,2% mm, brez konz., umetnih sladil in aditivov, 125-160g</t>
  </si>
  <si>
    <t>Kefir – sadni 3,5%mm 160-180g</t>
  </si>
  <si>
    <t>Kislo mleko iz pasteriziranega mleka, 3,2%mm, brez konz., umetnih sladil, dodanega sladkorja in aditivov, 150-180g</t>
  </si>
  <si>
    <t>Kisla smetana, iz pasterizirane, homogenizirane smetane, 20% mm, brez konz. in aditivov,  160-180 g</t>
  </si>
  <si>
    <t>Kisla smetana, 20% mm, brez konz. in aditivov, 400-450 g</t>
  </si>
  <si>
    <t>Skuta, nepasirana, iz pasteriziranega, homogeniziranega mleka, min.35% mm v SS, 3-5kg</t>
  </si>
  <si>
    <t>Skuta, nepasirana, iz pasteriziranega, homogeniziranega mleka,  min.35% mm v SS, 0,5-1kg</t>
  </si>
  <si>
    <t>Skuta, nepasirana, iz pasteriziranega, homogeniziranega mleka,  10% mm v SS, 0,5-1kg</t>
  </si>
  <si>
    <t>Surovo maslo 1. vrste, min 82%mm, brez konz. in aditivov, 250 g</t>
  </si>
  <si>
    <t>Poltrdi mastni sir, 45% mm v SS, brez konz. in aditivov, do 2kg</t>
  </si>
  <si>
    <t>Riban poltrdi mastni sir, 45%mm v SS, brez konz. in aditivov,  1-2kg</t>
  </si>
  <si>
    <t>Riban trdi sir, tričetrt mastni 35-40%mm v SS, 40g</t>
  </si>
  <si>
    <t>Riban trdi sir, tričetrt mastni 35-40%mm v SS, brez konz. in aditivov, do 1kg</t>
  </si>
  <si>
    <t>Sveži sir polnomastni v slanici, v kosu 250-500g</t>
  </si>
  <si>
    <t>Topljeni sir za mazanje, prekomastni, 55% mm v SS, brez konz., trikotniki, 140 g</t>
  </si>
  <si>
    <t>Sirni smetanov namaz, 25% maščobe, 140-160g</t>
  </si>
  <si>
    <t>Mlečni namaz lahki, 19% maščobe, 140- 160g</t>
  </si>
  <si>
    <t>Mlečni namaz z zelišči, 19% maščobe, 140-160g</t>
  </si>
  <si>
    <t>Mlečni puding s smetano, vanilija, čokolada, 125 g</t>
  </si>
  <si>
    <t>Mlečni puding s smetano, vanilija, čokolada, 150-200g</t>
  </si>
  <si>
    <t>Sadni jogurtov spenjen desert z nadloženim ali podloženim sadjem, min. 4,0% mm, 30% sadnega pripravka, 110-150g</t>
  </si>
  <si>
    <t>Sladka smetana, pasterizirana, 35%mm, brez konz. in aditivov,  0,25L</t>
  </si>
  <si>
    <t>1.</t>
  </si>
  <si>
    <t>2.</t>
  </si>
  <si>
    <t>3.</t>
  </si>
  <si>
    <t>4.</t>
  </si>
  <si>
    <t>5.</t>
  </si>
  <si>
    <t>11.</t>
  </si>
  <si>
    <t>Krompirjevi svaljki brez skute, do 2kg</t>
  </si>
  <si>
    <t>Borovničevi cmoki,  do 2kg</t>
  </si>
  <si>
    <t>Slivovi cmoki,  do 2kg</t>
  </si>
  <si>
    <t>Marelični cmoki, do 2kg</t>
  </si>
  <si>
    <t>Žlinkrofi z mesnim nadevom,  brez konz., do 2kg</t>
  </si>
  <si>
    <t>Sirovi štruklji – slani,  brez konz., do 2kg</t>
  </si>
  <si>
    <t>Tortelini z mesnim nadevom,  brez konz., do 2kg</t>
  </si>
  <si>
    <t>Tortelini s sirovim nadevom, brez konz., do 2kg</t>
  </si>
  <si>
    <t>Listnato testo, do 2kg</t>
  </si>
  <si>
    <t>Riž neoluščen, ekstra kvalitete, do 1kg</t>
  </si>
  <si>
    <t>Tortelini s sirom, do 5kg</t>
  </si>
  <si>
    <t>Tortelini z mesom, do 5kg</t>
  </si>
  <si>
    <t>Graham testenine (peresniki,….), od 1kg</t>
  </si>
  <si>
    <t>Ajdove testenine (široki rezanci,….), do 1kg</t>
  </si>
  <si>
    <t>Moka pšenična - ostra do 1kg</t>
  </si>
  <si>
    <t>Moka pšenična - gladka, tip 500, do 1kg</t>
  </si>
  <si>
    <t>Koruzna moka, do 1kg</t>
  </si>
  <si>
    <t>Riž bel, glaziran, okroglozrnati, 1. vrste, do 5kg</t>
  </si>
  <si>
    <t>Riž dolgozrnati perboleid, ekstra kvalitete, do 5kg</t>
  </si>
  <si>
    <t>Kaša ajdova, do 1kg</t>
  </si>
  <si>
    <t>Ješprenj, do 1kg</t>
  </si>
  <si>
    <t>Kaša prosena, do 1kg</t>
  </si>
  <si>
    <t>Bio ješprenj, do 1kg</t>
  </si>
  <si>
    <t>Bio ajdova kaša, do 1kg</t>
  </si>
  <si>
    <t>Žitni kosmiči s čokolado in lešniki (kot čokolešnik ali podobno), do 1kg</t>
  </si>
  <si>
    <t>Koruzni kosmiči brez dodanega sladkorja, do 375g</t>
  </si>
  <si>
    <t>Sojini kosmiči, do 1kg</t>
  </si>
  <si>
    <t>Ovseni kosmiči, do 1kg</t>
  </si>
  <si>
    <t xml:space="preserve">Musli sadni, do  0,5kg </t>
  </si>
  <si>
    <t xml:space="preserve">Kosmiči kvalitete Rižolino ali podobno, do 200g </t>
  </si>
  <si>
    <t>Bio ovseni kosmiči, do 1kg</t>
  </si>
  <si>
    <t>Rezanci– jušna zakuha, pšenični z jajci, do 1kg</t>
  </si>
  <si>
    <t>Rinčice - jušna zakuha, pšenična z jajci, do 4kg</t>
  </si>
  <si>
    <t>Ribana kaša - jušna zakuha, pšenična z  jajci, do 3kg</t>
  </si>
  <si>
    <t>Rižek - jušna zakuha pšenična, do 5kg</t>
  </si>
  <si>
    <t>Zvezdice - jušna zakuha pšenična z jajci, do 5kg</t>
  </si>
  <si>
    <t>Polžki, pšenični brez jajc, do 1kg</t>
  </si>
  <si>
    <t>Široki rezanci - pšenični z jajci, do 8kg</t>
  </si>
  <si>
    <t>Kodrasti široki rezanci-pšenični z jajci, do 8kg</t>
  </si>
  <si>
    <t>Špageti št.7 - pšenični z jajci, do 5kg</t>
  </si>
  <si>
    <t>Svedrčki - pšenični z jajci, do 10kg</t>
  </si>
  <si>
    <t>Školjke ali metuljčki - pšenične z jajci, do 4kg</t>
  </si>
  <si>
    <t>Polnozrnate testenine (svedri,…) do 1kg</t>
  </si>
  <si>
    <t>Testo za lazanjo, do 9kg</t>
  </si>
  <si>
    <t>Vodni vlivanci – zakuha, do 2kg</t>
  </si>
  <si>
    <t>Vodni vlivanci – priloga, do 2kg</t>
  </si>
  <si>
    <t>Sveže vlečeno testo, zvito-rola, do 500g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</si>
  <si>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</si>
  <si>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</si>
  <si>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</si>
  <si>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</si>
  <si>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</si>
  <si>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</si>
  <si>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</si>
  <si>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</si>
  <si>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</si>
  <si>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</si>
  <si>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Kus kus – instant, do  2kg</t>
  </si>
  <si>
    <t>Koruzni zdrob - instant, do 5kg</t>
  </si>
  <si>
    <t>Pšenični zdrob, do 1kg</t>
  </si>
  <si>
    <t>Ajdova moka, do 1kg</t>
  </si>
  <si>
    <t>Sladka smetana, pasterizirana, 35% mm, brez konz. in aditivov,  0,5-1L</t>
  </si>
  <si>
    <t>Bio jogurt navadni, 3,5%mm, 150-180g</t>
  </si>
  <si>
    <t>Bio kislo mleko, iz pasteriziranega mleka, 3,5%mm, 150-180g</t>
  </si>
  <si>
    <t>Bio kefir navadni, 3,5%mm, izdelan s kefirnimi zrni, 150-180g</t>
  </si>
  <si>
    <t>Bio kefir sadni, 3,5%mm, izdelan s kefirnimi zrni, 150-180g</t>
  </si>
  <si>
    <t>Bio testenine (svedri, polžki, peresniki), do 1kg</t>
  </si>
  <si>
    <t>Bio polnozrnati testenine (svedri, polžki, peresniki), do 1kg</t>
  </si>
  <si>
    <t>Bio prosena kaša, do 1kg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</si>
  <si>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</si>
  <si>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</si>
  <si>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</si>
  <si>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</si>
  <si>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</si>
  <si>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</si>
  <si>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</si>
  <si>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</si>
  <si>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</si>
  <si>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</si>
  <si>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</si>
  <si>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</si>
  <si>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</si>
  <si>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</si>
  <si>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</si>
  <si>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</si>
  <si>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</si>
  <si>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</si>
  <si>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</si>
  <si>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</si>
  <si>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</si>
  <si>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</si>
  <si>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47.</t>
  </si>
  <si>
    <t>48.</t>
  </si>
  <si>
    <t>Bio surovo maslo 1.vrste, min 82% mm, 125-250g</t>
  </si>
  <si>
    <t>Mleko, 3,5%mm, 150-200ml</t>
  </si>
  <si>
    <t>Sladoled kremni, mlečni, do 8% mm, vanilija, čokolada, 120-150ml</t>
  </si>
  <si>
    <t>Datum:</t>
  </si>
  <si>
    <t>Podpis:</t>
  </si>
  <si>
    <t>12.</t>
  </si>
  <si>
    <t>Zamrznjena špinača (briketi), do 2,5kg</t>
  </si>
  <si>
    <t>Zamrznjeno korenje – kockice, do 2,5kg</t>
  </si>
  <si>
    <t>Zamrznjeno baby korenje, do 2,5kg</t>
  </si>
  <si>
    <t>Zamrznjen stročji fižol, do 2,5kg</t>
  </si>
  <si>
    <t>Zamrznjen grah, do 2,5kg</t>
  </si>
  <si>
    <t>Zamrznjen brokoli, do 2,5kg</t>
  </si>
  <si>
    <t>Zamrznjena cvetača, do 2,5kg</t>
  </si>
  <si>
    <t>Zamrznjena koruza v zrnju, do 2,5kg</t>
  </si>
  <si>
    <t>Zamrznjene bučke (kocke), do 2,5kg</t>
  </si>
  <si>
    <t>Zamrznjen por (rezan na lističe), do 2,5kg</t>
  </si>
  <si>
    <t>Zamrznjena čebula (rezana na lističe), do 2,5kg</t>
  </si>
  <si>
    <t>Zamrznjena paprika (rdeča, zelena) – kocke, do 2,5kg</t>
  </si>
  <si>
    <t>Mešana zamrznjena zelenjava kvalitete Kaizer mix ipd., do 2,5kg</t>
  </si>
  <si>
    <t>Ajvar, nepekoč, pasteriziran, brez konz., do 800 g</t>
  </si>
  <si>
    <t>Fižol v zrnju, rjav, steriliziran, brez konz., do 800g</t>
  </si>
  <si>
    <t>Fižol v zrnju, rjav, steriliziran, brez konz., 3,0- 4,5kg</t>
  </si>
  <si>
    <t>Koruzni storžki, brez konz, do 800g</t>
  </si>
  <si>
    <t>Koruza – sladka zrnje, sterilizirana, brez konz., do 500g</t>
  </si>
  <si>
    <t>Kumarice v kisu, pasterizirane, brez konz., 3,0-4,5kg</t>
  </si>
  <si>
    <t>Kumarice v kisu, pasterizirane, brez konz., do 800g</t>
  </si>
  <si>
    <t>Paprika fileti v kisu, pasterizirana, brez konz., 3,0-4,5kg</t>
  </si>
  <si>
    <t>Paprika fileti v kisu, pasterizirana, brez konz., do 800g</t>
  </si>
  <si>
    <t>Paradižnikov koncentrat – dvojni, do 1000g</t>
  </si>
  <si>
    <t>Paradižnik pelati, pasteriziran, brez.konz.,  3,0-4,5kg</t>
  </si>
  <si>
    <t>Rdeča pesa – pasterizirana, brez konz., do 800g</t>
  </si>
  <si>
    <t>Rdeča pesa – pasterizirana, brez konz., 3,0-4,5kg</t>
  </si>
  <si>
    <t>Kisla repa, rezana rinfuza</t>
  </si>
  <si>
    <t>Kisla repa rezana, do 1kg</t>
  </si>
  <si>
    <t>Kislo zelje, rezano rinfuza</t>
  </si>
  <si>
    <t>Kislo zelje rezano, do 1kg</t>
  </si>
  <si>
    <t>Kisla repa, rezana, do 2kg</t>
  </si>
  <si>
    <t>Kislo zelje, rezano, do 2kg</t>
  </si>
  <si>
    <t>Breskov kompot, manj sladek, min 55% plodu, pasteriziran ali steriliziran, brez konz., do 1000g</t>
  </si>
  <si>
    <t>Breskov kompot, manj sladek, min 55% plodu, pasteriziran ali steriliziran, brez konz., 2,0-3,5kg</t>
  </si>
  <si>
    <t>Marelični kompot, manj sladek,  min 55% plodu, pasteriziran ali steriliziran, brez konz., do 1000g</t>
  </si>
  <si>
    <t>Slivov kompot, brez koščic, manj sladek,  min 55% plodu, pasteriziran ali steriliziran, brez konz., 2,0-3,5kg</t>
  </si>
  <si>
    <t>Sadna solata, min 55% plodu, pasterizirana ali sterilizirana, brez konz., 2,0-3,5kg</t>
  </si>
  <si>
    <t>Hruškov kompot,  manj sladek,  min 55% plodu, pasteriziran ali steriliziran, brez konz., 2,0-3,5kg</t>
  </si>
  <si>
    <t>Ananasov kompot – kocke, manj sladek,  min 55% plodu, pasteriziran ali steriliziran, brez konz., 2,0-3,5kg</t>
  </si>
  <si>
    <t>Ananasov kompot – rezine, manj sladek,  min 55% plodu, pasteriziran ali steriliziran, brez konz., do 800g</t>
  </si>
  <si>
    <t>Višnjev kompot (brez koščic), manj sladek,  min 55% plodu, pasteriziran ali steriliziran, brez konz.,do 1000g</t>
  </si>
  <si>
    <t>Marmelada marelica, min 30% sadne kaše, brez konz. in sladil, do 1000g</t>
  </si>
  <si>
    <t>Marmelada marelična, min 30% sadne kaše, brez konz. in sladil, 3-5kg</t>
  </si>
  <si>
    <t>Marmelada mešana, min 45% sadne kaše,  berz sladil, do 1000g</t>
  </si>
  <si>
    <t>Marmelada mešana, min 45% sadne kaše, brez sladil, 3-5kg</t>
  </si>
  <si>
    <t>Marmelada šipkova, min 40% sadne kaše, brez sladil, do 1000g</t>
  </si>
  <si>
    <t>Džem gozdni sadeži, min 45% sadni delež, brez konz., sladil in barvil, do 400g</t>
  </si>
  <si>
    <t>Skuta s podloženim ali nadloženim sadjem, min. 10% mm v SS, do 20% sadnega pripravka, 110-150g</t>
  </si>
  <si>
    <t xml:space="preserve">Radič rdeč 1.razred </t>
  </si>
  <si>
    <t xml:space="preserve">Radič štrucar 1.razred </t>
  </si>
  <si>
    <t xml:space="preserve">Solata  v glavah (kristalka, ledenka, gentile) 1.razred </t>
  </si>
  <si>
    <t>Zelena solata – mehka 1.razred</t>
  </si>
  <si>
    <t>Zelje sveže – glave 1.razred</t>
  </si>
  <si>
    <t xml:space="preserve">Blitva 1.razred </t>
  </si>
  <si>
    <t xml:space="preserve">Brokoli 1.razred </t>
  </si>
  <si>
    <t>Bučke 1.razred</t>
  </si>
  <si>
    <t>Cvetača 1.razred</t>
  </si>
  <si>
    <t>Čebula (srednje debela)1.razred</t>
  </si>
  <si>
    <t>Česen 1.razred</t>
  </si>
  <si>
    <t>Kitajsko zelje 1.razred</t>
  </si>
  <si>
    <t>Kolerabica zelena (nadzenma) 1.razred</t>
  </si>
  <si>
    <t>Koleraba rumena (podzemna) 1.razred</t>
  </si>
  <si>
    <t>Korenje 1.razred</t>
  </si>
  <si>
    <t>Kumare 1.razred</t>
  </si>
  <si>
    <t>Melancani 1.razred</t>
  </si>
  <si>
    <t>Ohrovt – glave 1.razred</t>
  </si>
  <si>
    <t>Paprika babura</t>
  </si>
  <si>
    <t>Paprika (zelena, rdeča) 1.razred</t>
  </si>
  <si>
    <t>Paradižnik 1.razred</t>
  </si>
  <si>
    <t>Peteršilj – korenina 1.razred</t>
  </si>
  <si>
    <t>Peteršilj – list 1.razred</t>
  </si>
  <si>
    <t>Por 1.razred</t>
  </si>
  <si>
    <t>Rdeče redkvice 1.razred</t>
  </si>
  <si>
    <t>Sveži stročji fižol 1.razred</t>
  </si>
  <si>
    <t>Zelena gomolj, list, 1.razred</t>
  </si>
  <si>
    <t xml:space="preserve">Krompir (rdeč, bel, rumen srednje debel) 1.razred </t>
  </si>
  <si>
    <t>Čičerika 1.razred</t>
  </si>
  <si>
    <t>Fižol češnjevec 1.razred</t>
  </si>
  <si>
    <t xml:space="preserve">Fižol tetovec 1.razred </t>
  </si>
  <si>
    <t>Leča 1.razred</t>
  </si>
  <si>
    <t>Soja 1.razred</t>
  </si>
  <si>
    <t>Ananas 1.razred</t>
  </si>
  <si>
    <t>Banane do 150g 1.razred</t>
  </si>
  <si>
    <t>Breskve, do 120g, 1. razred</t>
  </si>
  <si>
    <t>Češnje ekstra kvaliteta</t>
  </si>
  <si>
    <t>Grozdje (belo, črno, rose) ekstra kvalitete</t>
  </si>
  <si>
    <t>Hruške, do 120g, 1. razred</t>
  </si>
  <si>
    <t>Jabolka (ajdared, jonatan, …) 1.razred, do 120g</t>
  </si>
  <si>
    <t>Jagode ekstra kvaliteta</t>
  </si>
  <si>
    <t>Kaki do 120g 1.razred</t>
  </si>
  <si>
    <t>Kivi do 100g 1.razred</t>
  </si>
  <si>
    <t>Klementine do 100g 1.razred</t>
  </si>
  <si>
    <t>Limone do 100g 1.razred</t>
  </si>
  <si>
    <t>Lubenice 1.razred</t>
  </si>
  <si>
    <t>Mandarine do 100g</t>
  </si>
  <si>
    <t>Marelice, do 100g, 1. razred</t>
  </si>
  <si>
    <t>Melone 1.razred</t>
  </si>
  <si>
    <t>Mineole do 100g 1.razred</t>
  </si>
  <si>
    <t>Naši, do 100g, 1. razred</t>
  </si>
  <si>
    <t>Nektarine, do 120g, 1. razred</t>
  </si>
  <si>
    <t>Pomaranče do 120g 1.razred</t>
  </si>
  <si>
    <t>Slive,  ekstra kvalitete</t>
  </si>
  <si>
    <t>Jabolka (ajdared, jonatan, jonagold ipd.) 1.razred</t>
  </si>
  <si>
    <t>Jagode ekstra kvalitete</t>
  </si>
  <si>
    <t>Češnje ekstra kvalitete</t>
  </si>
  <si>
    <t>Maline ekstra kvalitete</t>
  </si>
  <si>
    <t>Hruške do 120g 1.razred</t>
  </si>
  <si>
    <t>Slive ekstra kvalitete</t>
  </si>
  <si>
    <t xml:space="preserve">Endivija 1.razred </t>
  </si>
  <si>
    <t>Lešniki praženi, do 500g</t>
  </si>
  <si>
    <t>Indijski oreščki, do 500g</t>
  </si>
  <si>
    <t>Rozine, brez konz., do 500g</t>
  </si>
  <si>
    <t>Suhe fige, brez konz, do 200g</t>
  </si>
  <si>
    <t>Suhe hruške krhlji brez konz., do 500g</t>
  </si>
  <si>
    <t>Suha jabolka krhlji brez konz,. do 500g</t>
  </si>
  <si>
    <t>Suhe marelice brez konz, do 500g</t>
  </si>
  <si>
    <t>Orehova jedrca - polovice, do 2kg</t>
  </si>
  <si>
    <t>Suhe slive brez koščic in konz., do 500g</t>
  </si>
  <si>
    <t>Francoski polnozrnati rogljič 70g</t>
  </si>
  <si>
    <t xml:space="preserve">Francoski rogljič z marmelado 80 g </t>
  </si>
  <si>
    <t xml:space="preserve">Francoski rogljič z marmelado 60 g </t>
  </si>
  <si>
    <t>Mlinci, brez konz., 1kg</t>
  </si>
  <si>
    <t>Pšenični kruh T 850-rezan, štruca 1kg</t>
  </si>
  <si>
    <t>Pšenični kruh T 500 – rezan, štruca 1kg</t>
  </si>
  <si>
    <t>Pšenični kruh T 1100 – rezan, štruca 1kg</t>
  </si>
  <si>
    <t xml:space="preserve">Pšenični kruh brez aditivov, rezan, štruca ali model, 0,75-1,0kg </t>
  </si>
  <si>
    <t>Polnozrnat kruh s posipom, štruca ali model, rezan, 0,75-1,0kg</t>
  </si>
  <si>
    <t>Rženi kruh, štruca ali model,  rezan, 0,75-1,0kg</t>
  </si>
  <si>
    <t>Pisani kruh, štruca ali model, rezan, 0,75-1,0kg</t>
  </si>
  <si>
    <t>Ovseni kruh, štruca ali model, rezan, 0,75-1,0kg</t>
  </si>
  <si>
    <t>Koruzni kruh, štruca ali model, rezan, 0,75-1,0kg</t>
  </si>
  <si>
    <t>Graham kruh, štruca ali model, rezan,  0,75-1,0kg</t>
  </si>
  <si>
    <t>Ajdov kruh, štruca ali model, rezan, 0,75-1,0kg</t>
  </si>
  <si>
    <t>Bio kruh iz pšenične moke, štruca ali model, rezan, 0,75-1,0kg</t>
  </si>
  <si>
    <t>Prepečenec v rezinah (pš. moka tip 500) 200-400g</t>
  </si>
  <si>
    <t>Prepečenec v rezinah, polnozrnati, 200-400g</t>
  </si>
  <si>
    <t>Grisini porcijski, 25-30 g</t>
  </si>
  <si>
    <t>Grisini polnozrnati, 100-400g</t>
  </si>
  <si>
    <t xml:space="preserve">Orehovi rogljički </t>
  </si>
  <si>
    <t xml:space="preserve">Vanilijevi rogljički </t>
  </si>
  <si>
    <t xml:space="preserve">Otroški keksi kvlaitete Baby </t>
  </si>
  <si>
    <t xml:space="preserve">Linški keksi </t>
  </si>
  <si>
    <t xml:space="preserve">Masleni piškoti </t>
  </si>
  <si>
    <t xml:space="preserve">Medenjaki </t>
  </si>
  <si>
    <t>50.</t>
  </si>
  <si>
    <t>51.</t>
  </si>
  <si>
    <t>Keksi z marmelado</t>
  </si>
  <si>
    <t>Keksi z medom</t>
  </si>
  <si>
    <t>52.</t>
  </si>
  <si>
    <t>53.</t>
  </si>
  <si>
    <t>54.</t>
  </si>
  <si>
    <t>Tortica (čokoladna ali sadna) do 100 g</t>
  </si>
  <si>
    <t>Ježek 60-70g</t>
  </si>
  <si>
    <t>Rolada vanilijeva 25-35g</t>
  </si>
  <si>
    <t>Buhtelj z marmelado 60-80g</t>
  </si>
  <si>
    <t>Krof z marmelado 60-80g</t>
  </si>
  <si>
    <t>Jabolčni zavitek 80-100 g</t>
  </si>
  <si>
    <t>Sadna blazinica iz listnatega testa 60-80 g</t>
  </si>
  <si>
    <t>55.</t>
  </si>
  <si>
    <t>56.</t>
  </si>
  <si>
    <t>57.</t>
  </si>
  <si>
    <t>58.</t>
  </si>
  <si>
    <t>59.</t>
  </si>
  <si>
    <t>Nektar črni ribez min.25% sadni delež, brez umetnih sladil, 0,2L</t>
  </si>
  <si>
    <t>Nektar črni ribez min.25% sadni delež, brez umetnih sladil, 1L</t>
  </si>
  <si>
    <t>Nektar borovnica, min.35% sadni delež, brez umetnih sladil, 0,2L</t>
  </si>
  <si>
    <t>Nektar borovnica, min.35% sadni delež, brez umetnih sladil, 1L</t>
  </si>
  <si>
    <t>Nektar marelica, min.43% sadni delež, brez umetnih sladil, 0,2L</t>
  </si>
  <si>
    <t>Nektar marelica, min.43% sadni delež, brez umetnih sladil, 1L</t>
  </si>
  <si>
    <t>Nektar jagoda, min.45% sadni delež, brez umetnih sladil, 0,2L</t>
  </si>
  <si>
    <t>Nektar jagoda, min.45% sadni delež, brez umetnih sladil, 1L</t>
  </si>
  <si>
    <t xml:space="preserve">Nektar multivitaminski min.50% sadni delež, brez umetnih sladil, 0,2L </t>
  </si>
  <si>
    <t xml:space="preserve">Nektar breskev, min 50% sadni delež, brez umetnih sladil, 1L </t>
  </si>
  <si>
    <t xml:space="preserve">Nektar jabolko, min.50% sadni delež, brez umetnih sladil, 0,2L </t>
  </si>
  <si>
    <t xml:space="preserve">Nektar jabolko, min 50% sadni delež, brez umetnih sladil, 1L </t>
  </si>
  <si>
    <t>Nektar pomaranča, min.50% sadni delež, brez umetnih sladil, 0,2L</t>
  </si>
  <si>
    <t>Nektar pomaranča, min 50% sadni delež, brez umetnih sladil, 1L</t>
  </si>
  <si>
    <t xml:space="preserve">Jabolčni sok, 100% sadni delež, brez dodanega sladkorja, umetnih sladil, 0,2L </t>
  </si>
  <si>
    <t xml:space="preserve">Jabolčni sok, 100% sadni delež, brez dodanega sladkorja, umetnih sladil, 1L </t>
  </si>
  <si>
    <t>Ananasov sok, 100% sadni delež, brez dodanega sladkorja, umetnih sladil, 0,2L</t>
  </si>
  <si>
    <t>Ananasov sok, 100% sadni delež, brez dodanega sladkorja, umetnih sladil, 1L</t>
  </si>
  <si>
    <t xml:space="preserve">Pomarančni sok, 100% sadni delež, brez dodanega sladkorja, umetnih sladil, 1L </t>
  </si>
  <si>
    <t xml:space="preserve">Pomarančni sok, 100% sadni delež, brez dodanega sladkorja, umetnih sladil, 0,2L </t>
  </si>
  <si>
    <t>Nektar aronija, min 50% sadni delež, brez umetnih sladil, 1L</t>
  </si>
  <si>
    <t xml:space="preserve">Nektar hruška, min 50% sadni delež, brez umetnih sladil, 1L </t>
  </si>
  <si>
    <t xml:space="preserve">Nektar hruška, min.50% sadni delež, brez umetnih sladil, 0,2L </t>
  </si>
  <si>
    <t xml:space="preserve">Nektar multivitaminski, min 50% sadni delež, brez umetnih sladil, do 1,5L </t>
  </si>
  <si>
    <t>Alkoholni kis 1L</t>
  </si>
  <si>
    <t xml:space="preserve">Vinski kis 4% , 1L </t>
  </si>
  <si>
    <t xml:space="preserve">Jabolčni kis 4% , 1L </t>
  </si>
  <si>
    <t>Morska sol, drobno mleta 1kg</t>
  </si>
  <si>
    <t>Sladkor 1kg</t>
  </si>
  <si>
    <t>Kvas 42g</t>
  </si>
  <si>
    <t>Sojino mleko 1L</t>
  </si>
  <si>
    <t>Riževo mleko 1L</t>
  </si>
  <si>
    <t>Piškoti brez jajc, mleka, ml. sestavin, oreščkov, slajeni z jabolčnim sokom, 150g</t>
  </si>
  <si>
    <t>Kakao prah, do 1kg</t>
  </si>
  <si>
    <t>Instant bela kava, do 1kg</t>
  </si>
  <si>
    <t>Instant kakao, do 1kg</t>
  </si>
  <si>
    <t>Čokolada v prahu, do 1kg</t>
  </si>
  <si>
    <t>Čokoladno lešnikov namaz, 0,5-1,0kg</t>
  </si>
  <si>
    <t>Šipkov čaj, filter vrečke, gastro do 1kg</t>
  </si>
  <si>
    <t>Planinski čaj filter vrečke, gastro do 1kg</t>
  </si>
  <si>
    <t>Metin čaj, filter vrečke, gastro do 1kg</t>
  </si>
  <si>
    <t>Lipov čaj, filter vrečke, gastro do 1kg</t>
  </si>
  <si>
    <t>Bezgov čaj, filter vrečke, gastro do 1kg</t>
  </si>
  <si>
    <t>Čaj breskev, filter vrečke, gastro do 1kg</t>
  </si>
  <si>
    <t>Čaj borovnica, filter vrečke, gastro do 1kg</t>
  </si>
  <si>
    <t>Čaj divja češnja, filter vrečke, gastro do 1kg</t>
  </si>
  <si>
    <t>Čaj gozdni sadeži, filter vrečke, gastro do 1kg</t>
  </si>
  <si>
    <t>Čaj malina, filter vrečke, gastro do 1kg</t>
  </si>
  <si>
    <t>Čaj jagoda vanilija, filter vrečke, gastro do 1kg</t>
  </si>
  <si>
    <t>Kremin do 1kg</t>
  </si>
  <si>
    <t>Koruzni škrob do 200g</t>
  </si>
  <si>
    <t>Prašek za puding – vanilija do 1,0kg</t>
  </si>
  <si>
    <t>lit</t>
  </si>
  <si>
    <t>Bio jabolčni kis 4% 1L</t>
  </si>
  <si>
    <t>Bio cvetlični med, do 1L</t>
  </si>
  <si>
    <t>Med cvetlični do1L</t>
  </si>
  <si>
    <t>Akacijev med do 1L</t>
  </si>
  <si>
    <t>Lipov med do 1L</t>
  </si>
  <si>
    <t>49.</t>
  </si>
  <si>
    <t>Zeliščni dodatek jedem, brez glutaminata, do 1kg</t>
  </si>
  <si>
    <t>Rožičeva moka do 250g</t>
  </si>
  <si>
    <t>Sadno žitna rezina, 25-35g</t>
  </si>
  <si>
    <t>Zlate kroglice, do 500g</t>
  </si>
  <si>
    <t>Sladkor mleti do 500g</t>
  </si>
  <si>
    <t xml:space="preserve">Želatina do 100g </t>
  </si>
  <si>
    <t>Korneti za sladoled</t>
  </si>
  <si>
    <t>Gorčica do 800g</t>
  </si>
  <si>
    <t>Rum do 1L</t>
  </si>
  <si>
    <t>Limonin zgoščeni sok, 100%, do1L</t>
  </si>
  <si>
    <t>Krekerji brez dodane soli za posip, do 300g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</si>
  <si>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</si>
  <si>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</si>
  <si>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</si>
  <si>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</si>
  <si>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</si>
  <si>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</si>
  <si>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</si>
  <si>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</si>
  <si>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</si>
  <si>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</si>
  <si>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Sojin napitek – vanilijev do 0,25L</t>
  </si>
  <si>
    <t>Sojin jogurt navaden, 140-160g</t>
  </si>
  <si>
    <t>Sojin jogurt sadni, 140-160g</t>
  </si>
  <si>
    <t>Sojin puding, vanilija, čokolada 120-140g</t>
  </si>
  <si>
    <t xml:space="preserve">Rižev puding, vanilija, čokolada 120-140g </t>
  </si>
  <si>
    <t>Tunin namaz brez jajc, mleka, ml. sestavin in konzervansov do 100g</t>
  </si>
  <si>
    <t>Testenine brez jajc, različne oblike do 500g</t>
  </si>
  <si>
    <t>Riževi kruhki, vaflji do 100g</t>
  </si>
  <si>
    <t>Koruzni kruhki, vaflji do 100g</t>
  </si>
  <si>
    <t>Moka brez glutena do 1kg (schar ali podobno)</t>
  </si>
  <si>
    <t>Piškoti brez glutena (schar ali podobno)</t>
  </si>
  <si>
    <t>Testenine (različnih oblik) brez glutena (schar ali podobno)</t>
  </si>
  <si>
    <t>Jušna zakuha (različnih oblik) brez glutena (schar ali podobno)</t>
  </si>
  <si>
    <t>Kruh brez glutena (schar ali podobno)</t>
  </si>
  <si>
    <t>Pekovsko pecivo (bombice, žemlje..) brez glutena (schar ali podobno)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</si>
  <si>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</si>
  <si>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</si>
  <si>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</si>
  <si>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</si>
  <si>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</si>
  <si>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</si>
  <si>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</si>
  <si>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</si>
  <si>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</si>
  <si>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</si>
  <si>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</si>
  <si>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</si>
  <si>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</si>
  <si>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</si>
  <si>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</si>
  <si>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</si>
  <si>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</si>
  <si>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</si>
  <si>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</si>
  <si>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</si>
  <si>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</si>
  <si>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</si>
  <si>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</si>
  <si>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</si>
  <si>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</si>
  <si>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</si>
  <si>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</si>
  <si>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</si>
  <si>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</si>
  <si>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Mleko, 3,5%mm, vanilija, 150-200ml</t>
  </si>
  <si>
    <t>Bio jogurt sadni, iz pasteriziranega mleka, 10% sadja, 3,5%mm, 150-180g</t>
  </si>
  <si>
    <t>Mleko 3,5%mm, 5-10L</t>
  </si>
  <si>
    <t>13.</t>
  </si>
  <si>
    <t>14.</t>
  </si>
  <si>
    <t>Bio korenje, 1. razred</t>
  </si>
  <si>
    <t>Bio cvetača, 1. razred</t>
  </si>
  <si>
    <t>Bio sveže zelje - glave, 1. razred</t>
  </si>
  <si>
    <t>Bio krompir, srednje debel, 1. razred</t>
  </si>
  <si>
    <t>Bio paprika, 1. razred</t>
  </si>
  <si>
    <t>Bio paradižnik, 1.razred</t>
  </si>
  <si>
    <t>Ribje palčke – panirane 1.kval., min. 55% ribe, brez kosti</t>
  </si>
  <si>
    <t>Bio kokošja jajca A razred, velikost M</t>
  </si>
  <si>
    <t>Sardela, očiščena, brez glave</t>
  </si>
  <si>
    <t xml:space="preserve">Ribja kocka – panirana (oslič), (max 10% odstopanje od naročene teže zrezka), 1.kval., brez kosti </t>
  </si>
  <si>
    <t xml:space="preserve">Bela žemlja 40-60g </t>
  </si>
  <si>
    <t xml:space="preserve">Bela žemlja 70-80g </t>
  </si>
  <si>
    <t xml:space="preserve">Skutina žemlja 40-60g </t>
  </si>
  <si>
    <t xml:space="preserve">Ajdova žemlja 40-60g </t>
  </si>
  <si>
    <t>Polnozrnata žemlja 40-60g</t>
  </si>
  <si>
    <t xml:space="preserve">Bela kajzarica 40-60g </t>
  </si>
  <si>
    <t xml:space="preserve">Ovsena kajzarica 40-60g </t>
  </si>
  <si>
    <t xml:space="preserve">Črna bombeta 40-60g </t>
  </si>
  <si>
    <t xml:space="preserve">Graham štručka 40-60g </t>
  </si>
  <si>
    <t xml:space="preserve">Polnozrnata štručka 40-60g </t>
  </si>
  <si>
    <t xml:space="preserve">Mlečna štručka 40-60g </t>
  </si>
  <si>
    <t xml:space="preserve">Sirova štručka 40-60g, </t>
  </si>
  <si>
    <t>Sirova štručka 70-80g</t>
  </si>
  <si>
    <t>Sirova štručka s šunko 70-80g</t>
  </si>
  <si>
    <t xml:space="preserve">Makova štručka 40-60g </t>
  </si>
  <si>
    <t xml:space="preserve">Makova štručka 70-80g </t>
  </si>
  <si>
    <t xml:space="preserve">Kifeljc 40-60g </t>
  </si>
  <si>
    <t xml:space="preserve">Kifeljc 70-80g </t>
  </si>
  <si>
    <t>Masleni bagelj 40-60g</t>
  </si>
  <si>
    <t>Biga 40-60g</t>
  </si>
  <si>
    <t>Bio pirino mešano pecivo 40-60g</t>
  </si>
  <si>
    <t>Bio rženo pecivo, 40-60g</t>
  </si>
  <si>
    <t>Bio pecivo iz polnozrnate moke, 40-60g</t>
  </si>
  <si>
    <t>Bazilika, do 40g</t>
  </si>
  <si>
    <t>Cimet mleti, do 40g</t>
  </si>
  <si>
    <t>Klinčki mleti, do 40g</t>
  </si>
  <si>
    <t>Drobnjak, do 40g</t>
  </si>
  <si>
    <t>Klinčki celi, do 40g</t>
  </si>
  <si>
    <t>Kumina mleta, do 40g</t>
  </si>
  <si>
    <t>Žajbelj, do 40g</t>
  </si>
  <si>
    <t>Zelena, do 40g</t>
  </si>
  <si>
    <t>Brinove jagode, do 40g</t>
  </si>
  <si>
    <t>Muškat mleti, do 40g</t>
  </si>
  <si>
    <t>Origano, do 40g</t>
  </si>
  <si>
    <t>Rožmarin, do 40g</t>
  </si>
  <si>
    <t>Kari, do 40g</t>
  </si>
  <si>
    <t>Žefranika, do 40g</t>
  </si>
  <si>
    <t>Šetraj, do 40g</t>
  </si>
  <si>
    <t>Timijan, do 40g</t>
  </si>
  <si>
    <t>Lovorjev list, do 100g</t>
  </si>
  <si>
    <t>Majaron, do 40g</t>
  </si>
  <si>
    <t xml:space="preserve">Mleta sladka paprika, do 500g </t>
  </si>
  <si>
    <t>Poper mleti, do 100g</t>
  </si>
  <si>
    <t>Vanilij sladkor, do 15g</t>
  </si>
  <si>
    <t>Limonin vanilij sladkor, do 15g</t>
  </si>
  <si>
    <t>Pecilni prašek, do 15g</t>
  </si>
  <si>
    <t>Bio kumare, 1. razred</t>
  </si>
  <si>
    <t xml:space="preserve">Bela bombeta s posipom 40-60g </t>
  </si>
  <si>
    <t xml:space="preserve">Koruzna štručka 40-60g </t>
  </si>
  <si>
    <t xml:space="preserve">Voda gazirana 1,5lit </t>
  </si>
  <si>
    <t>Voda 0,5 lit</t>
  </si>
  <si>
    <t>Napolitanke – sadne, do 1kg</t>
  </si>
  <si>
    <t>Napolitanke – lešnik, do 1kg</t>
  </si>
  <si>
    <t>Zmes za krompirjevo testo, do 3kg</t>
  </si>
  <si>
    <t>Kokosova moka, do 250g</t>
  </si>
  <si>
    <t xml:space="preserve">Potica orehova, pakirana, do 1kg </t>
  </si>
  <si>
    <t>Drobtine, krušne, bele, do 1kg</t>
  </si>
  <si>
    <t>1.       </t>
  </si>
  <si>
    <t>2.       </t>
  </si>
  <si>
    <t>3.       </t>
  </si>
  <si>
    <t>4.       </t>
  </si>
  <si>
    <t>5.       </t>
  </si>
  <si>
    <t>6.       </t>
  </si>
  <si>
    <t>7.       </t>
  </si>
  <si>
    <t>8.       </t>
  </si>
  <si>
    <t>9.       </t>
  </si>
  <si>
    <t>10.   </t>
  </si>
  <si>
    <t>11.   </t>
  </si>
  <si>
    <t>12.   </t>
  </si>
  <si>
    <t>13.   </t>
  </si>
  <si>
    <t>14.   </t>
  </si>
  <si>
    <t>15.   </t>
  </si>
  <si>
    <t>16.   </t>
  </si>
  <si>
    <t>17.   </t>
  </si>
  <si>
    <t>18.   </t>
  </si>
  <si>
    <t>19.   </t>
  </si>
  <si>
    <r>
      <t>Skuta, nepasirana</t>
    </r>
    <r>
      <rPr>
        <sz val="6"/>
        <color rgb="FFFF0000"/>
        <rFont val="Arial Narrow"/>
        <family val="2"/>
        <charset val="238"/>
      </rPr>
      <t>,</t>
    </r>
    <r>
      <rPr>
        <sz val="6"/>
        <color theme="1"/>
        <rFont val="Arial Narrow"/>
        <family val="2"/>
        <charset val="238"/>
      </rPr>
      <t xml:space="preserve"> iz pasteriziranega, homogeniziranega mleka, do 10% mm v SS, 3-5kg</t>
    </r>
  </si>
  <si>
    <t>20.   </t>
  </si>
  <si>
    <t>21.   </t>
  </si>
  <si>
    <t>22.   </t>
  </si>
  <si>
    <t xml:space="preserve">Naziv ponudnika: </t>
  </si>
  <si>
    <t>Naročnik: Vrtec Črnuče, Dunajska 400, 1000 Ljubljana</t>
  </si>
  <si>
    <t xml:space="preserve">ZAP. ŠT. </t>
  </si>
  <si>
    <t xml:space="preserve">VRSTA BLAGA                                             </t>
  </si>
  <si>
    <t>OCENJENA KOLIČINA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</si>
  <si>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</si>
  <si>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t>CENA / ENOTO BREZ DDV (EUR)</t>
  </si>
  <si>
    <t>DDV / ENOTO (EUR)</t>
  </si>
  <si>
    <t>KONČNA CENA / ENOTO (EUR)</t>
  </si>
  <si>
    <t>BLAGOVNA ZNAMKA</t>
  </si>
  <si>
    <t>GRAMATURA, VOLUMEN PONUJENEGA ŽIVILA</t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</si>
  <si>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BREZ DDV (EUR)</t>
    </r>
  </si>
  <si>
    <r>
      <t xml:space="preserve">DDV / ENOTO </t>
    </r>
    <r>
      <rPr>
        <b/>
        <u/>
        <sz val="6"/>
        <rFont val="Arial Narrow"/>
        <family val="2"/>
        <charset val="238"/>
      </rPr>
      <t xml:space="preserve">MERE </t>
    </r>
    <r>
      <rPr>
        <b/>
        <sz val="6"/>
        <rFont val="Arial Narrow"/>
        <family val="2"/>
        <charset val="238"/>
      </rPr>
      <t>(EUR)</t>
    </r>
  </si>
  <si>
    <r>
      <t xml:space="preserve">PRERAČUNANA CENA /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Z DDV (EUR)</t>
    </r>
  </si>
  <si>
    <t>PRERAČUNANA CENA BREZ DDV ZA OCENJENO KOLIČINO (EUR)</t>
  </si>
  <si>
    <t xml:space="preserve">PRERAČUNAN DDV ZA OCENJENO KOLIČINO (EUR) </t>
  </si>
  <si>
    <t>PRERAČUNANA CENA Z DDV ZA OCENJENO KOLIČINO (EUR)</t>
  </si>
  <si>
    <t>7 = 5+6</t>
  </si>
  <si>
    <t>12 = 10+11</t>
  </si>
  <si>
    <t>15 = 13+14</t>
  </si>
  <si>
    <t>SKUPAJ  VREDNOST 1.1. SKLOPA</t>
  </si>
  <si>
    <t>SKUPAJ  VREDNOST 1.2. SKLOPA</t>
  </si>
  <si>
    <t>SKUPAJ  VREDNOST 1.3. SKLOPA</t>
  </si>
  <si>
    <t>SKUPAJ  VREDNOST 1.4. SKLOPA</t>
  </si>
  <si>
    <t>SKUPAJ  VREDNOST 1.5. SKLOPA</t>
  </si>
  <si>
    <t>SKUPAJ  VREDNOST 1.6. SKLOPA</t>
  </si>
  <si>
    <t>SKUPAJ  VREDNOST 1.7. SKLOPA</t>
  </si>
  <si>
    <t>SKUPAJ  VREDNOST 1.8. SKLOPA</t>
  </si>
  <si>
    <t>SKUPAJ  VREDNOST 1.9. SKLOPA</t>
  </si>
  <si>
    <t>SKUPAJ  VREDNOST 1.10. SKLOPA</t>
  </si>
  <si>
    <t>SKUPAJ VREDNOST 1.11. SKLOPA</t>
  </si>
  <si>
    <t>SKUPAJ VREDNOST 1.12. SKLOPA</t>
  </si>
  <si>
    <t>SKUPAJ VREDNOST 1.13. SKLOPA</t>
  </si>
  <si>
    <t>SKUPAJ VREDNOST 1.14. SKLOPA</t>
  </si>
  <si>
    <t>SKUPAJ VREDNOST 1.15. SKLOPA</t>
  </si>
  <si>
    <t>13 = 10*4</t>
  </si>
  <si>
    <t>14 = 11*4</t>
  </si>
  <si>
    <t>SKUPAJ VREDNOST 1.16. SKLOPA</t>
  </si>
  <si>
    <t>/</t>
  </si>
  <si>
    <t>SKUPAJ  VREDNOST 2. 1. SKLOPA</t>
  </si>
  <si>
    <t>SKUPAJ  VREDNOST 2.2. SKLOPA</t>
  </si>
  <si>
    <t>SKUPAJ  VREDNOST 2.3. SKLOPA</t>
  </si>
  <si>
    <t>SKUPAJ  VREDNOST 2.4. SKLOPA</t>
  </si>
  <si>
    <t xml:space="preserve">SKUPAJ  VREDNOST 2.5. SKLOPA </t>
  </si>
  <si>
    <t>SKUPAJ  VREDNOST 2.6. SKLOPA</t>
  </si>
  <si>
    <t>SKUPAJ  VREDNOST 2.7. SKLOPA</t>
  </si>
  <si>
    <t>SKUPAJ  VREDNOST 2.8. SKLOPA</t>
  </si>
  <si>
    <t>1.1. sklop:  PASTERIZIRANO, STERILIZIRANO,  MLEKO</t>
  </si>
  <si>
    <t>1.2. sklop: JOGURTI</t>
  </si>
  <si>
    <t xml:space="preserve">1.3. sklop: VANILIJEV JOGURT </t>
  </si>
  <si>
    <t>1.4. sklop: SADNI KEFIR</t>
  </si>
  <si>
    <t>1.5. sklop: KISLO MLEKO</t>
  </si>
  <si>
    <t>1.6. sklop: SMETANA, SKUTA in MASLO</t>
  </si>
  <si>
    <t>1.7. sklop: SIRI</t>
  </si>
  <si>
    <t>1.8. sklop: MLEČNI NAMAZI</t>
  </si>
  <si>
    <t>1.9. sklop: MLEČNI PUDINGI in DESERTI</t>
  </si>
  <si>
    <t>1.10. sklop: MLEČNA REZINA</t>
  </si>
  <si>
    <t>1.11. sklop: SLADOLEDI</t>
  </si>
  <si>
    <t>1.12. sklop: BIO MLEKO</t>
  </si>
  <si>
    <t>1.14. sklop: BIO KISLO MLEKO</t>
  </si>
  <si>
    <t xml:space="preserve">1.15. sklop: BIO KEFIR </t>
  </si>
  <si>
    <t>1.16. sklop: BIO MASLO</t>
  </si>
  <si>
    <t>2.1. sklop:  MLADA GOVEDINA</t>
  </si>
  <si>
    <t>2.2. sklop: EKO MLADA GOVEDINA</t>
  </si>
  <si>
    <t>2.3. sklop : SVINJSKO MESO</t>
  </si>
  <si>
    <t>2.4. sklop: TELEČJE MESO</t>
  </si>
  <si>
    <t>2.5. sklop: EKO TELEČJE MESO</t>
  </si>
  <si>
    <t>2.6. sklop: PERUTNINSKO MESO</t>
  </si>
  <si>
    <t>2.7.  sklop: ŽREBIČKOVO MESO</t>
  </si>
  <si>
    <t>2.8. sklop: KUNČJE MESO</t>
  </si>
  <si>
    <t>2.9. sklop: KOSTI</t>
  </si>
  <si>
    <t>2.10. sklop: MESNINE, SALAME</t>
  </si>
  <si>
    <t>2.11. sklop: PERUTNINSKE MESNINE IN SALAME</t>
  </si>
  <si>
    <t>2.12. sklop: PAŠTETE</t>
  </si>
  <si>
    <t xml:space="preserve">3.1. sklop: ZAMRZNJENE RIBE </t>
  </si>
  <si>
    <t>3.2.. sklop : SVEŽE RIBE</t>
  </si>
  <si>
    <t>3.3.. sklop : KONZERVIRANE RIBE</t>
  </si>
  <si>
    <t>SKUPAJ  VREDNOST 3.1.SKLOPA</t>
  </si>
  <si>
    <t>SKUPAJ  VREDNOST 3.2.SKLOPA</t>
  </si>
  <si>
    <t>4.2.</t>
  </si>
  <si>
    <t>SKUPAJ VREDNOST 4.1. SKLOPA</t>
  </si>
  <si>
    <t xml:space="preserve">SKUPAJ VREDNOST 4.2.SKLOPA </t>
  </si>
  <si>
    <t>SKUPAJ  VREDNOST 5.1.SKLOPA</t>
  </si>
  <si>
    <t>SKUPAJ  VREDNOST  5.2. SKLOPA</t>
  </si>
  <si>
    <t>SKUPAJ  VREDNOST  5.3.SKLOPA</t>
  </si>
  <si>
    <t>23.   </t>
  </si>
  <si>
    <t>24.   </t>
  </si>
  <si>
    <t>25.   </t>
  </si>
  <si>
    <t>26.   </t>
  </si>
  <si>
    <t>27.   </t>
  </si>
  <si>
    <t>28.   </t>
  </si>
  <si>
    <t>6.2. sklop:  OSTALA ZELENJAVA</t>
  </si>
  <si>
    <t>6.3. sklop: BIO ZELENJAVA</t>
  </si>
  <si>
    <t xml:space="preserve">6.4. sklop:  INTEGRIRAN KROMPIR </t>
  </si>
  <si>
    <t>6.5. SKLOP:  STROČNICE</t>
  </si>
  <si>
    <t>6.6. SKLOP: SADJE</t>
  </si>
  <si>
    <t>6.7. SKLOP: INTEGRIRANA JABOLKA</t>
  </si>
  <si>
    <t>6.8. SKLOP: EKO JABOLKA</t>
  </si>
  <si>
    <t>6.9. SKLOP: INTEGRIRANO ZGODNJE SPOMLADANSKO SADJE</t>
  </si>
  <si>
    <t>6.1. sklop:  SOLATA</t>
  </si>
  <si>
    <t>SKUPAJ  VREDNOST 6.1. SKLOPA</t>
  </si>
  <si>
    <t>SKUPAJ  VREDNOST 6.2. SKLOPA</t>
  </si>
  <si>
    <t>SKUPAJ  VREDNOST 6.3. SKLOPA</t>
  </si>
  <si>
    <t>SKUPAJ  VREDNOST 6.4.SKLOPA</t>
  </si>
  <si>
    <t>SKUPAJ  VREDNOST 6.5. SKLOPA</t>
  </si>
  <si>
    <t>SKUPAJ  VREDNOST 6.6. SKLOPA</t>
  </si>
  <si>
    <t>SKUPAJ  VREDNOST 6.7. SKLOPA</t>
  </si>
  <si>
    <t>SKUPAJ  VREDNOST 6.8.SKLOPA</t>
  </si>
  <si>
    <t>SKUPAJ  VREDNOST 6.9. SKLOPA</t>
  </si>
  <si>
    <t>SKUPAJ  VREDNOST 6.10.SKLOPA</t>
  </si>
  <si>
    <t>SKUPAJ  VREDNOST 6.11. SKLOPA</t>
  </si>
  <si>
    <t xml:space="preserve">6.¸0. sklop: INTEGRIRANO POZNO POLETNO SADJE </t>
  </si>
  <si>
    <t>6.11. sklop: EKO JUŽNO SADJE</t>
  </si>
  <si>
    <t>6.12. sklop: SUHO SADJE</t>
  </si>
  <si>
    <t>SKUPAJ VREDNOST 6.12. SKLOPA</t>
  </si>
  <si>
    <t>29.   </t>
  </si>
  <si>
    <t>30.   </t>
  </si>
  <si>
    <t>31.   </t>
  </si>
  <si>
    <t>32.   </t>
  </si>
  <si>
    <t>33.   </t>
  </si>
  <si>
    <t>34.   </t>
  </si>
  <si>
    <t>36.   </t>
  </si>
  <si>
    <t>37.   </t>
  </si>
  <si>
    <t>38.   </t>
  </si>
  <si>
    <t>39.   </t>
  </si>
  <si>
    <t>40.   </t>
  </si>
  <si>
    <t>41.   </t>
  </si>
  <si>
    <t>42.   </t>
  </si>
  <si>
    <t>43.   </t>
  </si>
  <si>
    <t>44.   </t>
  </si>
  <si>
    <t>45.   </t>
  </si>
  <si>
    <t>46.   </t>
  </si>
  <si>
    <t>47.   </t>
  </si>
  <si>
    <t>48.   </t>
  </si>
  <si>
    <t>49.   </t>
  </si>
  <si>
    <t>50.   </t>
  </si>
  <si>
    <t>51.   </t>
  </si>
  <si>
    <t>52.   </t>
  </si>
  <si>
    <t xml:space="preserve">7.1.. sklop:  ZAMRZNJENA ZELENJAVA </t>
  </si>
  <si>
    <t>7.2. sklop: ZAMRZNJENO SADJE</t>
  </si>
  <si>
    <t>7.3. sklop:  KONZERVIRANA in VLOŽENA ZELENJAVA</t>
  </si>
  <si>
    <t>7.4. sklop:  KISLO ZELJE IN REPA</t>
  </si>
  <si>
    <t>7.5. sklop:  BIO KISLA REPA IN ZELJE</t>
  </si>
  <si>
    <t>7.6. sklop:  KONZERVIRANO SADJE</t>
  </si>
  <si>
    <t>7.7. sklop : MARMELADE IN DŽEMI</t>
  </si>
  <si>
    <t>SKUPAJ  VREDNOST 7.1.SKLOPA</t>
  </si>
  <si>
    <t>SKUPAJ  VREDNOST 7.2. SKLOPA</t>
  </si>
  <si>
    <t>SKUPAJ  VREDNOST 7.3. SKLOPA</t>
  </si>
  <si>
    <t>SKUPAJ  VREDNOST 7.4.SKLOPA</t>
  </si>
  <si>
    <t>SKUPAJ  VREDNOST 7.5.SKLOPA</t>
  </si>
  <si>
    <t>SKUPAJ  VREDNOST 7.6. SKLOPA</t>
  </si>
  <si>
    <t>SKUPAJ  VREDNOST 7.7. SKLOPA</t>
  </si>
  <si>
    <t>8.1. sklop:  SADNI, ZELENJAVNI SOKOVI, NEKTARJI</t>
  </si>
  <si>
    <t>8.2. sklop: BIO SADNI SOK</t>
  </si>
  <si>
    <t>8.3.. sklop:  OSTALE SADNE PIJAČE</t>
  </si>
  <si>
    <t>8.4. sklop:  SIRUPI</t>
  </si>
  <si>
    <t>SKUPAJ  VREDNOST 8.1. SKLOPA</t>
  </si>
  <si>
    <t>SKUPAJ VREDNOST 8.2. SKLOPA</t>
  </si>
  <si>
    <t>SKUPAJ  VREDNOST 8.3. SKLOPA</t>
  </si>
  <si>
    <t>SKUPAJ  VREDNOST 8.4. SKLOPA</t>
  </si>
  <si>
    <t>9.1.. sklop:  IZDELKI IZ KROMPIRJEVEGA TESTA</t>
  </si>
  <si>
    <t>9.2.. sklop : IZDELKI IZ OSTALEGA TESTA</t>
  </si>
  <si>
    <t>9.3. sklop:  ZREZKI, POLPETI</t>
  </si>
  <si>
    <t>9.4. sklop : ZELENJAVNI POLPETI</t>
  </si>
  <si>
    <t>9.5. sklop: TESTO</t>
  </si>
  <si>
    <r>
      <t xml:space="preserve">Jajčni bleki, pšenični </t>
    </r>
    <r>
      <rPr>
        <sz val="6"/>
        <rFont val="Arial Narrow"/>
        <family val="2"/>
        <charset val="238"/>
      </rPr>
      <t>z jajci</t>
    </r>
    <r>
      <rPr>
        <sz val="6"/>
        <color theme="1"/>
        <rFont val="Arial Narrow"/>
        <family val="2"/>
        <charset val="238"/>
      </rPr>
      <t>, do 3kg</t>
    </r>
  </si>
  <si>
    <t>10.1. sklop:  MLEVSKI IZDELKI</t>
  </si>
  <si>
    <t>10.2. sklop : INSTANT MLEVSKI IZDELKI</t>
  </si>
  <si>
    <t>10.3. sklop : RIŽ</t>
  </si>
  <si>
    <t>10.4. sklop : KAŠE</t>
  </si>
  <si>
    <t>10.5. sklop: BIO KAŠE</t>
  </si>
  <si>
    <t>10.6. sklop : KOSMIČI</t>
  </si>
  <si>
    <t>10.7. sklop: BIO KOSMIČI</t>
  </si>
  <si>
    <t>10.8. sklop : TESTENINE</t>
  </si>
  <si>
    <t>10.9. sklop: VODNI VLIVANCI</t>
  </si>
  <si>
    <t>10.10. sklop: BIO TESTENINE</t>
  </si>
  <si>
    <t>10.11. sklop: SVEŽE TESTO</t>
  </si>
  <si>
    <t>10.12. sklop : POLNJENE SVEŽE TESTENINE</t>
  </si>
  <si>
    <t>11.1. sklop:  PŠENIČNI KRUH</t>
  </si>
  <si>
    <t>11.2. sklop:  PŠENIČNI KRUH BREZ VSEH ADITIVOV (moka, sol, kvas, voda)</t>
  </si>
  <si>
    <t>11.3. sklop:  OSTALI KRUHI</t>
  </si>
  <si>
    <t>11.4. sklop : ŽEMLJE, ŠTRUČKE, BOMBETE…</t>
  </si>
  <si>
    <t>11.5. sklop:  BIO KRUH; ŽEMLJE, ŠTRUČKE…</t>
  </si>
  <si>
    <t>11.6. sklop:  ROGLJIČI – LISTNATO KVAŠENO TESTO</t>
  </si>
  <si>
    <t>11.7. sklop:  OSTALO PEKOVSKO PECIVO</t>
  </si>
  <si>
    <t>11.8. sklop:  KEKSI</t>
  </si>
  <si>
    <t>11.9. sklop: BIO KEKSI</t>
  </si>
  <si>
    <t>11.10. sklop:  SLAŠČIČARSKA PECIVA – BISKVITNE REZINE IN TORTE</t>
  </si>
  <si>
    <t>11.11. sklop:  SLAŠČIČARSKA PECIVA – PECIVO IZ VZHAJANEGA TESTA IN ZAVITKI</t>
  </si>
  <si>
    <t>1.     </t>
  </si>
  <si>
    <t>2.     </t>
  </si>
  <si>
    <t>3.     </t>
  </si>
  <si>
    <t>4.     </t>
  </si>
  <si>
    <t>5.     </t>
  </si>
  <si>
    <t>LEGENDA</t>
  </si>
  <si>
    <t>Stolpec 2: "Vrsta blaga" - natančen opis živila. Ponudnik mora poleg splošnih pogoje in posebnih pogojev za sklop, upoštevati tudi vse zahteve iz opisa.</t>
  </si>
  <si>
    <t>Stolpec 3: "Ocenjena količina": podana je na enoto mere, za dvoletno obdobje</t>
  </si>
  <si>
    <t>Stolpec 4: "Enota mere": Kg pomeni 1 kilogram, lit pomeni 1 liter</t>
  </si>
  <si>
    <t>Stolpec 5: "Cena / enoto brez DDV (EUR)": Ponudnik navede ceno na enoto. Po navedeni ceni bo naročnik, v primeru izbire ponudnika, kupoval živilo.</t>
  </si>
  <si>
    <t>Stolpec 6: "DDV / enoto (EUR)": Ponudnik navede DDV na enoto.</t>
  </si>
  <si>
    <t>Stolpec 7: "Končna cena / enoto (EUR)": Ponudnik sešteje Ceno / enoto brez DDV in DDV / enoto.</t>
  </si>
  <si>
    <r>
      <t xml:space="preserve">Stolpec 8: "Blagovna znamka": OBVEZNA naveba blagovne ali trgovske znamke živila ali vsaj proizvajalca. </t>
    </r>
    <r>
      <rPr>
        <b/>
        <sz val="10"/>
        <rFont val="Arial Narrow"/>
        <family val="2"/>
        <charset val="238"/>
      </rPr>
      <t>Izjema velja LE za sveže meso, sadje in zelenjavo.</t>
    </r>
  </si>
  <si>
    <t xml:space="preserve">Stoplec 9: "Gramatura, volumen ponujenega živila": Ponudnik navede težo oz. volumen pakiranja ponujenega živila. Obvezno je upoštevanje naročnikovih zahtev iz opisa. </t>
  </si>
  <si>
    <t xml:space="preserve">Stolpec 10: "Preračunana cena na enoto mere brez DDV (EUR)": Ponudnik ceno na  enoto iz stolpca 5 preračuna na ceno na enoto mere po naslednji formuli (Enota mere / gramatura, volumen ponujenega živila) * Cena na enoto brez DDV </t>
  </si>
  <si>
    <t>Stolpec 11: "DDV / enoto mere (EUR)": DDV za vrednost cene na enoto mere</t>
  </si>
  <si>
    <t>Stolpec 12: "Preračunana cena / enoto mere (EUR)": Vsota vrednosti iz stolpca 10 in 11.</t>
  </si>
  <si>
    <t>Stolpec 13: "Preračunana cena brez DDV za ocenjeno količino (EUR)": Zmnožek vrednosti iz stolpca 10 in ocenjene vrednosti iz stolpca 4.</t>
  </si>
  <si>
    <t>Stolpec 14: "Preračunan DDV za ocenjeno količino": Zmnožek vrednosti iz stolpca 11 in 4.</t>
  </si>
  <si>
    <t>Stolpec 15: "Preračunana cena z DDV za ocenjeno količino": Seštevek vrednosti iz stolpca 13 in 14.</t>
  </si>
  <si>
    <t>Ponudnik mora v skladu z zahtevami izpolniti vsa sivo obarvana polja.</t>
  </si>
  <si>
    <t>Za zahtevana bio / integrirana živila za predračun ponudnik vloži še kopije veljavnih certifikatov/potrdil, in naje zapiše zap. št. živila iz predračuna, na katerega se nanaša.</t>
  </si>
  <si>
    <t xml:space="preserve">Žig: </t>
  </si>
  <si>
    <t>1. SKUPINA: MLEKO IN MLEČNI IZDELKI (orientacijska vrednost: 85.373,00 € z DDV)</t>
  </si>
  <si>
    <t>3. SKUPINA: RIBE IN KONZERVIRANE RIBE (orientacijska vrednost: 21.302,00 €  z DDV)</t>
  </si>
  <si>
    <t>2. SKUPINA: MESO IN MESNI IZDELKI (orientacijska vrednost: 133.649,00 € z DDV)</t>
  </si>
  <si>
    <t>4. SKUPINA: JAJCA (orientacijska vrednost: 4.209,00 € z DDV)</t>
  </si>
  <si>
    <t>5. SKUPINA: OLJA IN IZDELKI (orientacijska vrednost: 9.466,00 € z DDV)</t>
  </si>
  <si>
    <t>6. SKUPINA: SVEŽE SADJE IN TELENJAVA TER SUHO SADJE (orientacijska vrednost: 130.611,00 € z DDV)</t>
  </si>
  <si>
    <t>7. SKUPINA: ZMRZNJENA IN KONZERVIRANA ZELENJAVA IN SADJE (orientacijska vrednost: 14.643,00 € z DDV)</t>
  </si>
  <si>
    <t>8. SKUPINA: SADNI SOKOVI IN SIRUPI (orientacijska vrednost: 36.508,00 € z DDV)</t>
  </si>
  <si>
    <t>9. SKUPINA: ZAMRZNJENI IZDELKI IZ TESTA (orientacijska vrednost: 21.874,00 € z DDV)</t>
  </si>
  <si>
    <t>10. SKUPINA: ŽITA, MLEVSKI IZDELKI, TESTNINE (orientacijska vrednost: 13.896,00 € z DDV)</t>
  </si>
  <si>
    <t>11.SKUPINA: KRUH, PEKOVSKO PECIVO, KEKSI, SLAŠČIČARSKI IZDELKI (orientacijska vrednost: 47.914,00 € z DDV)</t>
  </si>
  <si>
    <t>12.SKUPINA: SPLOŠNO PREHRAMBENO BLAGO (orientacijska vrednost: 34.640,00 € z DDV)</t>
  </si>
  <si>
    <t>12.1. sklop:  KAKAVOVI IN KAVINI IZDELKI</t>
  </si>
  <si>
    <t>12.2. sklop:  KAKAVOVE KREME</t>
  </si>
  <si>
    <t>12.3. sklop:  ČAJI</t>
  </si>
  <si>
    <t>12.4. sklop:  RAZNI PRAŠKI</t>
  </si>
  <si>
    <t>12.5. sklop:  KIS</t>
  </si>
  <si>
    <t>12.6.sklop: BIO KIS</t>
  </si>
  <si>
    <t xml:space="preserve">12.7. sklop:  MED </t>
  </si>
  <si>
    <t>12.8.sklop: BIO MED</t>
  </si>
  <si>
    <t>12.9. sklop:  ZAČIMBE</t>
  </si>
  <si>
    <t xml:space="preserve">12.10. sklop: OSTALA ŽIVILA IN DODATKI </t>
  </si>
  <si>
    <t>12.11. sklop: DIETNA ŽIVILA</t>
  </si>
  <si>
    <t>12.12. sklop: DIETNA ŽIVILA BREZ GLUTENA</t>
  </si>
  <si>
    <r>
      <t xml:space="preserve">Polžki - pšenični z jajci, </t>
    </r>
    <r>
      <rPr>
        <sz val="6"/>
        <rFont val="Arial Narrow"/>
        <family val="2"/>
        <charset val="238"/>
      </rPr>
      <t>do 14kg</t>
    </r>
  </si>
  <si>
    <t>Cvetačni polpeti s sirom teže do 100g, pakiranje do 2kg</t>
  </si>
  <si>
    <t>Zelenjavni zrezki, teže do 100g, pakiranje do 2kg</t>
  </si>
  <si>
    <t>Sojini polpeti, teže do 50g, pakiranje do 2kg</t>
  </si>
  <si>
    <t>SKUPAJ  VREDNOST 3.3. SKLOPA</t>
  </si>
  <si>
    <t>SKUPAJ  VREDNOST 2.12. SKLOPA</t>
  </si>
  <si>
    <t>SKUPAJ  VREDNOST 2.11. SKLOPA</t>
  </si>
  <si>
    <t>SKUPAJ  VREDNOST 2.10. SKLOPA</t>
  </si>
  <si>
    <t>SKUPAJ  VREDNOST 2.9. SKLOPA</t>
  </si>
  <si>
    <t>sklop: BIO KOKOŠJA JAJCA</t>
  </si>
  <si>
    <t>4.1. sklop: KOKOŠJA JAJCA</t>
  </si>
  <si>
    <t>5.1.  sklop:  OLJA</t>
  </si>
  <si>
    <t>5.2. sklop:  MAJONEZE</t>
  </si>
  <si>
    <t>5.3. sklop : MARGARINE</t>
  </si>
  <si>
    <t>5.4. sklop: MAŠČOBA ZA PEKO</t>
  </si>
  <si>
    <t>SKUPAJ  VREDNOST 9.1. SKLOPA</t>
  </si>
  <si>
    <t>SKUPAJ  VREDNOST 9.2. SKLOPA</t>
  </si>
  <si>
    <t>SKUPAJ  VREDNOST 9.3. SKLOPA</t>
  </si>
  <si>
    <t>SKUPAJ  VREDNOST 9.4. SKLOPA</t>
  </si>
  <si>
    <t>SKUPAJ  VREDNOST 9.5. SKLOPA</t>
  </si>
  <si>
    <t>SKUPAJ  VREDNOST 10.1. SKLOPA</t>
  </si>
  <si>
    <t>SKUPAJ  VREDNOST 10.2. SKLOPA</t>
  </si>
  <si>
    <t>SKUPAJ  VREDNOST 10.3. SKLOPA</t>
  </si>
  <si>
    <t>SKUPAJ  VREDNOST 10.4. SKLOPA</t>
  </si>
  <si>
    <t>SKUPAJ  VREDNOST 10.5. SKLOPA</t>
  </si>
  <si>
    <t>SKUPAJ  VREDNOST 10.6. SKLOPA</t>
  </si>
  <si>
    <t>SKUPAJ  VREDNOST 10.7. SKLOPA</t>
  </si>
  <si>
    <t>SKUPAJ  VREDNOST 10.8. SKLOPA</t>
  </si>
  <si>
    <t>SKUPAJ  VREDNOST 10.9. SKLOPA</t>
  </si>
  <si>
    <t>SKUPAJ  VREDNOST 10.10. SKLOPA</t>
  </si>
  <si>
    <t>SKUPAJ  VREDNOST 10.11. SKLOPA</t>
  </si>
  <si>
    <t>SKUPAJ  VREDNOST 10.12. SKLOPA</t>
  </si>
  <si>
    <t>SKUPAJ  VREDNOST 11.1. SKLOPA</t>
  </si>
  <si>
    <t>SKUPAJ  VREDNOST 11.2. SKLOPA</t>
  </si>
  <si>
    <t>SKUPAJ  VREDNOST 11.3. SKLOPA</t>
  </si>
  <si>
    <t>SKUPAJ  VREDNOST 11.4. SKLOPA</t>
  </si>
  <si>
    <t>SKUPAJ  VREDNOST 11.5. SKLOPA</t>
  </si>
  <si>
    <t>SKUPAJ  VREDNOST 11.6. SKLOPA</t>
  </si>
  <si>
    <t>SKUPAJ  VREDNOST 11.7. SKLOPA</t>
  </si>
  <si>
    <t>SKUPAJ  VREDNOST 11.8. SKLOPA</t>
  </si>
  <si>
    <t>SKUPAJ VREDNOST 11.9. SKLOPA</t>
  </si>
  <si>
    <t>SKUPAJ  VREDNOST 11.10. SKLOPA</t>
  </si>
  <si>
    <t>SKUPAJ  VREDNOST 11.11. SKLOPA</t>
  </si>
  <si>
    <t>SKUPAJ  VREDNOST 12.1. SKLOPA</t>
  </si>
  <si>
    <t>SKUPAJ  VREDNOST 12.2. SKLOPA</t>
  </si>
  <si>
    <t>SKUPAJ  VREDNOST 12.3. SKLOPA</t>
  </si>
  <si>
    <t>SKUPAJ  VREDNOST 12.4. SKLOPA</t>
  </si>
  <si>
    <t>SKUPAJ  VREDNOST 12.5. SKLOPA</t>
  </si>
  <si>
    <t>SKUPAJ VREDNOST 12.6. SKLOPA</t>
  </si>
  <si>
    <t>SKUPAJ  VREDNOST 12.7. SKLOPA</t>
  </si>
  <si>
    <t>SKUPAJ VREDNOST 12.8. SKLOPA</t>
  </si>
  <si>
    <t>SKUPAJ  VREDNOST 12.9. SKLOPA</t>
  </si>
  <si>
    <t>SKUPAJ  VREDNOST 12.10. SKLOPA</t>
  </si>
  <si>
    <t>SKUPAJ VREDNOST 12.11. SKLOPA</t>
  </si>
  <si>
    <t>SKUPAJ  VREDNOST 12.12. SKLOPA</t>
  </si>
  <si>
    <t>1.13. sklop: BIO JOGURT</t>
  </si>
  <si>
    <t>Makovo seme do 250g</t>
  </si>
  <si>
    <t>Jedilno rastlinsko olje,  1L</t>
  </si>
  <si>
    <r>
      <t xml:space="preserve">Poper celi, do </t>
    </r>
    <r>
      <rPr>
        <sz val="6"/>
        <rFont val="Arial Narrow"/>
        <family val="2"/>
        <charset val="238"/>
      </rPr>
      <t>50</t>
    </r>
    <r>
      <rPr>
        <sz val="6"/>
        <color theme="1"/>
        <rFont val="Arial Narrow"/>
        <family val="2"/>
        <charset val="238"/>
      </rPr>
      <t>g</t>
    </r>
  </si>
  <si>
    <r>
      <t xml:space="preserve">Rastlinska smetana </t>
    </r>
    <r>
      <rPr>
        <sz val="6"/>
        <rFont val="Arial Narrow"/>
        <family val="2"/>
        <charset val="238"/>
      </rPr>
      <t>do</t>
    </r>
    <r>
      <rPr>
        <sz val="6"/>
        <color theme="1"/>
        <rFont val="Arial Narrow"/>
        <family val="2"/>
        <charset val="238"/>
      </rPr>
      <t xml:space="preserve"> 1L</t>
    </r>
  </si>
  <si>
    <r>
      <t>Mleko brez laktoze 1</t>
    </r>
    <r>
      <rPr>
        <sz val="6"/>
        <rFont val="Arial Narrow"/>
        <family val="2"/>
        <charset val="238"/>
      </rPr>
      <t>L</t>
    </r>
  </si>
  <si>
    <r>
      <t xml:space="preserve">Riževa smetana za kuhanje </t>
    </r>
    <r>
      <rPr>
        <sz val="6"/>
        <rFont val="Arial Narrow"/>
        <family val="2"/>
        <charset val="238"/>
      </rPr>
      <t>do</t>
    </r>
    <r>
      <rPr>
        <sz val="6"/>
        <color theme="1"/>
        <rFont val="Arial Narrow"/>
        <family val="2"/>
        <charset val="238"/>
      </rPr>
      <t xml:space="preserve"> 250ml</t>
    </r>
  </si>
  <si>
    <r>
      <t xml:space="preserve">Riževa smetana, sladka </t>
    </r>
    <r>
      <rPr>
        <sz val="6"/>
        <rFont val="Arial Narrow"/>
        <family val="2"/>
        <charset val="238"/>
      </rPr>
      <t>do</t>
    </r>
    <r>
      <rPr>
        <sz val="6"/>
        <color theme="1"/>
        <rFont val="Arial Narrow"/>
        <family val="2"/>
        <charset val="238"/>
      </rPr>
      <t xml:space="preserve"> 250ml</t>
    </r>
  </si>
  <si>
    <r>
      <t xml:space="preserve">Zelenjavna pašteta, brez jajc, mleka, ml. sestavin  (Tarterks </t>
    </r>
    <r>
      <rPr>
        <sz val="6"/>
        <rFont val="Arial Narrow"/>
        <family val="2"/>
        <charset val="238"/>
      </rPr>
      <t>5x25g</t>
    </r>
    <r>
      <rPr>
        <sz val="6"/>
        <color rgb="FFFF0000"/>
        <rFont val="Arial Narrow"/>
        <family val="2"/>
        <charset val="238"/>
      </rPr>
      <t xml:space="preserve"> </t>
    </r>
    <r>
      <rPr>
        <sz val="6"/>
        <color theme="1"/>
        <rFont val="Arial Narrow"/>
        <family val="2"/>
        <charset val="238"/>
      </rPr>
      <t>ali podobno)</t>
    </r>
  </si>
  <si>
    <r>
      <t xml:space="preserve">Jušna zakuha brez jajc, različne oblike do </t>
    </r>
    <r>
      <rPr>
        <sz val="6"/>
        <rFont val="Arial Narrow"/>
        <family val="2"/>
        <charset val="238"/>
      </rPr>
      <t>500</t>
    </r>
    <r>
      <rPr>
        <sz val="6"/>
        <color theme="1"/>
        <rFont val="Arial Narrow"/>
        <family val="2"/>
        <charset val="238"/>
      </rPr>
      <t>g</t>
    </r>
  </si>
  <si>
    <r>
      <t xml:space="preserve">Margarina 40% maščobe,brez mleka in ml. sestavin do 500g </t>
    </r>
    <r>
      <rPr>
        <sz val="6"/>
        <rFont val="Arial Narrow"/>
        <family val="2"/>
        <charset val="238"/>
      </rPr>
      <t>(Vitaquell extra vital ali podobno)</t>
    </r>
  </si>
  <si>
    <r>
      <t xml:space="preserve">Marmelada – slivova brez konzervansa, </t>
    </r>
    <r>
      <rPr>
        <sz val="6"/>
        <rFont val="Arial Narrow"/>
        <family val="2"/>
        <charset val="238"/>
      </rPr>
      <t>do 1kg</t>
    </r>
  </si>
  <si>
    <r>
      <t xml:space="preserve">Nektar sadno zelenjavni (korenje, jabolko, banane, pomaranče ali druga zelenjava in sadje), min 80% sadni delež, brez umetnih sladil, </t>
    </r>
    <r>
      <rPr>
        <sz val="6"/>
        <rFont val="Arial Narrow"/>
        <family val="2"/>
        <charset val="238"/>
      </rPr>
      <t>do</t>
    </r>
    <r>
      <rPr>
        <sz val="6"/>
        <color theme="1"/>
        <rFont val="Arial Narrow"/>
        <family val="2"/>
        <charset val="238"/>
      </rPr>
      <t xml:space="preserve"> 1L</t>
    </r>
  </si>
  <si>
    <r>
      <t xml:space="preserve">Zamrznjen brstični ohrovt, </t>
    </r>
    <r>
      <rPr>
        <sz val="6"/>
        <rFont val="Arial Narrow"/>
        <family val="2"/>
        <charset val="238"/>
      </rPr>
      <t>do 1000g</t>
    </r>
  </si>
  <si>
    <r>
      <t xml:space="preserve">Zamrznjene borovnice, do </t>
    </r>
    <r>
      <rPr>
        <sz val="6"/>
        <rFont val="Arial Narrow"/>
        <family val="2"/>
        <charset val="238"/>
      </rPr>
      <t>1kg</t>
    </r>
  </si>
  <si>
    <r>
      <t xml:space="preserve">Zamrznjene jagode, do </t>
    </r>
    <r>
      <rPr>
        <sz val="6"/>
        <rFont val="Arial Narrow"/>
        <family val="2"/>
        <charset val="238"/>
      </rPr>
      <t>1kg</t>
    </r>
  </si>
  <si>
    <r>
      <t xml:space="preserve">Zamrznjena maline, do </t>
    </r>
    <r>
      <rPr>
        <sz val="6"/>
        <rFont val="Arial Narrow"/>
        <family val="2"/>
        <charset val="238"/>
      </rPr>
      <t>1kg</t>
    </r>
  </si>
  <si>
    <r>
      <t xml:space="preserve">Marelični kompot, manj sladek,  min 55% plodu, pasteriziran ali steriliziran, brez konz., </t>
    </r>
    <r>
      <rPr>
        <sz val="6"/>
        <rFont val="Arial Narrow"/>
        <family val="2"/>
        <charset val="238"/>
      </rPr>
      <t>2,0-3,5kg</t>
    </r>
  </si>
  <si>
    <r>
      <t xml:space="preserve">Margarina za namaze min 48% vsebnost maščobe, </t>
    </r>
    <r>
      <rPr>
        <sz val="6"/>
        <rFont val="Arial Narrow"/>
        <family val="2"/>
        <charset val="238"/>
      </rPr>
      <t>do</t>
    </r>
    <r>
      <rPr>
        <sz val="6"/>
        <color theme="1"/>
        <rFont val="Arial Narrow"/>
        <family val="2"/>
        <charset val="238"/>
      </rPr>
      <t xml:space="preserve"> 500g kvalitete Rama in podobno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</si>
</sst>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6"/>
      <color theme="1"/>
      <name val="Arial Narrow"/>
      <family val="2"/>
      <charset val="238"/>
    </font>
    <font>
      <b/>
      <sz val="6"/>
      <color theme="1"/>
      <name val="Arial Narrow"/>
      <family val="2"/>
      <charset val="238"/>
    </font>
    <font>
      <sz val="6"/>
      <color rgb="FFFF0000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6"/>
      <name val="Arial Narrow"/>
      <family val="2"/>
      <charset val="238"/>
    </font>
    <font>
      <b/>
      <u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1"/>
      </patternFill>
    </fill>
    <fill>
      <patternFill patternType="solid">
        <fgColor indexed="6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1"/>
      </patternFill>
    </fill>
    <fill>
      <patternFill patternType="solid">
        <fgColor rgb="FF92D050"/>
        <bgColor auto="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3" borderId="0" xfId="0" applyFill="1"/>
    <xf numFmtId="0" fontId="6" fillId="0" borderId="0" xfId="0" applyFont="1"/>
    <xf numFmtId="0" fontId="9" fillId="4" borderId="1" xfId="1" applyFont="1" applyFill="1" applyBorder="1" applyAlignment="1">
      <alignment horizontal="center" vertical="top" wrapText="1"/>
    </xf>
    <xf numFmtId="4" fontId="9" fillId="4" borderId="1" xfId="1" applyNumberFormat="1" applyFont="1" applyFill="1" applyBorder="1" applyAlignment="1">
      <alignment horizontal="center" vertical="top" wrapText="1"/>
    </xf>
    <xf numFmtId="3" fontId="9" fillId="4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center" vertical="center" wrapText="1"/>
    </xf>
    <xf numFmtId="3" fontId="9" fillId="0" borderId="1" xfId="0" quotePrefix="1" applyNumberFormat="1" applyFont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0" fontId="6" fillId="0" borderId="1" xfId="0" applyFont="1" applyBorder="1" applyAlignment="1">
      <alignment horizontal="center" wrapText="1"/>
    </xf>
    <xf numFmtId="3" fontId="0" fillId="0" borderId="0" xfId="0" applyNumberFormat="1"/>
    <xf numFmtId="0" fontId="6" fillId="0" borderId="1" xfId="0" applyFont="1" applyBorder="1" applyAlignment="1">
      <alignment horizontal="left" vertical="center" wrapText="1"/>
    </xf>
    <xf numFmtId="0" fontId="9" fillId="4" borderId="5" xfId="1" applyFont="1" applyFill="1" applyBorder="1" applyAlignment="1">
      <alignment horizontal="center" vertical="top" wrapText="1"/>
    </xf>
    <xf numFmtId="3" fontId="9" fillId="4" borderId="5" xfId="1" applyNumberFormat="1" applyFont="1" applyFill="1" applyBorder="1" applyAlignment="1">
      <alignment horizontal="center" vertical="top" wrapText="1"/>
    </xf>
    <xf numFmtId="4" fontId="9" fillId="4" borderId="5" xfId="1" applyNumberFormat="1" applyFont="1" applyFill="1" applyBorder="1" applyAlignment="1">
      <alignment horizontal="center" vertical="top" wrapText="1"/>
    </xf>
    <xf numFmtId="3" fontId="11" fillId="0" borderId="0" xfId="0" applyNumberFormat="1" applyFont="1" applyAlignment="1">
      <alignment horizontal="center" vertical="center"/>
    </xf>
    <xf numFmtId="3" fontId="9" fillId="4" borderId="1" xfId="1" applyNumberFormat="1" applyFont="1" applyFill="1" applyBorder="1" applyAlignment="1">
      <alignment horizontal="center" vertical="center" wrapText="1"/>
    </xf>
    <xf numFmtId="3" fontId="9" fillId="4" borderId="5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 vertical="center" wrapText="1"/>
    </xf>
    <xf numFmtId="3" fontId="6" fillId="5" borderId="1" xfId="0" applyNumberFormat="1" applyFont="1" applyFill="1" applyBorder="1" applyAlignment="1">
      <alignment horizontal="left" vertical="center" wrapText="1"/>
    </xf>
    <xf numFmtId="3" fontId="9" fillId="9" borderId="1" xfId="0" quotePrefix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6" fillId="0" borderId="1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4" fontId="16" fillId="0" borderId="0" xfId="0" applyNumberFormat="1" applyFont="1"/>
    <xf numFmtId="0" fontId="6" fillId="5" borderId="3" xfId="0" applyFont="1" applyFill="1" applyBorder="1" applyAlignment="1">
      <alignment horizontal="justify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6" fillId="5" borderId="4" xfId="0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/>
    <xf numFmtId="0" fontId="16" fillId="0" borderId="0" xfId="0" applyFont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6" fillId="0" borderId="0" xfId="0" applyFont="1" applyBorder="1" applyAlignment="1"/>
    <xf numFmtId="0" fontId="15" fillId="0" borderId="0" xfId="0" applyFont="1" applyAlignment="1">
      <alignment horizontal="left" wrapText="1"/>
    </xf>
    <xf numFmtId="0" fontId="12" fillId="5" borderId="0" xfId="0" applyFont="1" applyFill="1" applyAlignment="1">
      <alignment horizontal="center"/>
    </xf>
    <xf numFmtId="0" fontId="7" fillId="5" borderId="6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center"/>
    </xf>
    <xf numFmtId="0" fontId="7" fillId="5" borderId="7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center"/>
    </xf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mruColors>
      <color rgb="FFBEBE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4"/>
  <sheetViews>
    <sheetView zoomScaleNormal="100" workbookViewId="0">
      <pane ySplit="6" topLeftCell="A64" activePane="bottomLeft" state="frozen"/>
      <selection pane="bottomLeft" activeCell="A91" sqref="A91:N91"/>
    </sheetView>
  </sheetViews>
  <sheetFormatPr defaultRowHeight="15.75"/>
  <cols>
    <col min="1" max="1" width="4.140625" style="7" customWidth="1"/>
    <col min="2" max="2" width="25.42578125" style="7" customWidth="1"/>
    <col min="3" max="3" width="4.42578125" style="16" customWidth="1"/>
    <col min="4" max="4" width="5.85546875" style="16" customWidth="1"/>
    <col min="5" max="5" width="6.42578125" style="7" customWidth="1"/>
    <col min="6" max="6" width="6.140625" style="7" customWidth="1"/>
    <col min="7" max="7" width="5.7109375" style="7" customWidth="1"/>
    <col min="8" max="8" width="11" style="7" customWidth="1"/>
    <col min="9" max="9" width="9.42578125" style="7" customWidth="1"/>
    <col min="10" max="10" width="7.28515625" style="7" customWidth="1"/>
    <col min="11" max="11" width="6.85546875" style="7" customWidth="1"/>
    <col min="12" max="12" width="7.5703125" style="7" customWidth="1"/>
    <col min="13" max="15" width="9.140625" style="7"/>
  </cols>
  <sheetData>
    <row r="1" spans="1:15" ht="15">
      <c r="A1" s="25" t="s">
        <v>588</v>
      </c>
      <c r="B1" s="25"/>
      <c r="C1" s="26"/>
      <c r="D1" s="26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  <c r="O1" s="25"/>
    </row>
    <row r="3" spans="1:15">
      <c r="A3" s="66" t="s">
        <v>800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5" spans="1:15" ht="60">
      <c r="A5" s="8" t="s">
        <v>590</v>
      </c>
      <c r="B5" s="8" t="s">
        <v>591</v>
      </c>
      <c r="C5" s="10" t="s">
        <v>593</v>
      </c>
      <c r="D5" s="10" t="s">
        <v>592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  <c r="L5" s="9" t="s">
        <v>601</v>
      </c>
      <c r="M5" s="9" t="s">
        <v>602</v>
      </c>
      <c r="N5" s="9" t="s">
        <v>603</v>
      </c>
      <c r="O5" s="9" t="s">
        <v>604</v>
      </c>
    </row>
    <row r="6" spans="1:15" ht="15">
      <c r="A6" s="8">
        <v>1</v>
      </c>
      <c r="B6" s="8">
        <v>2</v>
      </c>
      <c r="C6" s="10">
        <v>3</v>
      </c>
      <c r="D6" s="10">
        <v>4</v>
      </c>
      <c r="E6" s="10">
        <v>5</v>
      </c>
      <c r="F6" s="10">
        <v>6</v>
      </c>
      <c r="G6" s="9" t="s">
        <v>605</v>
      </c>
      <c r="H6" s="10">
        <v>8</v>
      </c>
      <c r="I6" s="10">
        <v>9</v>
      </c>
      <c r="J6" s="10">
        <v>10</v>
      </c>
      <c r="K6" s="10">
        <v>11</v>
      </c>
      <c r="L6" s="9" t="s">
        <v>606</v>
      </c>
      <c r="M6" s="9" t="s">
        <v>623</v>
      </c>
      <c r="N6" s="9" t="s">
        <v>624</v>
      </c>
      <c r="O6" s="9" t="s">
        <v>607</v>
      </c>
    </row>
    <row r="7" spans="1:15" ht="15.75" customHeight="1">
      <c r="A7" s="61" t="s">
        <v>635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1:15" ht="24">
      <c r="A8" s="11" t="s">
        <v>565</v>
      </c>
      <c r="B8" s="11" t="s">
        <v>69</v>
      </c>
      <c r="C8" s="17" t="s">
        <v>26</v>
      </c>
      <c r="D8" s="18">
        <v>28000</v>
      </c>
      <c r="E8" s="20"/>
      <c r="F8" s="20">
        <f>E8*0.085</f>
        <v>0</v>
      </c>
      <c r="G8" s="20">
        <f>+E8+F8</f>
        <v>0</v>
      </c>
      <c r="H8" s="20"/>
      <c r="I8" s="20"/>
      <c r="J8" s="20"/>
      <c r="K8" s="20">
        <f>J8*0.085</f>
        <v>0</v>
      </c>
      <c r="L8" s="20">
        <f>+J8+K8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 ht="24">
      <c r="A9" s="11" t="s">
        <v>566</v>
      </c>
      <c r="B9" s="11" t="s">
        <v>70</v>
      </c>
      <c r="C9" s="17" t="s">
        <v>26</v>
      </c>
      <c r="D9" s="18">
        <v>5067</v>
      </c>
      <c r="E9" s="20"/>
      <c r="F9" s="20">
        <f t="shared" ref="F9:F72" si="0">E9*0.085</f>
        <v>0</v>
      </c>
      <c r="G9" s="20">
        <f t="shared" ref="G9:G72" si="1">+E9+F9</f>
        <v>0</v>
      </c>
      <c r="H9" s="20"/>
      <c r="I9" s="20"/>
      <c r="J9" s="20"/>
      <c r="K9" s="20">
        <f t="shared" ref="K9:K72" si="2">J9*0.085</f>
        <v>0</v>
      </c>
      <c r="L9" s="20">
        <f t="shared" ref="L9:L72" si="3">+J9+K9</f>
        <v>0</v>
      </c>
      <c r="M9" s="21">
        <f t="shared" ref="M9:M72" si="4">J9*D9</f>
        <v>0</v>
      </c>
      <c r="N9" s="21">
        <f t="shared" ref="N9:N72" si="5">K9*D9</f>
        <v>0</v>
      </c>
      <c r="O9" s="21">
        <f t="shared" ref="O9:O72" si="6">+M9+N9</f>
        <v>0</v>
      </c>
    </row>
    <row r="10" spans="1:15" ht="24">
      <c r="A10" s="11" t="s">
        <v>567</v>
      </c>
      <c r="B10" s="11" t="s">
        <v>71</v>
      </c>
      <c r="C10" s="17" t="s">
        <v>26</v>
      </c>
      <c r="D10" s="18">
        <v>400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 ht="24">
      <c r="A11" s="11" t="s">
        <v>568</v>
      </c>
      <c r="B11" s="11" t="s">
        <v>72</v>
      </c>
      <c r="C11" s="17" t="s">
        <v>26</v>
      </c>
      <c r="D11" s="18">
        <v>333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 ht="15">
      <c r="A12" s="11" t="s">
        <v>569</v>
      </c>
      <c r="B12" s="11" t="s">
        <v>73</v>
      </c>
      <c r="C12" s="17" t="s">
        <v>26</v>
      </c>
      <c r="D12" s="18">
        <v>667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 ht="15">
      <c r="A13" s="11"/>
      <c r="B13" s="11" t="s">
        <v>608</v>
      </c>
      <c r="C13" s="23" t="s">
        <v>626</v>
      </c>
      <c r="D13" s="23" t="s">
        <v>626</v>
      </c>
      <c r="E13" s="23" t="s">
        <v>626</v>
      </c>
      <c r="F13" s="23" t="s">
        <v>626</v>
      </c>
      <c r="G13" s="23" t="s">
        <v>626</v>
      </c>
      <c r="H13" s="23" t="s">
        <v>626</v>
      </c>
      <c r="I13" s="23" t="s">
        <v>626</v>
      </c>
      <c r="J13" s="23" t="s">
        <v>626</v>
      </c>
      <c r="K13" s="23" t="s">
        <v>626</v>
      </c>
      <c r="L13" s="23" t="s">
        <v>626</v>
      </c>
      <c r="M13" s="24">
        <f>SUM(M8:M12)</f>
        <v>0</v>
      </c>
      <c r="N13" s="24">
        <f t="shared" ref="N13:O13" si="7">SUM(N8:N12)</f>
        <v>0</v>
      </c>
      <c r="O13" s="24">
        <f t="shared" si="7"/>
        <v>0</v>
      </c>
    </row>
    <row r="14" spans="1:15" ht="15.75" customHeight="1">
      <c r="A14" s="61" t="s">
        <v>636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3"/>
    </row>
    <row r="15" spans="1:15" ht="36">
      <c r="A15" s="12" t="s">
        <v>570</v>
      </c>
      <c r="B15" s="11" t="s">
        <v>78</v>
      </c>
      <c r="C15" s="17" t="s">
        <v>2</v>
      </c>
      <c r="D15" s="18">
        <v>1267</v>
      </c>
      <c r="E15" s="20"/>
      <c r="F15" s="20">
        <f t="shared" si="0"/>
        <v>0</v>
      </c>
      <c r="G15" s="20">
        <f t="shared" si="1"/>
        <v>0</v>
      </c>
      <c r="H15" s="20"/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 ht="48">
      <c r="A16" s="12" t="s">
        <v>571</v>
      </c>
      <c r="B16" s="11" t="s">
        <v>79</v>
      </c>
      <c r="C16" s="17" t="s">
        <v>2</v>
      </c>
      <c r="D16" s="18">
        <v>1133</v>
      </c>
      <c r="E16" s="20"/>
      <c r="F16" s="20">
        <f t="shared" si="0"/>
        <v>0</v>
      </c>
      <c r="G16" s="20">
        <f t="shared" si="1"/>
        <v>0</v>
      </c>
      <c r="H16" s="20"/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 ht="36">
      <c r="A17" s="12" t="s">
        <v>572</v>
      </c>
      <c r="B17" s="11" t="s">
        <v>74</v>
      </c>
      <c r="C17" s="17" t="s">
        <v>26</v>
      </c>
      <c r="D17" s="18">
        <v>300</v>
      </c>
      <c r="E17" s="20"/>
      <c r="F17" s="20">
        <f t="shared" si="0"/>
        <v>0</v>
      </c>
      <c r="G17" s="20">
        <f t="shared" si="1"/>
        <v>0</v>
      </c>
      <c r="H17" s="20"/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 ht="48">
      <c r="A18" s="12" t="s">
        <v>573</v>
      </c>
      <c r="B18" s="11" t="s">
        <v>75</v>
      </c>
      <c r="C18" s="17" t="s">
        <v>26</v>
      </c>
      <c r="D18" s="18">
        <v>300</v>
      </c>
      <c r="E18" s="20"/>
      <c r="F18" s="20">
        <f t="shared" si="0"/>
        <v>0</v>
      </c>
      <c r="G18" s="20">
        <f t="shared" si="1"/>
        <v>0</v>
      </c>
      <c r="H18" s="20"/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 ht="24">
      <c r="A19" s="12" t="s">
        <v>574</v>
      </c>
      <c r="B19" s="11" t="s">
        <v>77</v>
      </c>
      <c r="C19" s="17" t="s">
        <v>2</v>
      </c>
      <c r="D19" s="18">
        <v>600</v>
      </c>
      <c r="E19" s="20"/>
      <c r="F19" s="20">
        <f t="shared" si="0"/>
        <v>0</v>
      </c>
      <c r="G19" s="20">
        <f t="shared" si="1"/>
        <v>0</v>
      </c>
      <c r="H19" s="20"/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 ht="15">
      <c r="A20" s="12"/>
      <c r="B20" s="11" t="s">
        <v>609</v>
      </c>
      <c r="C20" s="23" t="s">
        <v>626</v>
      </c>
      <c r="D20" s="23" t="s">
        <v>626</v>
      </c>
      <c r="E20" s="23" t="s">
        <v>626</v>
      </c>
      <c r="F20" s="23" t="s">
        <v>626</v>
      </c>
      <c r="G20" s="23" t="s">
        <v>626</v>
      </c>
      <c r="H20" s="23" t="s">
        <v>626</v>
      </c>
      <c r="I20" s="23" t="s">
        <v>626</v>
      </c>
      <c r="J20" s="23" t="s">
        <v>626</v>
      </c>
      <c r="K20" s="23" t="s">
        <v>626</v>
      </c>
      <c r="L20" s="23" t="s">
        <v>626</v>
      </c>
      <c r="M20" s="24">
        <f>SUM(M15:M19)</f>
        <v>0</v>
      </c>
      <c r="N20" s="24">
        <f t="shared" ref="N20:O20" si="8">SUM(N15:N19)</f>
        <v>0</v>
      </c>
      <c r="O20" s="24">
        <f t="shared" si="8"/>
        <v>0</v>
      </c>
    </row>
    <row r="21" spans="1:15" ht="15.75" customHeight="1">
      <c r="A21" s="61" t="s">
        <v>637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3"/>
    </row>
    <row r="22" spans="1:15" ht="24">
      <c r="A22" s="12" t="s">
        <v>575</v>
      </c>
      <c r="B22" s="11" t="s">
        <v>76</v>
      </c>
      <c r="C22" s="17" t="s">
        <v>2</v>
      </c>
      <c r="D22" s="18">
        <v>150</v>
      </c>
      <c r="E22" s="20"/>
      <c r="F22" s="20">
        <f t="shared" si="0"/>
        <v>0</v>
      </c>
      <c r="G22" s="20">
        <f t="shared" si="1"/>
        <v>0</v>
      </c>
      <c r="H22" s="20"/>
      <c r="I22" s="20"/>
      <c r="J22" s="20"/>
      <c r="K22" s="20">
        <f t="shared" si="2"/>
        <v>0</v>
      </c>
      <c r="L22" s="20">
        <f t="shared" si="3"/>
        <v>0</v>
      </c>
      <c r="M22" s="21">
        <f t="shared" si="4"/>
        <v>0</v>
      </c>
      <c r="N22" s="21">
        <f t="shared" si="5"/>
        <v>0</v>
      </c>
      <c r="O22" s="21">
        <f t="shared" si="6"/>
        <v>0</v>
      </c>
    </row>
    <row r="23" spans="1:15" ht="15">
      <c r="A23" s="12"/>
      <c r="B23" s="11" t="s">
        <v>610</v>
      </c>
      <c r="C23" s="23" t="s">
        <v>626</v>
      </c>
      <c r="D23" s="23" t="s">
        <v>626</v>
      </c>
      <c r="E23" s="23" t="s">
        <v>626</v>
      </c>
      <c r="F23" s="23" t="s">
        <v>626</v>
      </c>
      <c r="G23" s="23" t="s">
        <v>626</v>
      </c>
      <c r="H23" s="23" t="s">
        <v>626</v>
      </c>
      <c r="I23" s="23" t="s">
        <v>626</v>
      </c>
      <c r="J23" s="23" t="s">
        <v>626</v>
      </c>
      <c r="K23" s="23" t="s">
        <v>626</v>
      </c>
      <c r="L23" s="23" t="s">
        <v>626</v>
      </c>
      <c r="M23" s="24">
        <f>+M22</f>
        <v>0</v>
      </c>
      <c r="N23" s="24">
        <f t="shared" ref="N23:O23" si="9">+N22</f>
        <v>0</v>
      </c>
      <c r="O23" s="24">
        <f t="shared" si="9"/>
        <v>0</v>
      </c>
    </row>
    <row r="24" spans="1:15" ht="15.75" customHeight="1">
      <c r="A24" s="61" t="s">
        <v>638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3"/>
    </row>
    <row r="25" spans="1:15" ht="15">
      <c r="A25" s="11" t="s">
        <v>576</v>
      </c>
      <c r="B25" s="11" t="s">
        <v>80</v>
      </c>
      <c r="C25" s="17" t="s">
        <v>2</v>
      </c>
      <c r="D25" s="18">
        <v>360</v>
      </c>
      <c r="E25" s="20"/>
      <c r="F25" s="20">
        <f t="shared" si="0"/>
        <v>0</v>
      </c>
      <c r="G25" s="20">
        <f t="shared" si="1"/>
        <v>0</v>
      </c>
      <c r="H25" s="20"/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 ht="15">
      <c r="A26" s="11"/>
      <c r="B26" s="11" t="s">
        <v>611</v>
      </c>
      <c r="C26" s="23" t="s">
        <v>626</v>
      </c>
      <c r="D26" s="23" t="s">
        <v>626</v>
      </c>
      <c r="E26" s="23" t="s">
        <v>626</v>
      </c>
      <c r="F26" s="23" t="s">
        <v>626</v>
      </c>
      <c r="G26" s="23" t="s">
        <v>626</v>
      </c>
      <c r="H26" s="23" t="s">
        <v>626</v>
      </c>
      <c r="I26" s="23" t="s">
        <v>626</v>
      </c>
      <c r="J26" s="23" t="s">
        <v>626</v>
      </c>
      <c r="K26" s="23" t="s">
        <v>626</v>
      </c>
      <c r="L26" s="23" t="s">
        <v>626</v>
      </c>
      <c r="M26" s="24">
        <f>+M25</f>
        <v>0</v>
      </c>
      <c r="N26" s="24">
        <f t="shared" ref="N26:O26" si="10">+N25</f>
        <v>0</v>
      </c>
      <c r="O26" s="24">
        <f t="shared" si="10"/>
        <v>0</v>
      </c>
    </row>
    <row r="27" spans="1:15" ht="15.75" customHeight="1">
      <c r="A27" s="61" t="s">
        <v>639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3"/>
    </row>
    <row r="28" spans="1:15" ht="36">
      <c r="A28" s="11" t="s">
        <v>577</v>
      </c>
      <c r="B28" s="11" t="s">
        <v>81</v>
      </c>
      <c r="C28" s="17" t="s">
        <v>2</v>
      </c>
      <c r="D28" s="18">
        <v>1067</v>
      </c>
      <c r="E28" s="20"/>
      <c r="F28" s="20">
        <f t="shared" si="0"/>
        <v>0</v>
      </c>
      <c r="G28" s="20">
        <f t="shared" si="1"/>
        <v>0</v>
      </c>
      <c r="H28" s="20"/>
      <c r="I28" s="20"/>
      <c r="J28" s="20"/>
      <c r="K28" s="20">
        <f t="shared" si="2"/>
        <v>0</v>
      </c>
      <c r="L28" s="20">
        <f t="shared" si="3"/>
        <v>0</v>
      </c>
      <c r="M28" s="21">
        <f t="shared" si="4"/>
        <v>0</v>
      </c>
      <c r="N28" s="21">
        <f t="shared" si="5"/>
        <v>0</v>
      </c>
      <c r="O28" s="21">
        <f t="shared" si="6"/>
        <v>0</v>
      </c>
    </row>
    <row r="29" spans="1:15" ht="15">
      <c r="A29" s="11"/>
      <c r="B29" s="11" t="s">
        <v>612</v>
      </c>
      <c r="C29" s="23" t="s">
        <v>626</v>
      </c>
      <c r="D29" s="23" t="s">
        <v>626</v>
      </c>
      <c r="E29" s="23" t="s">
        <v>626</v>
      </c>
      <c r="F29" s="23" t="s">
        <v>626</v>
      </c>
      <c r="G29" s="23" t="s">
        <v>626</v>
      </c>
      <c r="H29" s="23" t="s">
        <v>626</v>
      </c>
      <c r="I29" s="23" t="s">
        <v>626</v>
      </c>
      <c r="J29" s="23" t="s">
        <v>626</v>
      </c>
      <c r="K29" s="23" t="s">
        <v>626</v>
      </c>
      <c r="L29" s="23" t="s">
        <v>626</v>
      </c>
      <c r="M29" s="24">
        <f>+M28</f>
        <v>0</v>
      </c>
      <c r="N29" s="24">
        <f t="shared" ref="N29:O29" si="11">+N28</f>
        <v>0</v>
      </c>
      <c r="O29" s="24">
        <f t="shared" si="11"/>
        <v>0</v>
      </c>
    </row>
    <row r="30" spans="1:15" ht="15.75" customHeight="1">
      <c r="A30" s="61" t="s">
        <v>640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3"/>
    </row>
    <row r="31" spans="1:15" ht="24">
      <c r="A31" s="11" t="s">
        <v>578</v>
      </c>
      <c r="B31" s="11" t="s">
        <v>82</v>
      </c>
      <c r="C31" s="17" t="s">
        <v>2</v>
      </c>
      <c r="D31" s="18">
        <v>1000</v>
      </c>
      <c r="E31" s="20"/>
      <c r="F31" s="20">
        <f t="shared" si="0"/>
        <v>0</v>
      </c>
      <c r="G31" s="20">
        <f t="shared" si="1"/>
        <v>0</v>
      </c>
      <c r="H31" s="20"/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 ht="24">
      <c r="A32" s="11" t="s">
        <v>579</v>
      </c>
      <c r="B32" s="11" t="s">
        <v>83</v>
      </c>
      <c r="C32" s="17" t="s">
        <v>2</v>
      </c>
      <c r="D32" s="18">
        <v>400</v>
      </c>
      <c r="E32" s="20"/>
      <c r="F32" s="20">
        <f t="shared" si="0"/>
        <v>0</v>
      </c>
      <c r="G32" s="20">
        <f t="shared" si="1"/>
        <v>0</v>
      </c>
      <c r="H32" s="20"/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 ht="24">
      <c r="A33" s="11" t="s">
        <v>580</v>
      </c>
      <c r="B33" s="11" t="s">
        <v>100</v>
      </c>
      <c r="C33" s="17" t="s">
        <v>26</v>
      </c>
      <c r="D33" s="18">
        <v>50</v>
      </c>
      <c r="E33" s="20"/>
      <c r="F33" s="20">
        <f t="shared" si="0"/>
        <v>0</v>
      </c>
      <c r="G33" s="20">
        <f t="shared" si="1"/>
        <v>0</v>
      </c>
      <c r="H33" s="20"/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 ht="24">
      <c r="A34" s="11" t="s">
        <v>581</v>
      </c>
      <c r="B34" s="11" t="s">
        <v>168</v>
      </c>
      <c r="C34" s="17" t="s">
        <v>26</v>
      </c>
      <c r="D34" s="18">
        <v>1000</v>
      </c>
      <c r="E34" s="20"/>
      <c r="F34" s="20">
        <f t="shared" si="0"/>
        <v>0</v>
      </c>
      <c r="G34" s="20">
        <f t="shared" si="1"/>
        <v>0</v>
      </c>
      <c r="H34" s="20"/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 ht="24">
      <c r="A35" s="11" t="s">
        <v>582</v>
      </c>
      <c r="B35" s="11" t="s">
        <v>84</v>
      </c>
      <c r="C35" s="17" t="s">
        <v>2</v>
      </c>
      <c r="D35" s="18">
        <v>700</v>
      </c>
      <c r="E35" s="20"/>
      <c r="F35" s="20">
        <f t="shared" si="0"/>
        <v>0</v>
      </c>
      <c r="G35" s="20">
        <f t="shared" si="1"/>
        <v>0</v>
      </c>
      <c r="H35" s="20"/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 ht="24">
      <c r="A36" s="11" t="s">
        <v>583</v>
      </c>
      <c r="B36" s="11" t="s">
        <v>584</v>
      </c>
      <c r="C36" s="17" t="s">
        <v>2</v>
      </c>
      <c r="D36" s="18">
        <v>50</v>
      </c>
      <c r="E36" s="20"/>
      <c r="F36" s="20">
        <f t="shared" si="0"/>
        <v>0</v>
      </c>
      <c r="G36" s="20">
        <f t="shared" si="1"/>
        <v>0</v>
      </c>
      <c r="H36" s="20"/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 ht="24">
      <c r="A37" s="11" t="s">
        <v>585</v>
      </c>
      <c r="B37" s="11" t="s">
        <v>85</v>
      </c>
      <c r="C37" s="17" t="s">
        <v>2</v>
      </c>
      <c r="D37" s="18">
        <v>100</v>
      </c>
      <c r="E37" s="20"/>
      <c r="F37" s="20">
        <f t="shared" si="0"/>
        <v>0</v>
      </c>
      <c r="G37" s="20">
        <f t="shared" si="1"/>
        <v>0</v>
      </c>
      <c r="H37" s="20"/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 ht="24">
      <c r="A38" s="11" t="s">
        <v>586</v>
      </c>
      <c r="B38" s="11" t="s">
        <v>86</v>
      </c>
      <c r="C38" s="17" t="s">
        <v>2</v>
      </c>
      <c r="D38" s="18">
        <v>50</v>
      </c>
      <c r="E38" s="20"/>
      <c r="F38" s="20">
        <f t="shared" si="0"/>
        <v>0</v>
      </c>
      <c r="G38" s="20">
        <f t="shared" si="1"/>
        <v>0</v>
      </c>
      <c r="H38" s="20"/>
      <c r="I38" s="20"/>
      <c r="J38" s="20"/>
      <c r="K38" s="20">
        <f t="shared" si="2"/>
        <v>0</v>
      </c>
      <c r="L38" s="20">
        <f t="shared" si="3"/>
        <v>0</v>
      </c>
      <c r="M38" s="21">
        <f t="shared" si="4"/>
        <v>0</v>
      </c>
      <c r="N38" s="21">
        <f t="shared" si="5"/>
        <v>0</v>
      </c>
      <c r="O38" s="21">
        <f t="shared" si="6"/>
        <v>0</v>
      </c>
    </row>
    <row r="39" spans="1:15" ht="24">
      <c r="A39" s="11" t="s">
        <v>587</v>
      </c>
      <c r="B39" s="11" t="s">
        <v>253</v>
      </c>
      <c r="C39" s="17" t="s">
        <v>2</v>
      </c>
      <c r="D39" s="18">
        <v>660</v>
      </c>
      <c r="E39" s="20"/>
      <c r="F39" s="20">
        <f t="shared" si="0"/>
        <v>0</v>
      </c>
      <c r="G39" s="20">
        <f t="shared" si="1"/>
        <v>0</v>
      </c>
      <c r="H39" s="20"/>
      <c r="I39" s="20"/>
      <c r="J39" s="20"/>
      <c r="K39" s="20">
        <f t="shared" si="2"/>
        <v>0</v>
      </c>
      <c r="L39" s="20">
        <f t="shared" si="3"/>
        <v>0</v>
      </c>
      <c r="M39" s="21">
        <f t="shared" si="4"/>
        <v>0</v>
      </c>
      <c r="N39" s="21">
        <f t="shared" si="5"/>
        <v>0</v>
      </c>
      <c r="O39" s="21">
        <f t="shared" si="6"/>
        <v>0</v>
      </c>
    </row>
    <row r="40" spans="1:15" ht="24">
      <c r="A40" s="11">
        <v>23</v>
      </c>
      <c r="B40" s="11" t="s">
        <v>87</v>
      </c>
      <c r="C40" s="17" t="s">
        <v>2</v>
      </c>
      <c r="D40" s="18">
        <v>500</v>
      </c>
      <c r="E40" s="20"/>
      <c r="F40" s="20">
        <f t="shared" si="0"/>
        <v>0</v>
      </c>
      <c r="G40" s="20">
        <f t="shared" si="1"/>
        <v>0</v>
      </c>
      <c r="H40" s="20"/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si="5"/>
        <v>0</v>
      </c>
      <c r="O40" s="21">
        <f t="shared" si="6"/>
        <v>0</v>
      </c>
    </row>
    <row r="41" spans="1:15" ht="15">
      <c r="A41" s="11"/>
      <c r="B41" s="11" t="s">
        <v>613</v>
      </c>
      <c r="C41" s="23" t="s">
        <v>626</v>
      </c>
      <c r="D41" s="23" t="s">
        <v>626</v>
      </c>
      <c r="E41" s="23" t="s">
        <v>626</v>
      </c>
      <c r="F41" s="23" t="s">
        <v>626</v>
      </c>
      <c r="G41" s="23" t="s">
        <v>626</v>
      </c>
      <c r="H41" s="23" t="s">
        <v>626</v>
      </c>
      <c r="I41" s="23" t="s">
        <v>626</v>
      </c>
      <c r="J41" s="23" t="s">
        <v>626</v>
      </c>
      <c r="K41" s="23" t="s">
        <v>626</v>
      </c>
      <c r="L41" s="23" t="s">
        <v>626</v>
      </c>
      <c r="M41" s="24">
        <f>SUM(M31:M40)</f>
        <v>0</v>
      </c>
      <c r="N41" s="24">
        <f t="shared" ref="N41:O41" si="12">SUM(N31:N40)</f>
        <v>0</v>
      </c>
      <c r="O41" s="24">
        <f t="shared" si="12"/>
        <v>0</v>
      </c>
    </row>
    <row r="42" spans="1:15" ht="15.75" customHeight="1">
      <c r="A42" s="61" t="s">
        <v>641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3"/>
    </row>
    <row r="43" spans="1:15" ht="24">
      <c r="A43" s="12">
        <v>24</v>
      </c>
      <c r="B43" s="11" t="s">
        <v>88</v>
      </c>
      <c r="C43" s="17" t="s">
        <v>2</v>
      </c>
      <c r="D43" s="18">
        <v>340</v>
      </c>
      <c r="E43" s="20"/>
      <c r="F43" s="20">
        <f t="shared" si="0"/>
        <v>0</v>
      </c>
      <c r="G43" s="20">
        <f t="shared" si="1"/>
        <v>0</v>
      </c>
      <c r="H43" s="20"/>
      <c r="I43" s="20"/>
      <c r="J43" s="20"/>
      <c r="K43" s="20">
        <f t="shared" si="2"/>
        <v>0</v>
      </c>
      <c r="L43" s="20">
        <f t="shared" si="3"/>
        <v>0</v>
      </c>
      <c r="M43" s="21">
        <f t="shared" si="4"/>
        <v>0</v>
      </c>
      <c r="N43" s="21">
        <f t="shared" si="5"/>
        <v>0</v>
      </c>
      <c r="O43" s="21">
        <f t="shared" si="6"/>
        <v>0</v>
      </c>
    </row>
    <row r="44" spans="1:15" ht="24">
      <c r="A44" s="12">
        <v>25</v>
      </c>
      <c r="B44" s="11" t="s">
        <v>89</v>
      </c>
      <c r="C44" s="17" t="s">
        <v>2</v>
      </c>
      <c r="D44" s="18">
        <v>180</v>
      </c>
      <c r="E44" s="20"/>
      <c r="F44" s="20">
        <f t="shared" si="0"/>
        <v>0</v>
      </c>
      <c r="G44" s="20">
        <f t="shared" si="1"/>
        <v>0</v>
      </c>
      <c r="H44" s="20"/>
      <c r="I44" s="20"/>
      <c r="J44" s="20"/>
      <c r="K44" s="20">
        <f t="shared" si="2"/>
        <v>0</v>
      </c>
      <c r="L44" s="20">
        <f t="shared" si="3"/>
        <v>0</v>
      </c>
      <c r="M44" s="21">
        <f t="shared" si="4"/>
        <v>0</v>
      </c>
      <c r="N44" s="21">
        <f t="shared" si="5"/>
        <v>0</v>
      </c>
      <c r="O44" s="21">
        <f t="shared" si="6"/>
        <v>0</v>
      </c>
    </row>
    <row r="45" spans="1:15" ht="15">
      <c r="A45" s="12">
        <v>26</v>
      </c>
      <c r="B45" s="11" t="s">
        <v>90</v>
      </c>
      <c r="C45" s="17" t="s">
        <v>2</v>
      </c>
      <c r="D45" s="18">
        <v>20</v>
      </c>
      <c r="E45" s="20"/>
      <c r="F45" s="20">
        <f t="shared" si="0"/>
        <v>0</v>
      </c>
      <c r="G45" s="20">
        <f t="shared" si="1"/>
        <v>0</v>
      </c>
      <c r="H45" s="20"/>
      <c r="I45" s="20"/>
      <c r="J45" s="20"/>
      <c r="K45" s="20">
        <f t="shared" si="2"/>
        <v>0</v>
      </c>
      <c r="L45" s="20">
        <f t="shared" si="3"/>
        <v>0</v>
      </c>
      <c r="M45" s="21">
        <f t="shared" si="4"/>
        <v>0</v>
      </c>
      <c r="N45" s="21">
        <f t="shared" si="5"/>
        <v>0</v>
      </c>
      <c r="O45" s="21">
        <f t="shared" si="6"/>
        <v>0</v>
      </c>
    </row>
    <row r="46" spans="1:15" ht="24">
      <c r="A46" s="12">
        <v>27</v>
      </c>
      <c r="B46" s="11" t="s">
        <v>91</v>
      </c>
      <c r="C46" s="17" t="s">
        <v>2</v>
      </c>
      <c r="D46" s="18">
        <v>50</v>
      </c>
      <c r="E46" s="20"/>
      <c r="F46" s="20">
        <f t="shared" si="0"/>
        <v>0</v>
      </c>
      <c r="G46" s="20">
        <f t="shared" si="1"/>
        <v>0</v>
      </c>
      <c r="H46" s="20"/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5"/>
        <v>0</v>
      </c>
      <c r="O46" s="21">
        <f t="shared" si="6"/>
        <v>0</v>
      </c>
    </row>
    <row r="47" spans="1:15" ht="15">
      <c r="A47" s="12">
        <v>28</v>
      </c>
      <c r="B47" s="11" t="s">
        <v>92</v>
      </c>
      <c r="C47" s="17" t="s">
        <v>2</v>
      </c>
      <c r="D47" s="18">
        <v>173</v>
      </c>
      <c r="E47" s="20"/>
      <c r="F47" s="20">
        <f t="shared" si="0"/>
        <v>0</v>
      </c>
      <c r="G47" s="20">
        <f t="shared" si="1"/>
        <v>0</v>
      </c>
      <c r="H47" s="20"/>
      <c r="I47" s="20"/>
      <c r="J47" s="20"/>
      <c r="K47" s="20">
        <f t="shared" si="2"/>
        <v>0</v>
      </c>
      <c r="L47" s="20">
        <f t="shared" si="3"/>
        <v>0</v>
      </c>
      <c r="M47" s="21">
        <f t="shared" si="4"/>
        <v>0</v>
      </c>
      <c r="N47" s="21">
        <f t="shared" si="5"/>
        <v>0</v>
      </c>
      <c r="O47" s="21">
        <f t="shared" si="6"/>
        <v>0</v>
      </c>
    </row>
    <row r="48" spans="1:15" ht="24">
      <c r="A48" s="12">
        <v>29</v>
      </c>
      <c r="B48" s="11" t="s">
        <v>93</v>
      </c>
      <c r="C48" s="17" t="s">
        <v>2</v>
      </c>
      <c r="D48" s="18">
        <v>40</v>
      </c>
      <c r="E48" s="20"/>
      <c r="F48" s="20">
        <f t="shared" si="0"/>
        <v>0</v>
      </c>
      <c r="G48" s="20">
        <f t="shared" si="1"/>
        <v>0</v>
      </c>
      <c r="H48" s="20"/>
      <c r="I48" s="20"/>
      <c r="J48" s="20"/>
      <c r="K48" s="20">
        <f t="shared" si="2"/>
        <v>0</v>
      </c>
      <c r="L48" s="20">
        <f t="shared" si="3"/>
        <v>0</v>
      </c>
      <c r="M48" s="21">
        <f t="shared" si="4"/>
        <v>0</v>
      </c>
      <c r="N48" s="21">
        <f t="shared" si="5"/>
        <v>0</v>
      </c>
      <c r="O48" s="21">
        <f t="shared" si="6"/>
        <v>0</v>
      </c>
    </row>
    <row r="49" spans="1:15" ht="15">
      <c r="A49" s="11"/>
      <c r="B49" s="11" t="s">
        <v>614</v>
      </c>
      <c r="C49" s="23" t="s">
        <v>626</v>
      </c>
      <c r="D49" s="23" t="s">
        <v>626</v>
      </c>
      <c r="E49" s="23" t="s">
        <v>626</v>
      </c>
      <c r="F49" s="23" t="s">
        <v>626</v>
      </c>
      <c r="G49" s="23" t="s">
        <v>626</v>
      </c>
      <c r="H49" s="23" t="s">
        <v>626</v>
      </c>
      <c r="I49" s="23" t="s">
        <v>626</v>
      </c>
      <c r="J49" s="23" t="s">
        <v>626</v>
      </c>
      <c r="K49" s="23" t="s">
        <v>626</v>
      </c>
      <c r="L49" s="23" t="s">
        <v>626</v>
      </c>
      <c r="M49" s="24">
        <f>SUM(M43:M48)</f>
        <v>0</v>
      </c>
      <c r="N49" s="24">
        <f t="shared" ref="N49:O49" si="13">SUM(N43:N48)</f>
        <v>0</v>
      </c>
      <c r="O49" s="24">
        <f t="shared" si="13"/>
        <v>0</v>
      </c>
    </row>
    <row r="50" spans="1:15" ht="15.75" customHeight="1">
      <c r="A50" s="61" t="s">
        <v>642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3"/>
    </row>
    <row r="51" spans="1:15" ht="15">
      <c r="A51" s="11">
        <v>30</v>
      </c>
      <c r="B51" s="11" t="s">
        <v>94</v>
      </c>
      <c r="C51" s="17" t="s">
        <v>2</v>
      </c>
      <c r="D51" s="18">
        <v>84</v>
      </c>
      <c r="E51" s="20"/>
      <c r="F51" s="20">
        <f t="shared" si="0"/>
        <v>0</v>
      </c>
      <c r="G51" s="20">
        <f t="shared" si="1"/>
        <v>0</v>
      </c>
      <c r="H51" s="20"/>
      <c r="I51" s="20"/>
      <c r="J51" s="20"/>
      <c r="K51" s="20">
        <f t="shared" si="2"/>
        <v>0</v>
      </c>
      <c r="L51" s="20">
        <f t="shared" si="3"/>
        <v>0</v>
      </c>
      <c r="M51" s="21">
        <f t="shared" si="4"/>
        <v>0</v>
      </c>
      <c r="N51" s="21">
        <f t="shared" si="5"/>
        <v>0</v>
      </c>
      <c r="O51" s="21">
        <f t="shared" si="6"/>
        <v>0</v>
      </c>
    </row>
    <row r="52" spans="1:15" ht="15">
      <c r="A52" s="11">
        <v>31</v>
      </c>
      <c r="B52" s="11" t="s">
        <v>95</v>
      </c>
      <c r="C52" s="17" t="s">
        <v>2</v>
      </c>
      <c r="D52" s="18">
        <v>84</v>
      </c>
      <c r="E52" s="20"/>
      <c r="F52" s="20">
        <f t="shared" si="0"/>
        <v>0</v>
      </c>
      <c r="G52" s="20">
        <f t="shared" si="1"/>
        <v>0</v>
      </c>
      <c r="H52" s="20"/>
      <c r="I52" s="20"/>
      <c r="J52" s="20"/>
      <c r="K52" s="20">
        <f t="shared" si="2"/>
        <v>0</v>
      </c>
      <c r="L52" s="20">
        <f t="shared" si="3"/>
        <v>0</v>
      </c>
      <c r="M52" s="21">
        <f t="shared" si="4"/>
        <v>0</v>
      </c>
      <c r="N52" s="21">
        <f t="shared" si="5"/>
        <v>0</v>
      </c>
      <c r="O52" s="21">
        <f t="shared" si="6"/>
        <v>0</v>
      </c>
    </row>
    <row r="53" spans="1:15" ht="15">
      <c r="A53" s="11">
        <v>32</v>
      </c>
      <c r="B53" s="11" t="s">
        <v>96</v>
      </c>
      <c r="C53" s="17" t="s">
        <v>2</v>
      </c>
      <c r="D53" s="18">
        <v>84</v>
      </c>
      <c r="E53" s="20"/>
      <c r="F53" s="20">
        <f t="shared" si="0"/>
        <v>0</v>
      </c>
      <c r="G53" s="20">
        <f t="shared" si="1"/>
        <v>0</v>
      </c>
      <c r="H53" s="20"/>
      <c r="I53" s="20"/>
      <c r="J53" s="20"/>
      <c r="K53" s="20">
        <f t="shared" si="2"/>
        <v>0</v>
      </c>
      <c r="L53" s="20">
        <f t="shared" si="3"/>
        <v>0</v>
      </c>
      <c r="M53" s="21">
        <f t="shared" si="4"/>
        <v>0</v>
      </c>
      <c r="N53" s="21">
        <f t="shared" si="5"/>
        <v>0</v>
      </c>
      <c r="O53" s="21">
        <f t="shared" si="6"/>
        <v>0</v>
      </c>
    </row>
    <row r="54" spans="1:15" ht="15">
      <c r="A54" s="11"/>
      <c r="B54" s="11" t="s">
        <v>615</v>
      </c>
      <c r="C54" s="23" t="s">
        <v>626</v>
      </c>
      <c r="D54" s="23" t="s">
        <v>626</v>
      </c>
      <c r="E54" s="23" t="s">
        <v>626</v>
      </c>
      <c r="F54" s="23" t="s">
        <v>626</v>
      </c>
      <c r="G54" s="23" t="s">
        <v>626</v>
      </c>
      <c r="H54" s="23" t="s">
        <v>626</v>
      </c>
      <c r="I54" s="23" t="s">
        <v>626</v>
      </c>
      <c r="J54" s="23" t="s">
        <v>626</v>
      </c>
      <c r="K54" s="23" t="s">
        <v>626</v>
      </c>
      <c r="L54" s="23" t="s">
        <v>626</v>
      </c>
      <c r="M54" s="24">
        <f>SUM(M51:M53)</f>
        <v>0</v>
      </c>
      <c r="N54" s="24">
        <f t="shared" ref="N54:O54" si="14">SUM(N51:N53)</f>
        <v>0</v>
      </c>
      <c r="O54" s="24">
        <f t="shared" si="14"/>
        <v>0</v>
      </c>
    </row>
    <row r="55" spans="1:15" ht="15.75" customHeight="1">
      <c r="A55" s="61" t="s">
        <v>643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3"/>
    </row>
    <row r="56" spans="1:15" ht="15">
      <c r="A56" s="11">
        <v>33</v>
      </c>
      <c r="B56" s="11" t="s">
        <v>97</v>
      </c>
      <c r="C56" s="17" t="s">
        <v>2</v>
      </c>
      <c r="D56" s="18">
        <v>250</v>
      </c>
      <c r="E56" s="20"/>
      <c r="F56" s="20">
        <f t="shared" si="0"/>
        <v>0</v>
      </c>
      <c r="G56" s="20">
        <f t="shared" si="1"/>
        <v>0</v>
      </c>
      <c r="H56" s="20"/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 ht="15">
      <c r="A57" s="11">
        <v>34</v>
      </c>
      <c r="B57" s="11" t="s">
        <v>98</v>
      </c>
      <c r="C57" s="17" t="s">
        <v>2</v>
      </c>
      <c r="D57" s="18">
        <v>600</v>
      </c>
      <c r="E57" s="20"/>
      <c r="F57" s="20">
        <f t="shared" si="0"/>
        <v>0</v>
      </c>
      <c r="G57" s="20">
        <f t="shared" si="1"/>
        <v>0</v>
      </c>
      <c r="H57" s="20"/>
      <c r="I57" s="20"/>
      <c r="J57" s="20"/>
      <c r="K57" s="20">
        <f t="shared" si="2"/>
        <v>0</v>
      </c>
      <c r="L57" s="20">
        <f t="shared" si="3"/>
        <v>0</v>
      </c>
      <c r="M57" s="21">
        <f t="shared" si="4"/>
        <v>0</v>
      </c>
      <c r="N57" s="21">
        <f t="shared" si="5"/>
        <v>0</v>
      </c>
      <c r="O57" s="21">
        <f t="shared" si="6"/>
        <v>0</v>
      </c>
    </row>
    <row r="58" spans="1:15" ht="36">
      <c r="A58" s="11">
        <v>35</v>
      </c>
      <c r="B58" s="11" t="s">
        <v>99</v>
      </c>
      <c r="C58" s="17" t="s">
        <v>2</v>
      </c>
      <c r="D58" s="18">
        <v>220</v>
      </c>
      <c r="E58" s="20"/>
      <c r="F58" s="20">
        <f t="shared" si="0"/>
        <v>0</v>
      </c>
      <c r="G58" s="20">
        <f t="shared" si="1"/>
        <v>0</v>
      </c>
      <c r="H58" s="20"/>
      <c r="I58" s="20"/>
      <c r="J58" s="20"/>
      <c r="K58" s="20">
        <f t="shared" si="2"/>
        <v>0</v>
      </c>
      <c r="L58" s="20">
        <f t="shared" si="3"/>
        <v>0</v>
      </c>
      <c r="M58" s="21">
        <f t="shared" si="4"/>
        <v>0</v>
      </c>
      <c r="N58" s="21">
        <f t="shared" si="5"/>
        <v>0</v>
      </c>
      <c r="O58" s="21">
        <f t="shared" si="6"/>
        <v>0</v>
      </c>
    </row>
    <row r="59" spans="1:15" ht="15">
      <c r="A59" s="11"/>
      <c r="B59" s="11" t="s">
        <v>616</v>
      </c>
      <c r="C59" s="23" t="s">
        <v>626</v>
      </c>
      <c r="D59" s="23" t="s">
        <v>626</v>
      </c>
      <c r="E59" s="23" t="s">
        <v>626</v>
      </c>
      <c r="F59" s="23" t="s">
        <v>626</v>
      </c>
      <c r="G59" s="23" t="s">
        <v>626</v>
      </c>
      <c r="H59" s="23" t="s">
        <v>626</v>
      </c>
      <c r="I59" s="23" t="s">
        <v>626</v>
      </c>
      <c r="J59" s="23" t="s">
        <v>626</v>
      </c>
      <c r="K59" s="23" t="s">
        <v>626</v>
      </c>
      <c r="L59" s="23" t="s">
        <v>626</v>
      </c>
      <c r="M59" s="24">
        <f>SUM(M56:M58)</f>
        <v>0</v>
      </c>
      <c r="N59" s="24">
        <f t="shared" ref="N59:O59" si="15">SUM(N56:N58)</f>
        <v>0</v>
      </c>
      <c r="O59" s="24">
        <f t="shared" si="15"/>
        <v>0</v>
      </c>
    </row>
    <row r="60" spans="1:15" ht="15.75" customHeight="1">
      <c r="A60" s="61" t="s">
        <v>644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3"/>
    </row>
    <row r="61" spans="1:15" ht="15">
      <c r="A61" s="11">
        <v>36</v>
      </c>
      <c r="B61" s="11" t="s">
        <v>68</v>
      </c>
      <c r="C61" s="17" t="s">
        <v>2</v>
      </c>
      <c r="D61" s="18">
        <v>33</v>
      </c>
      <c r="E61" s="20"/>
      <c r="F61" s="20">
        <f t="shared" si="0"/>
        <v>0</v>
      </c>
      <c r="G61" s="20">
        <f t="shared" si="1"/>
        <v>0</v>
      </c>
      <c r="H61" s="20"/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 ht="15">
      <c r="A62" s="11"/>
      <c r="B62" s="11" t="s">
        <v>617</v>
      </c>
      <c r="C62" s="23" t="s">
        <v>626</v>
      </c>
      <c r="D62" s="23" t="s">
        <v>626</v>
      </c>
      <c r="E62" s="23" t="s">
        <v>626</v>
      </c>
      <c r="F62" s="23" t="s">
        <v>626</v>
      </c>
      <c r="G62" s="23" t="s">
        <v>626</v>
      </c>
      <c r="H62" s="23" t="s">
        <v>626</v>
      </c>
      <c r="I62" s="23" t="s">
        <v>626</v>
      </c>
      <c r="J62" s="23" t="s">
        <v>626</v>
      </c>
      <c r="K62" s="23" t="s">
        <v>626</v>
      </c>
      <c r="L62" s="23" t="s">
        <v>626</v>
      </c>
      <c r="M62" s="24">
        <f>+M61</f>
        <v>0</v>
      </c>
      <c r="N62" s="24">
        <f t="shared" ref="N62:O62" si="16">+N61</f>
        <v>0</v>
      </c>
      <c r="O62" s="24">
        <f t="shared" si="16"/>
        <v>0</v>
      </c>
    </row>
    <row r="63" spans="1:15" ht="15.75" customHeight="1">
      <c r="A63" s="61" t="s">
        <v>645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3"/>
    </row>
    <row r="64" spans="1:15" ht="24">
      <c r="A64" s="11">
        <v>37</v>
      </c>
      <c r="B64" s="11" t="s">
        <v>202</v>
      </c>
      <c r="C64" s="17" t="s">
        <v>26</v>
      </c>
      <c r="D64" s="18">
        <v>860</v>
      </c>
      <c r="E64" s="20"/>
      <c r="F64" s="20">
        <f t="shared" si="0"/>
        <v>0</v>
      </c>
      <c r="G64" s="20">
        <f t="shared" si="1"/>
        <v>0</v>
      </c>
      <c r="H64" s="20"/>
      <c r="I64" s="20"/>
      <c r="J64" s="20"/>
      <c r="K64" s="20">
        <f t="shared" si="2"/>
        <v>0</v>
      </c>
      <c r="L64" s="20">
        <f t="shared" si="3"/>
        <v>0</v>
      </c>
      <c r="M64" s="21">
        <f t="shared" si="4"/>
        <v>0</v>
      </c>
      <c r="N64" s="21">
        <f t="shared" si="5"/>
        <v>0</v>
      </c>
      <c r="O64" s="21">
        <f t="shared" si="6"/>
        <v>0</v>
      </c>
    </row>
    <row r="65" spans="1:15" ht="15">
      <c r="A65" s="11"/>
      <c r="B65" s="11" t="s">
        <v>618</v>
      </c>
      <c r="C65" s="23" t="s">
        <v>626</v>
      </c>
      <c r="D65" s="23" t="s">
        <v>626</v>
      </c>
      <c r="E65" s="23" t="s">
        <v>626</v>
      </c>
      <c r="F65" s="23" t="s">
        <v>626</v>
      </c>
      <c r="G65" s="23" t="s">
        <v>626</v>
      </c>
      <c r="H65" s="23" t="s">
        <v>626</v>
      </c>
      <c r="I65" s="23" t="s">
        <v>626</v>
      </c>
      <c r="J65" s="23" t="s">
        <v>626</v>
      </c>
      <c r="K65" s="23" t="s">
        <v>626</v>
      </c>
      <c r="L65" s="23" t="s">
        <v>626</v>
      </c>
      <c r="M65" s="24">
        <f>+M64</f>
        <v>0</v>
      </c>
      <c r="N65" s="24">
        <f t="shared" ref="N65:O65" si="17">+N64</f>
        <v>0</v>
      </c>
      <c r="O65" s="24">
        <f t="shared" si="17"/>
        <v>0</v>
      </c>
    </row>
    <row r="66" spans="1:15" ht="15.75" customHeight="1">
      <c r="A66" s="61" t="s">
        <v>646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3"/>
    </row>
    <row r="67" spans="1:15" ht="15">
      <c r="A67" s="11">
        <v>38</v>
      </c>
      <c r="B67" s="11" t="s">
        <v>201</v>
      </c>
      <c r="C67" s="17" t="s">
        <v>26</v>
      </c>
      <c r="D67" s="18">
        <v>2400</v>
      </c>
      <c r="E67" s="20"/>
      <c r="F67" s="20">
        <f t="shared" si="0"/>
        <v>0</v>
      </c>
      <c r="G67" s="20">
        <f t="shared" si="1"/>
        <v>0</v>
      </c>
      <c r="H67" s="20"/>
      <c r="I67" s="20"/>
      <c r="J67" s="20"/>
      <c r="K67" s="20">
        <f t="shared" si="2"/>
        <v>0</v>
      </c>
      <c r="L67" s="20">
        <f t="shared" si="3"/>
        <v>0</v>
      </c>
      <c r="M67" s="21">
        <f t="shared" si="4"/>
        <v>0</v>
      </c>
      <c r="N67" s="21">
        <f t="shared" si="5"/>
        <v>0</v>
      </c>
      <c r="O67" s="21">
        <f t="shared" si="6"/>
        <v>0</v>
      </c>
    </row>
    <row r="68" spans="1:15" ht="15">
      <c r="A68" s="11">
        <v>39</v>
      </c>
      <c r="B68" s="11" t="s">
        <v>493</v>
      </c>
      <c r="C68" s="17" t="s">
        <v>26</v>
      </c>
      <c r="D68" s="18">
        <v>450</v>
      </c>
      <c r="E68" s="20"/>
      <c r="F68" s="20">
        <f t="shared" si="0"/>
        <v>0</v>
      </c>
      <c r="G68" s="20">
        <f t="shared" si="1"/>
        <v>0</v>
      </c>
      <c r="H68" s="20"/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 ht="15">
      <c r="A69" s="11">
        <v>40</v>
      </c>
      <c r="B69" s="11" t="s">
        <v>495</v>
      </c>
      <c r="C69" s="17" t="s">
        <v>26</v>
      </c>
      <c r="D69" s="18">
        <v>2600</v>
      </c>
      <c r="E69" s="20"/>
      <c r="F69" s="20">
        <f t="shared" si="0"/>
        <v>0</v>
      </c>
      <c r="G69" s="20">
        <f t="shared" si="1"/>
        <v>0</v>
      </c>
      <c r="H69" s="20"/>
      <c r="I69" s="20"/>
      <c r="J69" s="20"/>
      <c r="K69" s="20">
        <f t="shared" si="2"/>
        <v>0</v>
      </c>
      <c r="L69" s="20">
        <f t="shared" si="3"/>
        <v>0</v>
      </c>
      <c r="M69" s="21">
        <f t="shared" si="4"/>
        <v>0</v>
      </c>
      <c r="N69" s="21">
        <f t="shared" si="5"/>
        <v>0</v>
      </c>
      <c r="O69" s="21">
        <f t="shared" si="6"/>
        <v>0</v>
      </c>
    </row>
    <row r="70" spans="1:15" ht="15">
      <c r="A70" s="11"/>
      <c r="B70" s="11" t="s">
        <v>619</v>
      </c>
      <c r="C70" s="23" t="s">
        <v>626</v>
      </c>
      <c r="D70" s="23" t="s">
        <v>626</v>
      </c>
      <c r="E70" s="23" t="s">
        <v>626</v>
      </c>
      <c r="F70" s="23" t="s">
        <v>626</v>
      </c>
      <c r="G70" s="23" t="s">
        <v>626</v>
      </c>
      <c r="H70" s="23" t="s">
        <v>626</v>
      </c>
      <c r="I70" s="23" t="s">
        <v>626</v>
      </c>
      <c r="J70" s="23" t="s">
        <v>626</v>
      </c>
      <c r="K70" s="23" t="s">
        <v>626</v>
      </c>
      <c r="L70" s="23" t="s">
        <v>626</v>
      </c>
      <c r="M70" s="24">
        <f>SUM(M67:M69)</f>
        <v>0</v>
      </c>
      <c r="N70" s="24">
        <f t="shared" ref="N70:O70" si="18">SUM(N67:N69)</f>
        <v>0</v>
      </c>
      <c r="O70" s="24">
        <f t="shared" si="18"/>
        <v>0</v>
      </c>
    </row>
    <row r="71" spans="1:15" ht="15.75" customHeight="1">
      <c r="A71" s="61" t="s">
        <v>879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3"/>
    </row>
    <row r="72" spans="1:15" ht="15">
      <c r="A72" s="11">
        <v>41</v>
      </c>
      <c r="B72" s="11" t="s">
        <v>169</v>
      </c>
      <c r="C72" s="17" t="s">
        <v>2</v>
      </c>
      <c r="D72" s="18">
        <v>600</v>
      </c>
      <c r="E72" s="20"/>
      <c r="F72" s="20">
        <f t="shared" si="0"/>
        <v>0</v>
      </c>
      <c r="G72" s="20">
        <f t="shared" si="1"/>
        <v>0</v>
      </c>
      <c r="H72" s="20"/>
      <c r="I72" s="20"/>
      <c r="J72" s="20"/>
      <c r="K72" s="20">
        <f t="shared" si="2"/>
        <v>0</v>
      </c>
      <c r="L72" s="20">
        <f t="shared" si="3"/>
        <v>0</v>
      </c>
      <c r="M72" s="21">
        <f t="shared" si="4"/>
        <v>0</v>
      </c>
      <c r="N72" s="21">
        <f t="shared" si="5"/>
        <v>0</v>
      </c>
      <c r="O72" s="21">
        <f t="shared" si="6"/>
        <v>0</v>
      </c>
    </row>
    <row r="73" spans="1:15" ht="24">
      <c r="A73" s="11">
        <v>42</v>
      </c>
      <c r="B73" s="11" t="s">
        <v>494</v>
      </c>
      <c r="C73" s="17" t="s">
        <v>2</v>
      </c>
      <c r="D73" s="18">
        <v>600</v>
      </c>
      <c r="E73" s="20"/>
      <c r="F73" s="20">
        <f t="shared" ref="F73:F83" si="19">E73*0.085</f>
        <v>0</v>
      </c>
      <c r="G73" s="20">
        <f t="shared" ref="G73:G83" si="20">+E73+F73</f>
        <v>0</v>
      </c>
      <c r="H73" s="20"/>
      <c r="I73" s="20"/>
      <c r="J73" s="20"/>
      <c r="K73" s="20">
        <f t="shared" ref="K73:K83" si="21">J73*0.085</f>
        <v>0</v>
      </c>
      <c r="L73" s="20">
        <f t="shared" ref="L73:L83" si="22">+J73+K73</f>
        <v>0</v>
      </c>
      <c r="M73" s="21">
        <f t="shared" ref="M73:M83" si="23">J73*D73</f>
        <v>0</v>
      </c>
      <c r="N73" s="21">
        <f t="shared" ref="N73:N83" si="24">K73*D73</f>
        <v>0</v>
      </c>
      <c r="O73" s="21">
        <f t="shared" ref="O73:O83" si="25">+M73+N73</f>
        <v>0</v>
      </c>
    </row>
    <row r="74" spans="1:15" ht="15">
      <c r="A74" s="11"/>
      <c r="B74" s="11" t="s">
        <v>620</v>
      </c>
      <c r="C74" s="23" t="s">
        <v>626</v>
      </c>
      <c r="D74" s="23" t="s">
        <v>626</v>
      </c>
      <c r="E74" s="23" t="s">
        <v>626</v>
      </c>
      <c r="F74" s="23" t="s">
        <v>626</v>
      </c>
      <c r="G74" s="23" t="s">
        <v>626</v>
      </c>
      <c r="H74" s="23" t="s">
        <v>626</v>
      </c>
      <c r="I74" s="23" t="s">
        <v>626</v>
      </c>
      <c r="J74" s="23" t="s">
        <v>626</v>
      </c>
      <c r="K74" s="23" t="s">
        <v>626</v>
      </c>
      <c r="L74" s="23" t="s">
        <v>626</v>
      </c>
      <c r="M74" s="24">
        <f>SUM(M72:M73)</f>
        <v>0</v>
      </c>
      <c r="N74" s="24">
        <f t="shared" ref="N74:O74" si="26">SUM(N72:N73)</f>
        <v>0</v>
      </c>
      <c r="O74" s="24">
        <f t="shared" si="26"/>
        <v>0</v>
      </c>
    </row>
    <row r="75" spans="1:15" ht="15.75" customHeight="1">
      <c r="A75" s="61" t="s">
        <v>647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3"/>
    </row>
    <row r="76" spans="1:15" ht="24">
      <c r="A76" s="11">
        <v>43</v>
      </c>
      <c r="B76" s="11" t="s">
        <v>170</v>
      </c>
      <c r="C76" s="17" t="s">
        <v>2</v>
      </c>
      <c r="D76" s="18">
        <v>150</v>
      </c>
      <c r="E76" s="20"/>
      <c r="F76" s="20">
        <f t="shared" si="19"/>
        <v>0</v>
      </c>
      <c r="G76" s="20">
        <f t="shared" si="20"/>
        <v>0</v>
      </c>
      <c r="H76" s="20"/>
      <c r="I76" s="20"/>
      <c r="J76" s="20"/>
      <c r="K76" s="20">
        <f t="shared" si="21"/>
        <v>0</v>
      </c>
      <c r="L76" s="20">
        <f t="shared" si="22"/>
        <v>0</v>
      </c>
      <c r="M76" s="21">
        <f t="shared" si="23"/>
        <v>0</v>
      </c>
      <c r="N76" s="21">
        <f t="shared" si="24"/>
        <v>0</v>
      </c>
      <c r="O76" s="21">
        <f t="shared" si="25"/>
        <v>0</v>
      </c>
    </row>
    <row r="77" spans="1:15" ht="15">
      <c r="A77" s="11"/>
      <c r="B77" s="11" t="s">
        <v>621</v>
      </c>
      <c r="C77" s="23" t="s">
        <v>626</v>
      </c>
      <c r="D77" s="23" t="s">
        <v>626</v>
      </c>
      <c r="E77" s="23" t="s">
        <v>626</v>
      </c>
      <c r="F77" s="23" t="s">
        <v>626</v>
      </c>
      <c r="G77" s="23" t="s">
        <v>626</v>
      </c>
      <c r="H77" s="23" t="s">
        <v>626</v>
      </c>
      <c r="I77" s="23" t="s">
        <v>626</v>
      </c>
      <c r="J77" s="23" t="s">
        <v>626</v>
      </c>
      <c r="K77" s="23" t="s">
        <v>626</v>
      </c>
      <c r="L77" s="23" t="s">
        <v>626</v>
      </c>
      <c r="M77" s="24">
        <f>+M76</f>
        <v>0</v>
      </c>
      <c r="N77" s="24">
        <f t="shared" ref="N77:O77" si="27">+N76</f>
        <v>0</v>
      </c>
      <c r="O77" s="24">
        <f t="shared" si="27"/>
        <v>0</v>
      </c>
    </row>
    <row r="78" spans="1:15" ht="15.75" customHeight="1">
      <c r="A78" s="61" t="s">
        <v>648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3"/>
    </row>
    <row r="79" spans="1:15" ht="24">
      <c r="A79" s="11">
        <v>44</v>
      </c>
      <c r="B79" s="11" t="s">
        <v>171</v>
      </c>
      <c r="C79" s="17" t="s">
        <v>2</v>
      </c>
      <c r="D79" s="18">
        <v>150</v>
      </c>
      <c r="E79" s="20"/>
      <c r="F79" s="20">
        <f t="shared" si="19"/>
        <v>0</v>
      </c>
      <c r="G79" s="20">
        <f t="shared" si="20"/>
        <v>0</v>
      </c>
      <c r="H79" s="20"/>
      <c r="I79" s="20"/>
      <c r="J79" s="20"/>
      <c r="K79" s="20">
        <f t="shared" si="21"/>
        <v>0</v>
      </c>
      <c r="L79" s="20">
        <f t="shared" si="22"/>
        <v>0</v>
      </c>
      <c r="M79" s="21">
        <f t="shared" si="23"/>
        <v>0</v>
      </c>
      <c r="N79" s="21">
        <f t="shared" si="24"/>
        <v>0</v>
      </c>
      <c r="O79" s="21">
        <f t="shared" si="25"/>
        <v>0</v>
      </c>
    </row>
    <row r="80" spans="1:15" ht="24">
      <c r="A80" s="11">
        <v>45</v>
      </c>
      <c r="B80" s="11" t="s">
        <v>172</v>
      </c>
      <c r="C80" s="17" t="s">
        <v>2</v>
      </c>
      <c r="D80" s="18">
        <v>600</v>
      </c>
      <c r="E80" s="20"/>
      <c r="F80" s="20">
        <f t="shared" si="19"/>
        <v>0</v>
      </c>
      <c r="G80" s="20">
        <f t="shared" si="20"/>
        <v>0</v>
      </c>
      <c r="H80" s="20"/>
      <c r="I80" s="20"/>
      <c r="J80" s="20"/>
      <c r="K80" s="20">
        <f t="shared" si="21"/>
        <v>0</v>
      </c>
      <c r="L80" s="20">
        <f t="shared" si="22"/>
        <v>0</v>
      </c>
      <c r="M80" s="21">
        <f t="shared" si="23"/>
        <v>0</v>
      </c>
      <c r="N80" s="21">
        <f t="shared" si="24"/>
        <v>0</v>
      </c>
      <c r="O80" s="21">
        <f t="shared" si="25"/>
        <v>0</v>
      </c>
    </row>
    <row r="81" spans="1:15" ht="15">
      <c r="A81" s="11"/>
      <c r="B81" s="11" t="s">
        <v>622</v>
      </c>
      <c r="C81" s="23" t="s">
        <v>626</v>
      </c>
      <c r="D81" s="23" t="s">
        <v>626</v>
      </c>
      <c r="E81" s="23" t="s">
        <v>626</v>
      </c>
      <c r="F81" s="23" t="s">
        <v>626</v>
      </c>
      <c r="G81" s="23" t="s">
        <v>626</v>
      </c>
      <c r="H81" s="23" t="s">
        <v>626</v>
      </c>
      <c r="I81" s="23" t="s">
        <v>626</v>
      </c>
      <c r="J81" s="23" t="s">
        <v>626</v>
      </c>
      <c r="K81" s="23" t="s">
        <v>626</v>
      </c>
      <c r="L81" s="23" t="s">
        <v>626</v>
      </c>
      <c r="M81" s="24">
        <f>SUM(M79:M80)</f>
        <v>0</v>
      </c>
      <c r="N81" s="24">
        <f t="shared" ref="N81:O81" si="28">SUM(N79:N80)</f>
        <v>0</v>
      </c>
      <c r="O81" s="24">
        <f t="shared" si="28"/>
        <v>0</v>
      </c>
    </row>
    <row r="82" spans="1:15" ht="15.75" customHeight="1">
      <c r="A82" s="61" t="s">
        <v>649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3"/>
    </row>
    <row r="83" spans="1:15" ht="15">
      <c r="A83" s="14">
        <v>46</v>
      </c>
      <c r="B83" s="14" t="s">
        <v>200</v>
      </c>
      <c r="C83" s="19" t="s">
        <v>2</v>
      </c>
      <c r="D83" s="19">
        <v>500</v>
      </c>
      <c r="E83" s="22"/>
      <c r="F83" s="20">
        <f t="shared" si="19"/>
        <v>0</v>
      </c>
      <c r="G83" s="20">
        <f t="shared" si="20"/>
        <v>0</v>
      </c>
      <c r="H83" s="20"/>
      <c r="I83" s="22"/>
      <c r="J83" s="22"/>
      <c r="K83" s="20">
        <f t="shared" si="21"/>
        <v>0</v>
      </c>
      <c r="L83" s="20">
        <f t="shared" si="22"/>
        <v>0</v>
      </c>
      <c r="M83" s="21">
        <f t="shared" si="23"/>
        <v>0</v>
      </c>
      <c r="N83" s="21">
        <f t="shared" si="24"/>
        <v>0</v>
      </c>
      <c r="O83" s="21">
        <f t="shared" si="25"/>
        <v>0</v>
      </c>
    </row>
    <row r="84" spans="1:15" ht="15">
      <c r="A84" s="11"/>
      <c r="B84" s="11" t="s">
        <v>625</v>
      </c>
      <c r="C84" s="23" t="s">
        <v>626</v>
      </c>
      <c r="D84" s="23" t="s">
        <v>626</v>
      </c>
      <c r="E84" s="23" t="s">
        <v>626</v>
      </c>
      <c r="F84" s="23" t="s">
        <v>626</v>
      </c>
      <c r="G84" s="23" t="s">
        <v>626</v>
      </c>
      <c r="H84" s="23" t="s">
        <v>626</v>
      </c>
      <c r="I84" s="23" t="s">
        <v>626</v>
      </c>
      <c r="J84" s="23" t="s">
        <v>626</v>
      </c>
      <c r="K84" s="23" t="s">
        <v>626</v>
      </c>
      <c r="L84" s="23" t="s">
        <v>626</v>
      </c>
      <c r="M84" s="24">
        <f>+M83</f>
        <v>0</v>
      </c>
      <c r="N84" s="24">
        <f t="shared" ref="N84:O84" si="29">+N83</f>
        <v>0</v>
      </c>
      <c r="O84" s="24">
        <f t="shared" si="29"/>
        <v>0</v>
      </c>
    </row>
    <row r="86" spans="1:15" ht="15">
      <c r="A86" s="65" t="s">
        <v>782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</row>
    <row r="87" spans="1:15" ht="15">
      <c r="A87" s="58" t="s">
        <v>783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/>
    </row>
    <row r="88" spans="1:15" ht="15">
      <c r="A88" s="64" t="s">
        <v>784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/>
    </row>
    <row r="89" spans="1:15" ht="15">
      <c r="A89" s="64" t="s">
        <v>785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/>
    </row>
    <row r="90" spans="1:15" ht="15">
      <c r="A90" s="58" t="s">
        <v>786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/>
    </row>
    <row r="91" spans="1:15" ht="15">
      <c r="A91" s="56" t="s">
        <v>787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/>
    </row>
    <row r="92" spans="1:15" ht="15">
      <c r="A92" s="56" t="s">
        <v>788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/>
    </row>
    <row r="93" spans="1:15" ht="15">
      <c r="A93" s="56" t="s">
        <v>789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/>
    </row>
    <row r="94" spans="1:15" ht="15">
      <c r="A94" s="56" t="s">
        <v>790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/>
    </row>
    <row r="95" spans="1:15" ht="30.75" customHeight="1">
      <c r="A95" s="56" t="s">
        <v>791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/>
    </row>
    <row r="96" spans="1:15" ht="15">
      <c r="A96" s="56" t="s">
        <v>792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/>
    </row>
    <row r="97" spans="1:15" ht="15">
      <c r="A97" s="56" t="s">
        <v>793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/>
    </row>
    <row r="98" spans="1:15" ht="15">
      <c r="A98" s="56" t="s">
        <v>794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/>
    </row>
    <row r="99" spans="1:15" ht="15">
      <c r="A99" s="56" t="s">
        <v>795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/>
    </row>
    <row r="100" spans="1:15" ht="15">
      <c r="A100" s="56" t="s">
        <v>796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/>
    </row>
    <row r="101" spans="1:15" ht="15">
      <c r="A101" s="59" t="s">
        <v>797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/>
    </row>
    <row r="102" spans="1:15" ht="25.5" customHeight="1">
      <c r="A102" s="60" t="s">
        <v>798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/>
    </row>
    <row r="103" spans="1:15" ht="1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/>
      <c r="N103"/>
      <c r="O103"/>
    </row>
    <row r="104" spans="1:15" ht="15">
      <c r="A104" s="54" t="s">
        <v>203</v>
      </c>
      <c r="B104" s="54"/>
      <c r="C104" s="46"/>
      <c r="D104" s="47"/>
      <c r="E104" s="47"/>
      <c r="F104" s="47"/>
      <c r="G104" s="47" t="s">
        <v>799</v>
      </c>
      <c r="H104" s="47"/>
      <c r="I104" s="47"/>
      <c r="J104" s="47"/>
      <c r="K104" s="47"/>
      <c r="L104" s="47" t="s">
        <v>204</v>
      </c>
      <c r="M104"/>
      <c r="N104"/>
      <c r="O104"/>
    </row>
  </sheetData>
  <mergeCells count="36">
    <mergeCell ref="A3:O3"/>
    <mergeCell ref="A60:O60"/>
    <mergeCell ref="A63:O63"/>
    <mergeCell ref="A66:O66"/>
    <mergeCell ref="A71:O71"/>
    <mergeCell ref="A30:O30"/>
    <mergeCell ref="A42:O42"/>
    <mergeCell ref="A27:O27"/>
    <mergeCell ref="A50:O50"/>
    <mergeCell ref="A55:O55"/>
    <mergeCell ref="A7:O7"/>
    <mergeCell ref="A24:O24"/>
    <mergeCell ref="A14:O14"/>
    <mergeCell ref="A21:O21"/>
    <mergeCell ref="A75:O75"/>
    <mergeCell ref="A89:N89"/>
    <mergeCell ref="A90:N90"/>
    <mergeCell ref="A91:N91"/>
    <mergeCell ref="A92:N92"/>
    <mergeCell ref="A86:O86"/>
    <mergeCell ref="A87:N87"/>
    <mergeCell ref="A88:N88"/>
    <mergeCell ref="A78:O78"/>
    <mergeCell ref="A82:O82"/>
    <mergeCell ref="A93:N93"/>
    <mergeCell ref="A94:N94"/>
    <mergeCell ref="A95:N95"/>
    <mergeCell ref="A96:N96"/>
    <mergeCell ref="A97:N97"/>
    <mergeCell ref="A104:B104"/>
    <mergeCell ref="A103:L103"/>
    <mergeCell ref="A98:N98"/>
    <mergeCell ref="A99:N99"/>
    <mergeCell ref="A100:N100"/>
    <mergeCell ref="A101:N101"/>
    <mergeCell ref="A102:N102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97"/>
  <sheetViews>
    <sheetView zoomScaleNormal="100" workbookViewId="0">
      <pane ySplit="6" topLeftCell="A28" activePane="bottomLeft" state="frozen"/>
      <selection pane="bottomLeft" activeCell="C105" sqref="C105"/>
    </sheetView>
  </sheetViews>
  <sheetFormatPr defaultRowHeight="15"/>
  <cols>
    <col min="1" max="1" width="4" customWidth="1"/>
    <col min="2" max="2" width="20.85546875" customWidth="1"/>
    <col min="3" max="3" width="5.140625" customWidth="1"/>
    <col min="4" max="4" width="6.42578125" style="44" customWidth="1"/>
    <col min="5" max="5" width="8.7109375" customWidth="1"/>
    <col min="6" max="6" width="6.7109375" customWidth="1"/>
    <col min="7" max="7" width="8.28515625" customWidth="1"/>
    <col min="8" max="8" width="9.42578125" customWidth="1"/>
    <col min="9" max="9" width="7.85546875" customWidth="1"/>
    <col min="10" max="10" width="8.85546875" customWidth="1"/>
    <col min="11" max="11" width="7.140625" customWidth="1"/>
    <col min="12" max="12" width="8.42578125" customWidth="1"/>
  </cols>
  <sheetData>
    <row r="1" spans="1:15">
      <c r="A1" s="25" t="s">
        <v>588</v>
      </c>
      <c r="B1" s="25"/>
      <c r="C1" s="26"/>
      <c r="D1" s="33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</row>
    <row r="3" spans="1:15" ht="15" customHeight="1">
      <c r="A3" s="66" t="s">
        <v>809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18.75">
      <c r="B4" s="4"/>
    </row>
    <row r="5" spans="1:15" ht="48">
      <c r="A5" s="8" t="s">
        <v>590</v>
      </c>
      <c r="B5" s="8" t="s">
        <v>591</v>
      </c>
      <c r="C5" s="10" t="s">
        <v>593</v>
      </c>
      <c r="D5" s="10" t="s">
        <v>592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  <c r="L5" s="9" t="s">
        <v>601</v>
      </c>
      <c r="M5" s="9" t="s">
        <v>602</v>
      </c>
      <c r="N5" s="9" t="s">
        <v>603</v>
      </c>
      <c r="O5" s="9" t="s">
        <v>604</v>
      </c>
    </row>
    <row r="6" spans="1:15">
      <c r="A6" s="30">
        <v>1</v>
      </c>
      <c r="B6" s="30">
        <v>2</v>
      </c>
      <c r="C6" s="31">
        <v>3</v>
      </c>
      <c r="D6" s="35">
        <v>4</v>
      </c>
      <c r="E6" s="31">
        <v>5</v>
      </c>
      <c r="F6" s="31">
        <v>6</v>
      </c>
      <c r="G6" s="32" t="s">
        <v>605</v>
      </c>
      <c r="H6" s="31">
        <v>8</v>
      </c>
      <c r="I6" s="31">
        <v>9</v>
      </c>
      <c r="J6" s="31">
        <v>10</v>
      </c>
      <c r="K6" s="31">
        <v>11</v>
      </c>
      <c r="L6" s="32" t="s">
        <v>606</v>
      </c>
      <c r="M6" s="32" t="s">
        <v>623</v>
      </c>
      <c r="N6" s="32" t="s">
        <v>624</v>
      </c>
      <c r="O6" s="32" t="s">
        <v>607</v>
      </c>
    </row>
    <row r="7" spans="1:15" ht="15.75" customHeight="1">
      <c r="A7" s="61" t="s">
        <v>754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1:15">
      <c r="A8" s="11" t="s">
        <v>565</v>
      </c>
      <c r="B8" s="11" t="s">
        <v>121</v>
      </c>
      <c r="C8" s="12" t="s">
        <v>2</v>
      </c>
      <c r="D8" s="17">
        <v>3000</v>
      </c>
      <c r="E8" s="20"/>
      <c r="F8" s="20">
        <f>E8*0.085</f>
        <v>0</v>
      </c>
      <c r="G8" s="20">
        <f>E8+F8</f>
        <v>0</v>
      </c>
      <c r="H8" s="20"/>
      <c r="I8" s="20"/>
      <c r="J8" s="20"/>
      <c r="K8" s="20">
        <f>J8*0.085</f>
        <v>0</v>
      </c>
      <c r="L8" s="20">
        <f>J8+K8</f>
        <v>0</v>
      </c>
      <c r="M8" s="21">
        <f>J8*D8</f>
        <v>0</v>
      </c>
      <c r="N8" s="21">
        <f>K8*D8</f>
        <v>0</v>
      </c>
      <c r="O8" s="21">
        <f>M8+N8</f>
        <v>0</v>
      </c>
    </row>
    <row r="9" spans="1:15">
      <c r="A9" s="11" t="s">
        <v>566</v>
      </c>
      <c r="B9" s="11" t="s">
        <v>122</v>
      </c>
      <c r="C9" s="12" t="s">
        <v>2</v>
      </c>
      <c r="D9" s="17">
        <v>800</v>
      </c>
      <c r="E9" s="20"/>
      <c r="F9" s="20">
        <f t="shared" ref="F9:F72" si="0">E9*0.085</f>
        <v>0</v>
      </c>
      <c r="G9" s="20">
        <f t="shared" ref="G9:G72" si="1">E9+F9</f>
        <v>0</v>
      </c>
      <c r="H9" s="20"/>
      <c r="I9" s="20"/>
      <c r="J9" s="20"/>
      <c r="K9" s="20">
        <f t="shared" ref="K9:K72" si="2">J9*0.085</f>
        <v>0</v>
      </c>
      <c r="L9" s="20">
        <f t="shared" ref="L9:L72" si="3">J9+K9</f>
        <v>0</v>
      </c>
      <c r="M9" s="21">
        <f t="shared" ref="M9:M72" si="4">J9*D9</f>
        <v>0</v>
      </c>
      <c r="N9" s="21">
        <f t="shared" ref="N9:N72" si="5">K9*D9</f>
        <v>0</v>
      </c>
      <c r="O9" s="21">
        <f t="shared" ref="O9:O72" si="6">M9+N9</f>
        <v>0</v>
      </c>
    </row>
    <row r="10" spans="1:15">
      <c r="A10" s="11" t="s">
        <v>567</v>
      </c>
      <c r="B10" s="11" t="s">
        <v>123</v>
      </c>
      <c r="C10" s="12" t="s">
        <v>2</v>
      </c>
      <c r="D10" s="17">
        <v>53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>
      <c r="A11" s="11" t="s">
        <v>104</v>
      </c>
      <c r="B11" s="11" t="s">
        <v>167</v>
      </c>
      <c r="C11" s="12" t="s">
        <v>2</v>
      </c>
      <c r="D11" s="17">
        <v>20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>
      <c r="A12" s="11" t="s">
        <v>105</v>
      </c>
      <c r="B12" s="11" t="s">
        <v>166</v>
      </c>
      <c r="C12" s="12" t="s">
        <v>2</v>
      </c>
      <c r="D12" s="17">
        <v>500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>
      <c r="A13" s="11"/>
      <c r="B13" s="11" t="s">
        <v>844</v>
      </c>
      <c r="C13" s="23" t="s">
        <v>626</v>
      </c>
      <c r="D13" s="23" t="s">
        <v>626</v>
      </c>
      <c r="E13" s="42" t="s">
        <v>626</v>
      </c>
      <c r="F13" s="42" t="s">
        <v>626</v>
      </c>
      <c r="G13" s="42" t="s">
        <v>626</v>
      </c>
      <c r="H13" s="42" t="s">
        <v>626</v>
      </c>
      <c r="I13" s="42" t="s">
        <v>626</v>
      </c>
      <c r="J13" s="42" t="s">
        <v>626</v>
      </c>
      <c r="K13" s="42" t="s">
        <v>626</v>
      </c>
      <c r="L13" s="42" t="s">
        <v>626</v>
      </c>
      <c r="M13" s="24">
        <f>SUM(M8:M12)</f>
        <v>0</v>
      </c>
      <c r="N13" s="24">
        <f t="shared" ref="N13:O13" si="7">SUM(N8:N12)</f>
        <v>0</v>
      </c>
      <c r="O13" s="24">
        <f t="shared" si="7"/>
        <v>0</v>
      </c>
    </row>
    <row r="14" spans="1:15" ht="15" customHeight="1">
      <c r="A14" s="61" t="s">
        <v>755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3"/>
    </row>
    <row r="15" spans="1:15">
      <c r="A15" s="11" t="s">
        <v>8</v>
      </c>
      <c r="B15" s="11" t="s">
        <v>164</v>
      </c>
      <c r="C15" s="12" t="s">
        <v>2</v>
      </c>
      <c r="D15" s="17">
        <v>53</v>
      </c>
      <c r="E15" s="20"/>
      <c r="F15" s="20">
        <f t="shared" si="0"/>
        <v>0</v>
      </c>
      <c r="G15" s="20">
        <f t="shared" si="1"/>
        <v>0</v>
      </c>
      <c r="H15" s="20"/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>
      <c r="A16" s="11" t="s">
        <v>9</v>
      </c>
      <c r="B16" s="11" t="s">
        <v>165</v>
      </c>
      <c r="C16" s="12" t="s">
        <v>2</v>
      </c>
      <c r="D16" s="17">
        <v>400</v>
      </c>
      <c r="E16" s="20"/>
      <c r="F16" s="20">
        <f t="shared" si="0"/>
        <v>0</v>
      </c>
      <c r="G16" s="20">
        <f t="shared" si="1"/>
        <v>0</v>
      </c>
      <c r="H16" s="20"/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>
      <c r="A17" s="11"/>
      <c r="B17" s="11" t="s">
        <v>845</v>
      </c>
      <c r="C17" s="23" t="s">
        <v>626</v>
      </c>
      <c r="D17" s="23" t="s">
        <v>626</v>
      </c>
      <c r="E17" s="42" t="s">
        <v>626</v>
      </c>
      <c r="F17" s="42" t="s">
        <v>626</v>
      </c>
      <c r="G17" s="42" t="s">
        <v>626</v>
      </c>
      <c r="H17" s="42" t="s">
        <v>626</v>
      </c>
      <c r="I17" s="42" t="s">
        <v>626</v>
      </c>
      <c r="J17" s="42" t="s">
        <v>626</v>
      </c>
      <c r="K17" s="42" t="s">
        <v>626</v>
      </c>
      <c r="L17" s="42" t="s">
        <v>626</v>
      </c>
      <c r="M17" s="24">
        <f>SUM(M15:M16)</f>
        <v>0</v>
      </c>
      <c r="N17" s="24">
        <f t="shared" ref="N17:O17" si="8">SUM(N15:N16)</f>
        <v>0</v>
      </c>
      <c r="O17" s="24">
        <f t="shared" si="8"/>
        <v>0</v>
      </c>
    </row>
    <row r="18" spans="1:15" ht="15" customHeight="1">
      <c r="A18" s="61" t="s">
        <v>756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</row>
    <row r="19" spans="1:15" ht="24">
      <c r="A19" s="11" t="s">
        <v>10</v>
      </c>
      <c r="B19" s="11" t="s">
        <v>124</v>
      </c>
      <c r="C19" s="12" t="s">
        <v>2</v>
      </c>
      <c r="D19" s="17">
        <v>300</v>
      </c>
      <c r="E19" s="20"/>
      <c r="F19" s="20">
        <f t="shared" si="0"/>
        <v>0</v>
      </c>
      <c r="G19" s="20">
        <f t="shared" si="1"/>
        <v>0</v>
      </c>
      <c r="H19" s="20"/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ref="N19:N21" si="9">K19*E19</f>
        <v>0</v>
      </c>
      <c r="O19" s="21">
        <f t="shared" ref="O19:O21" si="10">L19*F19</f>
        <v>0</v>
      </c>
    </row>
    <row r="20" spans="1:15" ht="24">
      <c r="A20" s="11" t="s">
        <v>11</v>
      </c>
      <c r="B20" s="11" t="s">
        <v>125</v>
      </c>
      <c r="C20" s="12" t="s">
        <v>2</v>
      </c>
      <c r="D20" s="17">
        <v>1333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9"/>
        <v>0</v>
      </c>
      <c r="O20" s="21">
        <f t="shared" si="10"/>
        <v>0</v>
      </c>
    </row>
    <row r="21" spans="1:15">
      <c r="A21" s="11" t="s">
        <v>12</v>
      </c>
      <c r="B21" s="11" t="s">
        <v>116</v>
      </c>
      <c r="C21" s="12" t="s">
        <v>2</v>
      </c>
      <c r="D21" s="17">
        <v>889</v>
      </c>
      <c r="E21" s="20"/>
      <c r="F21" s="20">
        <f t="shared" si="0"/>
        <v>0</v>
      </c>
      <c r="G21" s="20">
        <f t="shared" si="1"/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9"/>
        <v>0</v>
      </c>
      <c r="O21" s="21">
        <f t="shared" si="10"/>
        <v>0</v>
      </c>
    </row>
    <row r="22" spans="1:15">
      <c r="A22" s="11"/>
      <c r="B22" s="11" t="s">
        <v>846</v>
      </c>
      <c r="C22" s="23" t="s">
        <v>626</v>
      </c>
      <c r="D22" s="23" t="s">
        <v>626</v>
      </c>
      <c r="E22" s="42" t="s">
        <v>626</v>
      </c>
      <c r="F22" s="42" t="s">
        <v>626</v>
      </c>
      <c r="G22" s="42" t="s">
        <v>626</v>
      </c>
      <c r="H22" s="42" t="s">
        <v>626</v>
      </c>
      <c r="I22" s="42" t="s">
        <v>626</v>
      </c>
      <c r="J22" s="42" t="s">
        <v>626</v>
      </c>
      <c r="K22" s="42" t="s">
        <v>626</v>
      </c>
      <c r="L22" s="42" t="s">
        <v>626</v>
      </c>
      <c r="M22" s="24">
        <f>SUM(M19:M21)</f>
        <v>0</v>
      </c>
      <c r="N22" s="24">
        <f t="shared" ref="N22:O22" si="11">SUM(N19:N21)</f>
        <v>0</v>
      </c>
      <c r="O22" s="24">
        <f t="shared" si="11"/>
        <v>0</v>
      </c>
    </row>
    <row r="23" spans="1:15" ht="15" customHeight="1">
      <c r="A23" s="61" t="s">
        <v>757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1:15">
      <c r="A24" s="11" t="s">
        <v>575</v>
      </c>
      <c r="B24" s="11" t="s">
        <v>126</v>
      </c>
      <c r="C24" s="12" t="s">
        <v>2</v>
      </c>
      <c r="D24" s="17">
        <v>20</v>
      </c>
      <c r="E24" s="20"/>
      <c r="F24" s="20">
        <f t="shared" si="0"/>
        <v>0</v>
      </c>
      <c r="G24" s="20">
        <f t="shared" si="1"/>
        <v>0</v>
      </c>
      <c r="H24" s="20"/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>
      <c r="A25" s="11" t="s">
        <v>576</v>
      </c>
      <c r="B25" s="11" t="s">
        <v>127</v>
      </c>
      <c r="C25" s="12" t="s">
        <v>2</v>
      </c>
      <c r="D25" s="17">
        <v>67</v>
      </c>
      <c r="E25" s="20"/>
      <c r="F25" s="20">
        <f t="shared" si="0"/>
        <v>0</v>
      </c>
      <c r="G25" s="20">
        <f t="shared" si="1"/>
        <v>0</v>
      </c>
      <c r="H25" s="20"/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>
      <c r="A26" s="11" t="s">
        <v>577</v>
      </c>
      <c r="B26" s="11" t="s">
        <v>128</v>
      </c>
      <c r="C26" s="12" t="s">
        <v>2</v>
      </c>
      <c r="D26" s="17">
        <v>107</v>
      </c>
      <c r="E26" s="20"/>
      <c r="F26" s="20">
        <f t="shared" si="0"/>
        <v>0</v>
      </c>
      <c r="G26" s="20">
        <f t="shared" si="1"/>
        <v>0</v>
      </c>
      <c r="H26" s="20"/>
      <c r="I26" s="20"/>
      <c r="J26" s="20"/>
      <c r="K26" s="20">
        <f t="shared" si="2"/>
        <v>0</v>
      </c>
      <c r="L26" s="20">
        <f t="shared" si="3"/>
        <v>0</v>
      </c>
      <c r="M26" s="21">
        <f t="shared" si="4"/>
        <v>0</v>
      </c>
      <c r="N26" s="21">
        <f t="shared" si="5"/>
        <v>0</v>
      </c>
      <c r="O26" s="21">
        <f t="shared" si="6"/>
        <v>0</v>
      </c>
    </row>
    <row r="27" spans="1:15">
      <c r="A27" s="11"/>
      <c r="B27" s="11" t="s">
        <v>847</v>
      </c>
      <c r="C27" s="23" t="s">
        <v>626</v>
      </c>
      <c r="D27" s="23" t="s">
        <v>626</v>
      </c>
      <c r="E27" s="42" t="s">
        <v>626</v>
      </c>
      <c r="F27" s="42" t="s">
        <v>626</v>
      </c>
      <c r="G27" s="42" t="s">
        <v>626</v>
      </c>
      <c r="H27" s="42" t="s">
        <v>626</v>
      </c>
      <c r="I27" s="42" t="s">
        <v>626</v>
      </c>
      <c r="J27" s="42" t="s">
        <v>626</v>
      </c>
      <c r="K27" s="42" t="s">
        <v>626</v>
      </c>
      <c r="L27" s="42" t="s">
        <v>626</v>
      </c>
      <c r="M27" s="24">
        <f>SUM(M24:M26)</f>
        <v>0</v>
      </c>
      <c r="N27" s="24">
        <f t="shared" ref="N27:O27" si="12">SUM(N24:N26)</f>
        <v>0</v>
      </c>
      <c r="O27" s="24">
        <f t="shared" si="12"/>
        <v>0</v>
      </c>
    </row>
    <row r="28" spans="1:15" ht="15" customHeight="1">
      <c r="A28" s="61" t="s">
        <v>758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3"/>
    </row>
    <row r="29" spans="1:15">
      <c r="A29" s="11" t="s">
        <v>578</v>
      </c>
      <c r="B29" s="11" t="s">
        <v>129</v>
      </c>
      <c r="C29" s="12" t="s">
        <v>2</v>
      </c>
      <c r="D29" s="17">
        <v>32</v>
      </c>
      <c r="E29" s="20"/>
      <c r="F29" s="20">
        <f t="shared" si="0"/>
        <v>0</v>
      </c>
      <c r="G29" s="20">
        <f t="shared" si="1"/>
        <v>0</v>
      </c>
      <c r="H29" s="20"/>
      <c r="I29" s="20"/>
      <c r="J29" s="20"/>
      <c r="K29" s="20">
        <f t="shared" si="2"/>
        <v>0</v>
      </c>
      <c r="L29" s="20">
        <f t="shared" si="3"/>
        <v>0</v>
      </c>
      <c r="M29" s="21">
        <f t="shared" si="4"/>
        <v>0</v>
      </c>
      <c r="N29" s="21">
        <f t="shared" si="5"/>
        <v>0</v>
      </c>
      <c r="O29" s="21">
        <f t="shared" si="6"/>
        <v>0</v>
      </c>
    </row>
    <row r="30" spans="1:15">
      <c r="A30" s="11" t="s">
        <v>176</v>
      </c>
      <c r="B30" s="11" t="s">
        <v>175</v>
      </c>
      <c r="C30" s="12" t="s">
        <v>2</v>
      </c>
      <c r="D30" s="17">
        <v>12</v>
      </c>
      <c r="E30" s="20"/>
      <c r="F30" s="20">
        <f t="shared" si="0"/>
        <v>0</v>
      </c>
      <c r="G30" s="20">
        <f t="shared" si="1"/>
        <v>0</v>
      </c>
      <c r="H30" s="20"/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>
      <c r="A31" s="11" t="s">
        <v>177</v>
      </c>
      <c r="B31" s="11" t="s">
        <v>130</v>
      </c>
      <c r="C31" s="12" t="s">
        <v>2</v>
      </c>
      <c r="D31" s="17">
        <v>12</v>
      </c>
      <c r="E31" s="20"/>
      <c r="F31" s="20">
        <f t="shared" si="0"/>
        <v>0</v>
      </c>
      <c r="G31" s="20">
        <f t="shared" si="1"/>
        <v>0</v>
      </c>
      <c r="H31" s="20"/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>
      <c r="A32" s="11"/>
      <c r="B32" s="11" t="s">
        <v>848</v>
      </c>
      <c r="C32" s="23" t="s">
        <v>626</v>
      </c>
      <c r="D32" s="23" t="s">
        <v>626</v>
      </c>
      <c r="E32" s="42" t="s">
        <v>626</v>
      </c>
      <c r="F32" s="42" t="s">
        <v>626</v>
      </c>
      <c r="G32" s="42" t="s">
        <v>626</v>
      </c>
      <c r="H32" s="42" t="s">
        <v>626</v>
      </c>
      <c r="I32" s="42" t="s">
        <v>626</v>
      </c>
      <c r="J32" s="42" t="s">
        <v>626</v>
      </c>
      <c r="K32" s="42" t="s">
        <v>626</v>
      </c>
      <c r="L32" s="42" t="s">
        <v>626</v>
      </c>
      <c r="M32" s="24">
        <f>SUM(M29:M31)</f>
        <v>0</v>
      </c>
      <c r="N32" s="24">
        <f t="shared" ref="N32:O32" si="13">SUM(N29:N31)</f>
        <v>0</v>
      </c>
      <c r="O32" s="24">
        <f t="shared" si="13"/>
        <v>0</v>
      </c>
    </row>
    <row r="33" spans="1:15" ht="15" customHeight="1">
      <c r="A33" s="61" t="s">
        <v>759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3"/>
    </row>
    <row r="34" spans="1:15" ht="24">
      <c r="A34" s="11" t="s">
        <v>178</v>
      </c>
      <c r="B34" s="11" t="s">
        <v>131</v>
      </c>
      <c r="C34" s="12" t="s">
        <v>2</v>
      </c>
      <c r="D34" s="17">
        <v>220</v>
      </c>
      <c r="E34" s="20"/>
      <c r="F34" s="20">
        <f t="shared" si="0"/>
        <v>0</v>
      </c>
      <c r="G34" s="20">
        <f t="shared" si="1"/>
        <v>0</v>
      </c>
      <c r="H34" s="20"/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 ht="24">
      <c r="A35" s="11" t="s">
        <v>179</v>
      </c>
      <c r="B35" s="11" t="s">
        <v>132</v>
      </c>
      <c r="C35" s="12" t="s">
        <v>2</v>
      </c>
      <c r="D35" s="17">
        <v>220</v>
      </c>
      <c r="E35" s="20"/>
      <c r="F35" s="20">
        <f t="shared" si="0"/>
        <v>0</v>
      </c>
      <c r="G35" s="20">
        <f t="shared" si="1"/>
        <v>0</v>
      </c>
      <c r="H35" s="20"/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>
      <c r="A36" s="11" t="s">
        <v>180</v>
      </c>
      <c r="B36" s="11" t="s">
        <v>133</v>
      </c>
      <c r="C36" s="12" t="s">
        <v>2</v>
      </c>
      <c r="D36" s="17">
        <v>6</v>
      </c>
      <c r="E36" s="20"/>
      <c r="F36" s="20">
        <f t="shared" si="0"/>
        <v>0</v>
      </c>
      <c r="G36" s="20">
        <f t="shared" si="1"/>
        <v>0</v>
      </c>
      <c r="H36" s="20"/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>
      <c r="A37" s="11" t="s">
        <v>181</v>
      </c>
      <c r="B37" s="11" t="s">
        <v>134</v>
      </c>
      <c r="C37" s="12" t="s">
        <v>2</v>
      </c>
      <c r="D37" s="17">
        <v>120</v>
      </c>
      <c r="E37" s="20"/>
      <c r="F37" s="20">
        <f t="shared" si="0"/>
        <v>0</v>
      </c>
      <c r="G37" s="20">
        <f t="shared" si="1"/>
        <v>0</v>
      </c>
      <c r="H37" s="20"/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>
      <c r="A38" s="11" t="s">
        <v>182</v>
      </c>
      <c r="B38" s="11" t="s">
        <v>135</v>
      </c>
      <c r="C38" s="12" t="s">
        <v>2</v>
      </c>
      <c r="D38" s="17">
        <v>7</v>
      </c>
      <c r="E38" s="20"/>
      <c r="F38" s="20">
        <f t="shared" si="0"/>
        <v>0</v>
      </c>
      <c r="G38" s="20">
        <f t="shared" si="1"/>
        <v>0</v>
      </c>
      <c r="H38" s="20"/>
      <c r="I38" s="20"/>
      <c r="J38" s="20"/>
      <c r="K38" s="20">
        <f t="shared" si="2"/>
        <v>0</v>
      </c>
      <c r="L38" s="20">
        <f t="shared" si="3"/>
        <v>0</v>
      </c>
      <c r="M38" s="21">
        <f t="shared" si="4"/>
        <v>0</v>
      </c>
      <c r="N38" s="21">
        <f t="shared" si="5"/>
        <v>0</v>
      </c>
      <c r="O38" s="21">
        <f t="shared" si="6"/>
        <v>0</v>
      </c>
    </row>
    <row r="39" spans="1:15" ht="24">
      <c r="A39" s="11" t="s">
        <v>183</v>
      </c>
      <c r="B39" s="11" t="s">
        <v>136</v>
      </c>
      <c r="C39" s="12" t="s">
        <v>2</v>
      </c>
      <c r="D39" s="17">
        <v>20</v>
      </c>
      <c r="E39" s="20"/>
      <c r="F39" s="20">
        <f t="shared" si="0"/>
        <v>0</v>
      </c>
      <c r="G39" s="20">
        <f t="shared" si="1"/>
        <v>0</v>
      </c>
      <c r="H39" s="20"/>
      <c r="I39" s="20"/>
      <c r="J39" s="20"/>
      <c r="K39" s="20">
        <f t="shared" si="2"/>
        <v>0</v>
      </c>
      <c r="L39" s="20">
        <f t="shared" si="3"/>
        <v>0</v>
      </c>
      <c r="M39" s="21">
        <f t="shared" si="4"/>
        <v>0</v>
      </c>
      <c r="N39" s="21">
        <f t="shared" si="5"/>
        <v>0</v>
      </c>
      <c r="O39" s="21">
        <f t="shared" si="6"/>
        <v>0</v>
      </c>
    </row>
    <row r="40" spans="1:15">
      <c r="A40" s="11"/>
      <c r="B40" s="11" t="s">
        <v>849</v>
      </c>
      <c r="C40" s="23" t="s">
        <v>626</v>
      </c>
      <c r="D40" s="23" t="s">
        <v>626</v>
      </c>
      <c r="E40" s="42" t="s">
        <v>626</v>
      </c>
      <c r="F40" s="42" t="s">
        <v>626</v>
      </c>
      <c r="G40" s="42" t="s">
        <v>626</v>
      </c>
      <c r="H40" s="42" t="s">
        <v>626</v>
      </c>
      <c r="I40" s="42" t="s">
        <v>626</v>
      </c>
      <c r="J40" s="42" t="s">
        <v>626</v>
      </c>
      <c r="K40" s="42" t="s">
        <v>626</v>
      </c>
      <c r="L40" s="42" t="s">
        <v>626</v>
      </c>
      <c r="M40" s="24">
        <f>SUM(M34:M39)</f>
        <v>0</v>
      </c>
      <c r="N40" s="24">
        <f t="shared" ref="N40:O40" si="14">SUM(N34:N39)</f>
        <v>0</v>
      </c>
      <c r="O40" s="24">
        <f t="shared" si="14"/>
        <v>0</v>
      </c>
    </row>
    <row r="41" spans="1:15" ht="15" customHeight="1">
      <c r="A41" s="61" t="s">
        <v>760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3"/>
    </row>
    <row r="42" spans="1:15">
      <c r="A42" s="11" t="s">
        <v>184</v>
      </c>
      <c r="B42" s="11" t="s">
        <v>137</v>
      </c>
      <c r="C42" s="12" t="s">
        <v>2</v>
      </c>
      <c r="D42" s="17">
        <v>40</v>
      </c>
      <c r="E42" s="20"/>
      <c r="F42" s="20">
        <f t="shared" si="0"/>
        <v>0</v>
      </c>
      <c r="G42" s="20">
        <f t="shared" si="1"/>
        <v>0</v>
      </c>
      <c r="H42" s="20"/>
      <c r="I42" s="20"/>
      <c r="J42" s="20"/>
      <c r="K42" s="20">
        <f t="shared" si="2"/>
        <v>0</v>
      </c>
      <c r="L42" s="20">
        <f t="shared" si="3"/>
        <v>0</v>
      </c>
      <c r="M42" s="21">
        <f t="shared" si="4"/>
        <v>0</v>
      </c>
      <c r="N42" s="21">
        <f t="shared" si="5"/>
        <v>0</v>
      </c>
      <c r="O42" s="21">
        <f t="shared" si="6"/>
        <v>0</v>
      </c>
    </row>
    <row r="43" spans="1:15">
      <c r="A43" s="11"/>
      <c r="B43" s="11" t="s">
        <v>850</v>
      </c>
      <c r="C43" s="23" t="s">
        <v>626</v>
      </c>
      <c r="D43" s="23" t="s">
        <v>626</v>
      </c>
      <c r="E43" s="42" t="s">
        <v>626</v>
      </c>
      <c r="F43" s="42" t="s">
        <v>626</v>
      </c>
      <c r="G43" s="42" t="s">
        <v>626</v>
      </c>
      <c r="H43" s="42" t="s">
        <v>626</v>
      </c>
      <c r="I43" s="42" t="s">
        <v>626</v>
      </c>
      <c r="J43" s="42" t="s">
        <v>626</v>
      </c>
      <c r="K43" s="42" t="s">
        <v>626</v>
      </c>
      <c r="L43" s="42" t="s">
        <v>626</v>
      </c>
      <c r="M43" s="24">
        <f>+M42</f>
        <v>0</v>
      </c>
      <c r="N43" s="24">
        <f t="shared" ref="N43:O43" si="15">+N42</f>
        <v>0</v>
      </c>
      <c r="O43" s="24">
        <f t="shared" si="15"/>
        <v>0</v>
      </c>
    </row>
    <row r="44" spans="1:15" ht="15" customHeight="1">
      <c r="A44" s="61" t="s">
        <v>761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3"/>
    </row>
    <row r="45" spans="1:15" ht="24">
      <c r="A45" s="11" t="s">
        <v>185</v>
      </c>
      <c r="B45" s="11" t="s">
        <v>138</v>
      </c>
      <c r="C45" s="12" t="s">
        <v>2</v>
      </c>
      <c r="D45" s="17">
        <v>20</v>
      </c>
      <c r="E45" s="20"/>
      <c r="F45" s="20">
        <f t="shared" si="0"/>
        <v>0</v>
      </c>
      <c r="G45" s="20">
        <f t="shared" si="1"/>
        <v>0</v>
      </c>
      <c r="H45" s="20"/>
      <c r="I45" s="20"/>
      <c r="J45" s="20"/>
      <c r="K45" s="20">
        <f t="shared" si="2"/>
        <v>0</v>
      </c>
      <c r="L45" s="20">
        <f t="shared" si="3"/>
        <v>0</v>
      </c>
      <c r="M45" s="21">
        <f t="shared" si="4"/>
        <v>0</v>
      </c>
      <c r="N45" s="21">
        <f t="shared" si="5"/>
        <v>0</v>
      </c>
      <c r="O45" s="21">
        <f t="shared" si="6"/>
        <v>0</v>
      </c>
    </row>
    <row r="46" spans="1:15" ht="24">
      <c r="A46" s="11" t="s">
        <v>186</v>
      </c>
      <c r="B46" s="11" t="s">
        <v>139</v>
      </c>
      <c r="C46" s="12" t="s">
        <v>2</v>
      </c>
      <c r="D46" s="17">
        <v>27</v>
      </c>
      <c r="E46" s="20"/>
      <c r="F46" s="20">
        <f t="shared" si="0"/>
        <v>0</v>
      </c>
      <c r="G46" s="20">
        <f t="shared" si="1"/>
        <v>0</v>
      </c>
      <c r="H46" s="20"/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5"/>
        <v>0</v>
      </c>
      <c r="O46" s="21">
        <f t="shared" si="6"/>
        <v>0</v>
      </c>
    </row>
    <row r="47" spans="1:15" ht="24">
      <c r="A47" s="11" t="s">
        <v>187</v>
      </c>
      <c r="B47" s="11" t="s">
        <v>140</v>
      </c>
      <c r="C47" s="12" t="s">
        <v>2</v>
      </c>
      <c r="D47" s="17">
        <v>40</v>
      </c>
      <c r="E47" s="20"/>
      <c r="F47" s="20">
        <f t="shared" si="0"/>
        <v>0</v>
      </c>
      <c r="G47" s="20">
        <f t="shared" si="1"/>
        <v>0</v>
      </c>
      <c r="H47" s="20"/>
      <c r="I47" s="20"/>
      <c r="J47" s="20"/>
      <c r="K47" s="20">
        <f t="shared" si="2"/>
        <v>0</v>
      </c>
      <c r="L47" s="20">
        <f t="shared" si="3"/>
        <v>0</v>
      </c>
      <c r="M47" s="21">
        <f t="shared" si="4"/>
        <v>0</v>
      </c>
      <c r="N47" s="21">
        <f t="shared" si="5"/>
        <v>0</v>
      </c>
      <c r="O47" s="21">
        <f t="shared" si="6"/>
        <v>0</v>
      </c>
    </row>
    <row r="48" spans="1:15">
      <c r="A48" s="11" t="s">
        <v>188</v>
      </c>
      <c r="B48" s="11" t="s">
        <v>141</v>
      </c>
      <c r="C48" s="12" t="s">
        <v>2</v>
      </c>
      <c r="D48" s="17">
        <v>20</v>
      </c>
      <c r="E48" s="20"/>
      <c r="F48" s="20">
        <f t="shared" si="0"/>
        <v>0</v>
      </c>
      <c r="G48" s="20">
        <f t="shared" si="1"/>
        <v>0</v>
      </c>
      <c r="H48" s="20"/>
      <c r="I48" s="20"/>
      <c r="J48" s="20"/>
      <c r="K48" s="20">
        <f t="shared" si="2"/>
        <v>0</v>
      </c>
      <c r="L48" s="20">
        <f t="shared" si="3"/>
        <v>0</v>
      </c>
      <c r="M48" s="21">
        <f t="shared" si="4"/>
        <v>0</v>
      </c>
      <c r="N48" s="21">
        <f t="shared" si="5"/>
        <v>0</v>
      </c>
      <c r="O48" s="21">
        <f t="shared" si="6"/>
        <v>0</v>
      </c>
    </row>
    <row r="49" spans="1:15" ht="24">
      <c r="A49" s="11" t="s">
        <v>189</v>
      </c>
      <c r="B49" s="11" t="s">
        <v>142</v>
      </c>
      <c r="C49" s="12" t="s">
        <v>2</v>
      </c>
      <c r="D49" s="17">
        <v>40</v>
      </c>
      <c r="E49" s="20"/>
      <c r="F49" s="20">
        <f t="shared" si="0"/>
        <v>0</v>
      </c>
      <c r="G49" s="20">
        <f t="shared" si="1"/>
        <v>0</v>
      </c>
      <c r="H49" s="20"/>
      <c r="I49" s="20"/>
      <c r="J49" s="20"/>
      <c r="K49" s="20">
        <f t="shared" si="2"/>
        <v>0</v>
      </c>
      <c r="L49" s="20">
        <f t="shared" si="3"/>
        <v>0</v>
      </c>
      <c r="M49" s="21">
        <f t="shared" si="4"/>
        <v>0</v>
      </c>
      <c r="N49" s="21">
        <f t="shared" si="5"/>
        <v>0</v>
      </c>
      <c r="O49" s="21">
        <f t="shared" si="6"/>
        <v>0</v>
      </c>
    </row>
    <row r="50" spans="1:15">
      <c r="A50" s="11" t="s">
        <v>190</v>
      </c>
      <c r="B50" s="11" t="s">
        <v>753</v>
      </c>
      <c r="C50" s="12" t="s">
        <v>2</v>
      </c>
      <c r="D50" s="17">
        <v>40</v>
      </c>
      <c r="E50" s="20"/>
      <c r="F50" s="20">
        <f t="shared" si="0"/>
        <v>0</v>
      </c>
      <c r="G50" s="20">
        <f t="shared" si="1"/>
        <v>0</v>
      </c>
      <c r="H50" s="20"/>
      <c r="I50" s="20"/>
      <c r="J50" s="20"/>
      <c r="K50" s="20">
        <f t="shared" si="2"/>
        <v>0</v>
      </c>
      <c r="L50" s="20">
        <f t="shared" si="3"/>
        <v>0</v>
      </c>
      <c r="M50" s="21">
        <f t="shared" si="4"/>
        <v>0</v>
      </c>
      <c r="N50" s="21">
        <f t="shared" si="5"/>
        <v>0</v>
      </c>
      <c r="O50" s="21">
        <f t="shared" si="6"/>
        <v>0</v>
      </c>
    </row>
    <row r="51" spans="1:15">
      <c r="A51" s="11" t="s">
        <v>191</v>
      </c>
      <c r="B51" s="11" t="s">
        <v>143</v>
      </c>
      <c r="C51" s="12" t="s">
        <v>2</v>
      </c>
      <c r="D51" s="17">
        <v>40</v>
      </c>
      <c r="E51" s="20"/>
      <c r="F51" s="20">
        <f t="shared" si="0"/>
        <v>0</v>
      </c>
      <c r="G51" s="20">
        <f t="shared" si="1"/>
        <v>0</v>
      </c>
      <c r="H51" s="20"/>
      <c r="I51" s="20"/>
      <c r="J51" s="20"/>
      <c r="K51" s="20">
        <f t="shared" si="2"/>
        <v>0</v>
      </c>
      <c r="L51" s="20">
        <f t="shared" si="3"/>
        <v>0</v>
      </c>
      <c r="M51" s="21">
        <f t="shared" si="4"/>
        <v>0</v>
      </c>
      <c r="N51" s="21">
        <f t="shared" si="5"/>
        <v>0</v>
      </c>
      <c r="O51" s="21">
        <f t="shared" si="6"/>
        <v>0</v>
      </c>
    </row>
    <row r="52" spans="1:15">
      <c r="A52" s="11" t="s">
        <v>192</v>
      </c>
      <c r="B52" s="11" t="s">
        <v>824</v>
      </c>
      <c r="C52" s="12" t="s">
        <v>2</v>
      </c>
      <c r="D52" s="17">
        <v>747</v>
      </c>
      <c r="E52" s="20"/>
      <c r="F52" s="20">
        <f t="shared" si="0"/>
        <v>0</v>
      </c>
      <c r="G52" s="20">
        <f t="shared" si="1"/>
        <v>0</v>
      </c>
      <c r="H52" s="20"/>
      <c r="I52" s="20"/>
      <c r="J52" s="20"/>
      <c r="K52" s="20">
        <f t="shared" si="2"/>
        <v>0</v>
      </c>
      <c r="L52" s="20">
        <f t="shared" si="3"/>
        <v>0</v>
      </c>
      <c r="M52" s="21">
        <f t="shared" si="4"/>
        <v>0</v>
      </c>
      <c r="N52" s="21">
        <f t="shared" si="5"/>
        <v>0</v>
      </c>
      <c r="O52" s="21">
        <f t="shared" si="6"/>
        <v>0</v>
      </c>
    </row>
    <row r="53" spans="1:15">
      <c r="A53" s="11" t="s">
        <v>193</v>
      </c>
      <c r="B53" s="11" t="s">
        <v>144</v>
      </c>
      <c r="C53" s="12" t="s">
        <v>2</v>
      </c>
      <c r="D53" s="17">
        <v>200</v>
      </c>
      <c r="E53" s="20"/>
      <c r="F53" s="20">
        <f t="shared" si="0"/>
        <v>0</v>
      </c>
      <c r="G53" s="20">
        <f t="shared" si="1"/>
        <v>0</v>
      </c>
      <c r="H53" s="20"/>
      <c r="I53" s="20"/>
      <c r="J53" s="20"/>
      <c r="K53" s="20">
        <f t="shared" si="2"/>
        <v>0</v>
      </c>
      <c r="L53" s="20">
        <f t="shared" si="3"/>
        <v>0</v>
      </c>
      <c r="M53" s="21">
        <f t="shared" si="4"/>
        <v>0</v>
      </c>
      <c r="N53" s="21">
        <f t="shared" si="5"/>
        <v>0</v>
      </c>
      <c r="O53" s="21">
        <f t="shared" si="6"/>
        <v>0</v>
      </c>
    </row>
    <row r="54" spans="1:15">
      <c r="A54" s="11" t="s">
        <v>194</v>
      </c>
      <c r="B54" s="11" t="s">
        <v>145</v>
      </c>
      <c r="C54" s="12" t="s">
        <v>2</v>
      </c>
      <c r="D54" s="17">
        <v>387</v>
      </c>
      <c r="E54" s="20"/>
      <c r="F54" s="20">
        <f t="shared" si="0"/>
        <v>0</v>
      </c>
      <c r="G54" s="20">
        <f t="shared" si="1"/>
        <v>0</v>
      </c>
      <c r="H54" s="20"/>
      <c r="I54" s="20"/>
      <c r="J54" s="20"/>
      <c r="K54" s="20">
        <f t="shared" si="2"/>
        <v>0</v>
      </c>
      <c r="L54" s="20">
        <f t="shared" si="3"/>
        <v>0</v>
      </c>
      <c r="M54" s="21">
        <f t="shared" si="4"/>
        <v>0</v>
      </c>
      <c r="N54" s="21">
        <f t="shared" si="5"/>
        <v>0</v>
      </c>
      <c r="O54" s="21">
        <f t="shared" si="6"/>
        <v>0</v>
      </c>
    </row>
    <row r="55" spans="1:15">
      <c r="A55" s="11" t="s">
        <v>195</v>
      </c>
      <c r="B55" s="11" t="s">
        <v>146</v>
      </c>
      <c r="C55" s="12" t="s">
        <v>2</v>
      </c>
      <c r="D55" s="17">
        <v>200</v>
      </c>
      <c r="E55" s="20"/>
      <c r="F55" s="20">
        <f t="shared" si="0"/>
        <v>0</v>
      </c>
      <c r="G55" s="20">
        <f t="shared" si="1"/>
        <v>0</v>
      </c>
      <c r="H55" s="20"/>
      <c r="I55" s="20"/>
      <c r="J55" s="20"/>
      <c r="K55" s="20">
        <f t="shared" si="2"/>
        <v>0</v>
      </c>
      <c r="L55" s="20">
        <f t="shared" si="3"/>
        <v>0</v>
      </c>
      <c r="M55" s="21">
        <f t="shared" si="4"/>
        <v>0</v>
      </c>
      <c r="N55" s="21">
        <f t="shared" si="5"/>
        <v>0</v>
      </c>
      <c r="O55" s="21">
        <f t="shared" si="6"/>
        <v>0</v>
      </c>
    </row>
    <row r="56" spans="1:15">
      <c r="A56" s="11" t="s">
        <v>196</v>
      </c>
      <c r="B56" s="11" t="s">
        <v>147</v>
      </c>
      <c r="C56" s="12" t="s">
        <v>2</v>
      </c>
      <c r="D56" s="17">
        <v>400</v>
      </c>
      <c r="E56" s="20"/>
      <c r="F56" s="20">
        <f t="shared" si="0"/>
        <v>0</v>
      </c>
      <c r="G56" s="20">
        <f t="shared" si="1"/>
        <v>0</v>
      </c>
      <c r="H56" s="20"/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>
      <c r="A57" s="11" t="s">
        <v>197</v>
      </c>
      <c r="B57" s="11" t="s">
        <v>148</v>
      </c>
      <c r="C57" s="12" t="s">
        <v>2</v>
      </c>
      <c r="D57" s="17">
        <v>160</v>
      </c>
      <c r="E57" s="20"/>
      <c r="F57" s="20">
        <f t="shared" si="0"/>
        <v>0</v>
      </c>
      <c r="G57" s="20">
        <f t="shared" si="1"/>
        <v>0</v>
      </c>
      <c r="H57" s="20"/>
      <c r="I57" s="20"/>
      <c r="J57" s="20"/>
      <c r="K57" s="20">
        <f t="shared" si="2"/>
        <v>0</v>
      </c>
      <c r="L57" s="20">
        <f t="shared" si="3"/>
        <v>0</v>
      </c>
      <c r="M57" s="21">
        <f t="shared" si="4"/>
        <v>0</v>
      </c>
      <c r="N57" s="21">
        <f t="shared" si="5"/>
        <v>0</v>
      </c>
      <c r="O57" s="21">
        <f t="shared" si="6"/>
        <v>0</v>
      </c>
    </row>
    <row r="58" spans="1:15">
      <c r="A58" s="11" t="s">
        <v>154</v>
      </c>
      <c r="B58" s="11" t="s">
        <v>120</v>
      </c>
      <c r="C58" s="12" t="s">
        <v>2</v>
      </c>
      <c r="D58" s="17">
        <v>120</v>
      </c>
      <c r="E58" s="20"/>
      <c r="F58" s="20">
        <f t="shared" si="0"/>
        <v>0</v>
      </c>
      <c r="G58" s="20">
        <f t="shared" si="1"/>
        <v>0</v>
      </c>
      <c r="H58" s="20"/>
      <c r="I58" s="20"/>
      <c r="J58" s="20"/>
      <c r="K58" s="20">
        <f t="shared" si="2"/>
        <v>0</v>
      </c>
      <c r="L58" s="20">
        <f t="shared" si="3"/>
        <v>0</v>
      </c>
      <c r="M58" s="21">
        <f t="shared" si="4"/>
        <v>0</v>
      </c>
      <c r="N58" s="21">
        <f t="shared" si="5"/>
        <v>0</v>
      </c>
      <c r="O58" s="21">
        <f t="shared" si="6"/>
        <v>0</v>
      </c>
    </row>
    <row r="59" spans="1:15">
      <c r="A59" s="11" t="s">
        <v>155</v>
      </c>
      <c r="B59" s="11" t="s">
        <v>119</v>
      </c>
      <c r="C59" s="12" t="s">
        <v>2</v>
      </c>
      <c r="D59" s="17">
        <v>120</v>
      </c>
      <c r="E59" s="20"/>
      <c r="F59" s="20">
        <f t="shared" si="0"/>
        <v>0</v>
      </c>
      <c r="G59" s="20">
        <f t="shared" si="1"/>
        <v>0</v>
      </c>
      <c r="H59" s="20"/>
      <c r="I59" s="20"/>
      <c r="J59" s="20"/>
      <c r="K59" s="20">
        <f t="shared" si="2"/>
        <v>0</v>
      </c>
      <c r="L59" s="20">
        <f t="shared" si="3"/>
        <v>0</v>
      </c>
      <c r="M59" s="21">
        <f t="shared" si="4"/>
        <v>0</v>
      </c>
      <c r="N59" s="21">
        <f t="shared" si="5"/>
        <v>0</v>
      </c>
      <c r="O59" s="21">
        <f t="shared" si="6"/>
        <v>0</v>
      </c>
    </row>
    <row r="60" spans="1:15">
      <c r="A60" s="11" t="s">
        <v>156</v>
      </c>
      <c r="B60" s="11" t="s">
        <v>149</v>
      </c>
      <c r="C60" s="12" t="s">
        <v>2</v>
      </c>
      <c r="D60" s="17">
        <v>120</v>
      </c>
      <c r="E60" s="20"/>
      <c r="F60" s="20">
        <f t="shared" si="0"/>
        <v>0</v>
      </c>
      <c r="G60" s="20">
        <f t="shared" si="1"/>
        <v>0</v>
      </c>
      <c r="H60" s="20"/>
      <c r="I60" s="20"/>
      <c r="J60" s="20"/>
      <c r="K60" s="20">
        <f t="shared" si="2"/>
        <v>0</v>
      </c>
      <c r="L60" s="20">
        <f t="shared" si="3"/>
        <v>0</v>
      </c>
      <c r="M60" s="21">
        <f t="shared" si="4"/>
        <v>0</v>
      </c>
      <c r="N60" s="21">
        <f t="shared" si="5"/>
        <v>0</v>
      </c>
      <c r="O60" s="21">
        <f t="shared" si="6"/>
        <v>0</v>
      </c>
    </row>
    <row r="61" spans="1:15">
      <c r="A61" s="11" t="s">
        <v>157</v>
      </c>
      <c r="B61" s="11" t="s">
        <v>150</v>
      </c>
      <c r="C61" s="12" t="s">
        <v>2</v>
      </c>
      <c r="D61" s="17">
        <v>220</v>
      </c>
      <c r="E61" s="20"/>
      <c r="F61" s="20">
        <f t="shared" si="0"/>
        <v>0</v>
      </c>
      <c r="G61" s="20">
        <f t="shared" si="1"/>
        <v>0</v>
      </c>
      <c r="H61" s="20"/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>
      <c r="A62" s="11"/>
      <c r="B62" s="11" t="s">
        <v>851</v>
      </c>
      <c r="C62" s="23" t="s">
        <v>626</v>
      </c>
      <c r="D62" s="23" t="s">
        <v>626</v>
      </c>
      <c r="E62" s="42" t="s">
        <v>626</v>
      </c>
      <c r="F62" s="42" t="s">
        <v>626</v>
      </c>
      <c r="G62" s="42" t="s">
        <v>626</v>
      </c>
      <c r="H62" s="42" t="s">
        <v>626</v>
      </c>
      <c r="I62" s="42" t="s">
        <v>626</v>
      </c>
      <c r="J62" s="42" t="s">
        <v>626</v>
      </c>
      <c r="K62" s="42" t="s">
        <v>626</v>
      </c>
      <c r="L62" s="42" t="s">
        <v>626</v>
      </c>
      <c r="M62" s="24">
        <f>SUM(M45:M61)</f>
        <v>0</v>
      </c>
      <c r="N62" s="24">
        <f t="shared" ref="N62:O62" si="16">SUM(N45:N61)</f>
        <v>0</v>
      </c>
      <c r="O62" s="24">
        <f t="shared" si="16"/>
        <v>0</v>
      </c>
    </row>
    <row r="63" spans="1:15" ht="15" customHeight="1">
      <c r="A63" s="61" t="s">
        <v>762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3"/>
    </row>
    <row r="64" spans="1:15">
      <c r="A64" s="11" t="s">
        <v>158</v>
      </c>
      <c r="B64" s="11" t="s">
        <v>151</v>
      </c>
      <c r="C64" s="12" t="s">
        <v>2</v>
      </c>
      <c r="D64" s="17">
        <v>36</v>
      </c>
      <c r="E64" s="20"/>
      <c r="F64" s="20">
        <f t="shared" si="0"/>
        <v>0</v>
      </c>
      <c r="G64" s="20">
        <f t="shared" si="1"/>
        <v>0</v>
      </c>
      <c r="H64" s="20"/>
      <c r="I64" s="20"/>
      <c r="J64" s="20"/>
      <c r="K64" s="20">
        <f t="shared" si="2"/>
        <v>0</v>
      </c>
      <c r="L64" s="20">
        <f t="shared" si="3"/>
        <v>0</v>
      </c>
      <c r="M64" s="21">
        <f t="shared" si="4"/>
        <v>0</v>
      </c>
      <c r="N64" s="21">
        <f t="shared" si="5"/>
        <v>0</v>
      </c>
      <c r="O64" s="21">
        <f t="shared" si="6"/>
        <v>0</v>
      </c>
    </row>
    <row r="65" spans="1:15">
      <c r="A65" s="11" t="s">
        <v>159</v>
      </c>
      <c r="B65" s="11" t="s">
        <v>152</v>
      </c>
      <c r="C65" s="12" t="s">
        <v>2</v>
      </c>
      <c r="D65" s="17">
        <v>107</v>
      </c>
      <c r="E65" s="20"/>
      <c r="F65" s="20">
        <f t="shared" si="0"/>
        <v>0</v>
      </c>
      <c r="G65" s="20">
        <f t="shared" si="1"/>
        <v>0</v>
      </c>
      <c r="H65" s="20"/>
      <c r="I65" s="20"/>
      <c r="J65" s="20"/>
      <c r="K65" s="20">
        <f t="shared" si="2"/>
        <v>0</v>
      </c>
      <c r="L65" s="20">
        <f t="shared" si="3"/>
        <v>0</v>
      </c>
      <c r="M65" s="21">
        <f t="shared" si="4"/>
        <v>0</v>
      </c>
      <c r="N65" s="21">
        <f t="shared" si="5"/>
        <v>0</v>
      </c>
      <c r="O65" s="21">
        <f t="shared" si="6"/>
        <v>0</v>
      </c>
    </row>
    <row r="66" spans="1:15">
      <c r="A66" s="11"/>
      <c r="B66" s="11" t="s">
        <v>852</v>
      </c>
      <c r="C66" s="23" t="s">
        <v>626</v>
      </c>
      <c r="D66" s="23" t="s">
        <v>626</v>
      </c>
      <c r="E66" s="42" t="s">
        <v>626</v>
      </c>
      <c r="F66" s="42" t="s">
        <v>626</v>
      </c>
      <c r="G66" s="42" t="s">
        <v>626</v>
      </c>
      <c r="H66" s="42" t="s">
        <v>626</v>
      </c>
      <c r="I66" s="42" t="s">
        <v>626</v>
      </c>
      <c r="J66" s="42" t="s">
        <v>626</v>
      </c>
      <c r="K66" s="42" t="s">
        <v>626</v>
      </c>
      <c r="L66" s="42" t="s">
        <v>626</v>
      </c>
      <c r="M66" s="24">
        <f>SUM(M64:M65)</f>
        <v>0</v>
      </c>
      <c r="N66" s="24">
        <f t="shared" ref="N66:O66" si="17">SUM(N64:N65)</f>
        <v>0</v>
      </c>
      <c r="O66" s="24">
        <f t="shared" si="17"/>
        <v>0</v>
      </c>
    </row>
    <row r="67" spans="1:15" ht="15" customHeight="1">
      <c r="A67" s="61" t="s">
        <v>763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3"/>
    </row>
    <row r="68" spans="1:15">
      <c r="A68" s="11" t="s">
        <v>160</v>
      </c>
      <c r="B68" s="11" t="s">
        <v>173</v>
      </c>
      <c r="C68" s="12" t="s">
        <v>2</v>
      </c>
      <c r="D68" s="17">
        <v>100</v>
      </c>
      <c r="E68" s="20"/>
      <c r="F68" s="20">
        <f t="shared" si="0"/>
        <v>0</v>
      </c>
      <c r="G68" s="20">
        <f t="shared" si="1"/>
        <v>0</v>
      </c>
      <c r="H68" s="20"/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 ht="24">
      <c r="A69" s="11" t="s">
        <v>161</v>
      </c>
      <c r="B69" s="11" t="s">
        <v>174</v>
      </c>
      <c r="C69" s="12" t="s">
        <v>2</v>
      </c>
      <c r="D69" s="17">
        <v>100</v>
      </c>
      <c r="E69" s="20"/>
      <c r="F69" s="20">
        <f t="shared" si="0"/>
        <v>0</v>
      </c>
      <c r="G69" s="20">
        <f t="shared" si="1"/>
        <v>0</v>
      </c>
      <c r="H69" s="20"/>
      <c r="I69" s="20"/>
      <c r="J69" s="20"/>
      <c r="K69" s="20">
        <f t="shared" si="2"/>
        <v>0</v>
      </c>
      <c r="L69" s="20">
        <f t="shared" si="3"/>
        <v>0</v>
      </c>
      <c r="M69" s="21">
        <f t="shared" si="4"/>
        <v>0</v>
      </c>
      <c r="N69" s="21">
        <f t="shared" si="5"/>
        <v>0</v>
      </c>
      <c r="O69" s="21">
        <f t="shared" si="6"/>
        <v>0</v>
      </c>
    </row>
    <row r="70" spans="1:15">
      <c r="A70" s="11"/>
      <c r="B70" s="11" t="s">
        <v>853</v>
      </c>
      <c r="C70" s="23" t="s">
        <v>626</v>
      </c>
      <c r="D70" s="23" t="s">
        <v>626</v>
      </c>
      <c r="E70" s="42" t="s">
        <v>626</v>
      </c>
      <c r="F70" s="42" t="s">
        <v>626</v>
      </c>
      <c r="G70" s="42" t="s">
        <v>626</v>
      </c>
      <c r="H70" s="42" t="s">
        <v>626</v>
      </c>
      <c r="I70" s="42" t="s">
        <v>626</v>
      </c>
      <c r="J70" s="42" t="s">
        <v>626</v>
      </c>
      <c r="K70" s="42" t="s">
        <v>626</v>
      </c>
      <c r="L70" s="42" t="s">
        <v>626</v>
      </c>
      <c r="M70" s="24">
        <f>SUM(M68:M69)</f>
        <v>0</v>
      </c>
      <c r="N70" s="24">
        <f t="shared" ref="N70:O70" si="18">SUM(N68:N69)</f>
        <v>0</v>
      </c>
      <c r="O70" s="24">
        <f t="shared" si="18"/>
        <v>0</v>
      </c>
    </row>
    <row r="71" spans="1:15" ht="15" customHeight="1">
      <c r="A71" s="61" t="s">
        <v>764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3"/>
    </row>
    <row r="72" spans="1:15">
      <c r="A72" s="11" t="s">
        <v>162</v>
      </c>
      <c r="B72" s="11" t="s">
        <v>153</v>
      </c>
      <c r="C72" s="12" t="s">
        <v>2</v>
      </c>
      <c r="D72" s="17">
        <v>400</v>
      </c>
      <c r="E72" s="20"/>
      <c r="F72" s="20">
        <f t="shared" si="0"/>
        <v>0</v>
      </c>
      <c r="G72" s="20">
        <f t="shared" si="1"/>
        <v>0</v>
      </c>
      <c r="H72" s="20"/>
      <c r="I72" s="20"/>
      <c r="J72" s="20"/>
      <c r="K72" s="20">
        <f t="shared" si="2"/>
        <v>0</v>
      </c>
      <c r="L72" s="20">
        <f t="shared" si="3"/>
        <v>0</v>
      </c>
      <c r="M72" s="21">
        <f t="shared" si="4"/>
        <v>0</v>
      </c>
      <c r="N72" s="21">
        <f t="shared" si="5"/>
        <v>0</v>
      </c>
      <c r="O72" s="21">
        <f t="shared" si="6"/>
        <v>0</v>
      </c>
    </row>
    <row r="73" spans="1:15">
      <c r="A73" s="11"/>
      <c r="B73" s="11" t="s">
        <v>854</v>
      </c>
      <c r="C73" s="23" t="s">
        <v>626</v>
      </c>
      <c r="D73" s="23" t="s">
        <v>626</v>
      </c>
      <c r="E73" s="42" t="s">
        <v>626</v>
      </c>
      <c r="F73" s="42" t="s">
        <v>626</v>
      </c>
      <c r="G73" s="42" t="s">
        <v>626</v>
      </c>
      <c r="H73" s="42" t="s">
        <v>626</v>
      </c>
      <c r="I73" s="42" t="s">
        <v>626</v>
      </c>
      <c r="J73" s="42" t="s">
        <v>626</v>
      </c>
      <c r="K73" s="42" t="s">
        <v>626</v>
      </c>
      <c r="L73" s="42" t="s">
        <v>626</v>
      </c>
      <c r="M73" s="24">
        <f>+M72</f>
        <v>0</v>
      </c>
      <c r="N73" s="24">
        <f t="shared" ref="N73:O73" si="19">+N72</f>
        <v>0</v>
      </c>
      <c r="O73" s="24">
        <f t="shared" si="19"/>
        <v>0</v>
      </c>
    </row>
    <row r="74" spans="1:15" ht="18.75" customHeight="1">
      <c r="A74" s="61" t="s">
        <v>765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3"/>
    </row>
    <row r="75" spans="1:15">
      <c r="A75" s="11" t="s">
        <v>163</v>
      </c>
      <c r="B75" s="11" t="s">
        <v>117</v>
      </c>
      <c r="C75" s="12" t="s">
        <v>2</v>
      </c>
      <c r="D75" s="17">
        <v>480</v>
      </c>
      <c r="E75" s="20"/>
      <c r="F75" s="20">
        <f t="shared" ref="F75:F76" si="20">E75*0.085</f>
        <v>0</v>
      </c>
      <c r="G75" s="20">
        <f t="shared" ref="G75:G76" si="21">E75+F75</f>
        <v>0</v>
      </c>
      <c r="H75" s="20"/>
      <c r="I75" s="20"/>
      <c r="J75" s="20"/>
      <c r="K75" s="20">
        <f t="shared" ref="K75:K76" si="22">J75*0.085</f>
        <v>0</v>
      </c>
      <c r="L75" s="20">
        <f t="shared" ref="L75:L76" si="23">J75+K75</f>
        <v>0</v>
      </c>
      <c r="M75" s="21">
        <f t="shared" ref="M75:M76" si="24">J75*D75</f>
        <v>0</v>
      </c>
      <c r="N75" s="21">
        <f t="shared" ref="N75:N76" si="25">K75*D75</f>
        <v>0</v>
      </c>
      <c r="O75" s="21">
        <f t="shared" ref="O75:O76" si="26">M75+N75</f>
        <v>0</v>
      </c>
    </row>
    <row r="76" spans="1:15">
      <c r="A76" s="11" t="s">
        <v>198</v>
      </c>
      <c r="B76" s="11" t="s">
        <v>118</v>
      </c>
      <c r="C76" s="12" t="s">
        <v>2</v>
      </c>
      <c r="D76" s="17">
        <v>320</v>
      </c>
      <c r="E76" s="20"/>
      <c r="F76" s="20">
        <f t="shared" si="20"/>
        <v>0</v>
      </c>
      <c r="G76" s="20">
        <f t="shared" si="21"/>
        <v>0</v>
      </c>
      <c r="H76" s="20"/>
      <c r="I76" s="20"/>
      <c r="J76" s="20"/>
      <c r="K76" s="20">
        <f t="shared" si="22"/>
        <v>0</v>
      </c>
      <c r="L76" s="20">
        <f t="shared" si="23"/>
        <v>0</v>
      </c>
      <c r="M76" s="21">
        <f t="shared" si="24"/>
        <v>0</v>
      </c>
      <c r="N76" s="21">
        <f t="shared" si="25"/>
        <v>0</v>
      </c>
      <c r="O76" s="21">
        <f t="shared" si="26"/>
        <v>0</v>
      </c>
    </row>
    <row r="77" spans="1:15">
      <c r="A77" s="11"/>
      <c r="B77" s="11" t="s">
        <v>855</v>
      </c>
      <c r="C77" s="23" t="s">
        <v>626</v>
      </c>
      <c r="D77" s="23" t="s">
        <v>626</v>
      </c>
      <c r="E77" s="42" t="s">
        <v>626</v>
      </c>
      <c r="F77" s="42" t="s">
        <v>626</v>
      </c>
      <c r="G77" s="42" t="s">
        <v>626</v>
      </c>
      <c r="H77" s="42" t="s">
        <v>626</v>
      </c>
      <c r="I77" s="42" t="s">
        <v>626</v>
      </c>
      <c r="J77" s="42" t="s">
        <v>626</v>
      </c>
      <c r="K77" s="42" t="s">
        <v>626</v>
      </c>
      <c r="L77" s="42" t="s">
        <v>626</v>
      </c>
      <c r="M77" s="24">
        <f>SUM(M75:M76)</f>
        <v>0</v>
      </c>
      <c r="N77" s="24">
        <f t="shared" ref="N77:O77" si="27">SUM(N75:N76)</f>
        <v>0</v>
      </c>
      <c r="O77" s="24">
        <f t="shared" si="27"/>
        <v>0</v>
      </c>
    </row>
    <row r="79" spans="1:15">
      <c r="A79" s="65" t="s">
        <v>782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</row>
    <row r="80" spans="1:15">
      <c r="A80" s="58" t="s">
        <v>783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</row>
    <row r="81" spans="1:14">
      <c r="A81" s="64" t="s">
        <v>784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</row>
    <row r="82" spans="1:14">
      <c r="A82" s="64" t="s">
        <v>785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</row>
    <row r="83" spans="1:14">
      <c r="A83" s="58" t="s">
        <v>786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</row>
    <row r="84" spans="1:14">
      <c r="A84" s="56" t="s">
        <v>787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</row>
    <row r="85" spans="1:14">
      <c r="A85" s="56" t="s">
        <v>788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</row>
    <row r="86" spans="1:14">
      <c r="A86" s="56" t="s">
        <v>789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</row>
    <row r="87" spans="1:14">
      <c r="A87" s="56" t="s">
        <v>790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</row>
    <row r="88" spans="1:14" ht="30.75" customHeight="1">
      <c r="A88" s="56" t="s">
        <v>791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</row>
    <row r="89" spans="1:14">
      <c r="A89" s="56" t="s">
        <v>792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</row>
    <row r="90" spans="1:14">
      <c r="A90" s="56" t="s">
        <v>793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</row>
    <row r="91" spans="1:14">
      <c r="A91" s="56" t="s">
        <v>794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</row>
    <row r="92" spans="1:14">
      <c r="A92" s="56" t="s">
        <v>795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</row>
    <row r="93" spans="1:14">
      <c r="A93" s="56" t="s">
        <v>796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</row>
    <row r="94" spans="1:14">
      <c r="A94" s="59" t="s">
        <v>797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</row>
    <row r="95" spans="1:14" ht="29.25" customHeight="1">
      <c r="A95" s="60" t="s">
        <v>798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</row>
    <row r="96" spans="1:14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</row>
    <row r="97" spans="1:12">
      <c r="A97" s="54" t="s">
        <v>203</v>
      </c>
      <c r="B97" s="54"/>
      <c r="C97" s="46"/>
      <c r="D97" s="47"/>
      <c r="E97" s="47"/>
      <c r="F97" s="47"/>
      <c r="G97" s="47" t="s">
        <v>799</v>
      </c>
      <c r="H97" s="47"/>
      <c r="I97" s="47"/>
      <c r="J97" s="47"/>
      <c r="K97" s="47"/>
      <c r="L97" s="47" t="s">
        <v>204</v>
      </c>
    </row>
  </sheetData>
  <mergeCells count="32">
    <mergeCell ref="A67:O67"/>
    <mergeCell ref="A71:O71"/>
    <mergeCell ref="A74:O74"/>
    <mergeCell ref="A28:O28"/>
    <mergeCell ref="A33:O33"/>
    <mergeCell ref="A41:O41"/>
    <mergeCell ref="A44:O44"/>
    <mergeCell ref="A63:O63"/>
    <mergeCell ref="A79:O79"/>
    <mergeCell ref="A80:N80"/>
    <mergeCell ref="A81:N81"/>
    <mergeCell ref="A82:N82"/>
    <mergeCell ref="A83:N83"/>
    <mergeCell ref="A3:O3"/>
    <mergeCell ref="A7:O7"/>
    <mergeCell ref="A14:O14"/>
    <mergeCell ref="A18:O18"/>
    <mergeCell ref="A23:O23"/>
    <mergeCell ref="A97:B97"/>
    <mergeCell ref="A84:N84"/>
    <mergeCell ref="A85:N85"/>
    <mergeCell ref="A86:N86"/>
    <mergeCell ref="A87:N87"/>
    <mergeCell ref="A88:N88"/>
    <mergeCell ref="A96:L96"/>
    <mergeCell ref="A91:N91"/>
    <mergeCell ref="A92:N92"/>
    <mergeCell ref="A93:N93"/>
    <mergeCell ref="A94:N94"/>
    <mergeCell ref="A95:N95"/>
    <mergeCell ref="A89:N89"/>
    <mergeCell ref="A90:N90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10"/>
  <sheetViews>
    <sheetView zoomScaleNormal="100" workbookViewId="0">
      <pane ySplit="6" topLeftCell="A70" activePane="bottomLeft" state="frozen"/>
      <selection pane="bottomLeft" activeCell="A102" sqref="A102:XFD103"/>
    </sheetView>
  </sheetViews>
  <sheetFormatPr defaultRowHeight="15"/>
  <cols>
    <col min="1" max="1" width="4.5703125" customWidth="1"/>
    <col min="2" max="2" width="23.140625" customWidth="1"/>
    <col min="3" max="3" width="5" customWidth="1"/>
    <col min="4" max="4" width="6.7109375" style="36" customWidth="1"/>
    <col min="5" max="5" width="7.42578125" customWidth="1"/>
    <col min="6" max="6" width="6" customWidth="1"/>
    <col min="7" max="7" width="7.85546875" customWidth="1"/>
    <col min="8" max="8" width="10.140625" customWidth="1"/>
    <col min="9" max="9" width="8.85546875" customWidth="1"/>
    <col min="10" max="10" width="9.42578125" customWidth="1"/>
    <col min="11" max="11" width="7.7109375" customWidth="1"/>
    <col min="12" max="12" width="6.85546875" customWidth="1"/>
  </cols>
  <sheetData>
    <row r="1" spans="1:15">
      <c r="A1" s="25" t="s">
        <v>588</v>
      </c>
      <c r="B1" s="25"/>
      <c r="C1" s="26"/>
      <c r="D1" s="33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</row>
    <row r="2" spans="1:15">
      <c r="A2" s="25"/>
      <c r="B2" s="25"/>
      <c r="C2" s="26"/>
      <c r="D2" s="33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ht="18.75">
      <c r="A3" s="68" t="s">
        <v>810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8.75">
      <c r="B4" s="4"/>
    </row>
    <row r="5" spans="1:15" ht="48">
      <c r="A5" s="8" t="s">
        <v>590</v>
      </c>
      <c r="B5" s="8" t="s">
        <v>591</v>
      </c>
      <c r="C5" s="10" t="s">
        <v>593</v>
      </c>
      <c r="D5" s="10" t="s">
        <v>592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  <c r="L5" s="9" t="s">
        <v>601</v>
      </c>
      <c r="M5" s="9" t="s">
        <v>602</v>
      </c>
      <c r="N5" s="9" t="s">
        <v>603</v>
      </c>
      <c r="O5" s="9" t="s">
        <v>604</v>
      </c>
    </row>
    <row r="6" spans="1:15">
      <c r="A6" s="30">
        <v>1</v>
      </c>
      <c r="B6" s="30">
        <v>2</v>
      </c>
      <c r="C6" s="31">
        <v>3</v>
      </c>
      <c r="D6" s="31">
        <v>4</v>
      </c>
      <c r="E6" s="31">
        <v>5</v>
      </c>
      <c r="F6" s="31">
        <v>6</v>
      </c>
      <c r="G6" s="32" t="s">
        <v>605</v>
      </c>
      <c r="H6" s="31">
        <v>8</v>
      </c>
      <c r="I6" s="31">
        <v>9</v>
      </c>
      <c r="J6" s="31">
        <v>10</v>
      </c>
      <c r="K6" s="31">
        <v>11</v>
      </c>
      <c r="L6" s="32" t="s">
        <v>606</v>
      </c>
      <c r="M6" s="32" t="s">
        <v>623</v>
      </c>
      <c r="N6" s="32" t="s">
        <v>624</v>
      </c>
      <c r="O6" s="32" t="s">
        <v>607</v>
      </c>
    </row>
    <row r="7" spans="1:15" ht="15.75" customHeight="1">
      <c r="A7" s="61" t="s">
        <v>766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1:15">
      <c r="A8" s="11" t="s">
        <v>565</v>
      </c>
      <c r="B8" s="11" t="s">
        <v>328</v>
      </c>
      <c r="C8" s="12" t="s">
        <v>2</v>
      </c>
      <c r="D8" s="17">
        <v>7500</v>
      </c>
      <c r="E8" s="20"/>
      <c r="F8" s="20">
        <f>E8*0.085</f>
        <v>0</v>
      </c>
      <c r="G8" s="20">
        <f>+E8+F8</f>
        <v>0</v>
      </c>
      <c r="H8" s="20"/>
      <c r="I8" s="20"/>
      <c r="J8" s="20"/>
      <c r="K8" s="20">
        <f>J8*0.085</f>
        <v>0</v>
      </c>
      <c r="L8" s="20">
        <f>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>
      <c r="A9" s="11" t="s">
        <v>566</v>
      </c>
      <c r="B9" s="11" t="s">
        <v>329</v>
      </c>
      <c r="C9" s="12" t="s">
        <v>2</v>
      </c>
      <c r="D9" s="17">
        <v>4200</v>
      </c>
      <c r="E9" s="20"/>
      <c r="F9" s="20">
        <f t="shared" ref="F9:F72" si="0">E9*0.085</f>
        <v>0</v>
      </c>
      <c r="G9" s="20">
        <f t="shared" ref="G9:G72" si="1">+E9+F9</f>
        <v>0</v>
      </c>
      <c r="H9" s="20"/>
      <c r="I9" s="20"/>
      <c r="J9" s="20"/>
      <c r="K9" s="20">
        <f t="shared" ref="K9:K72" si="2">J9*0.085</f>
        <v>0</v>
      </c>
      <c r="L9" s="20">
        <f t="shared" ref="L9:L72" si="3">J9+K9</f>
        <v>0</v>
      </c>
      <c r="M9" s="21">
        <f t="shared" ref="M9:M72" si="4">J9*D9</f>
        <v>0</v>
      </c>
      <c r="N9" s="21">
        <f t="shared" ref="N9:N72" si="5">K9*D9</f>
        <v>0</v>
      </c>
      <c r="O9" s="21">
        <f t="shared" ref="O9:O72" si="6">+M9+N9</f>
        <v>0</v>
      </c>
    </row>
    <row r="10" spans="1:15">
      <c r="A10" s="11" t="s">
        <v>567</v>
      </c>
      <c r="B10" s="11" t="s">
        <v>330</v>
      </c>
      <c r="C10" s="12" t="s">
        <v>2</v>
      </c>
      <c r="D10" s="17">
        <v>3500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>
      <c r="A11" s="11"/>
      <c r="B11" s="11" t="s">
        <v>856</v>
      </c>
      <c r="C11" s="23" t="s">
        <v>626</v>
      </c>
      <c r="D11" s="23" t="s">
        <v>626</v>
      </c>
      <c r="E11" s="42" t="s">
        <v>626</v>
      </c>
      <c r="F11" s="42" t="s">
        <v>626</v>
      </c>
      <c r="G11" s="42" t="s">
        <v>626</v>
      </c>
      <c r="H11" s="42" t="s">
        <v>626</v>
      </c>
      <c r="I11" s="42" t="s">
        <v>626</v>
      </c>
      <c r="J11" s="42" t="s">
        <v>626</v>
      </c>
      <c r="K11" s="42" t="s">
        <v>626</v>
      </c>
      <c r="L11" s="42" t="s">
        <v>626</v>
      </c>
      <c r="M11" s="24">
        <f>SUM(M8:M10)</f>
        <v>0</v>
      </c>
      <c r="N11" s="24">
        <f t="shared" ref="N11:O11" si="7">SUM(N8:N10)</f>
        <v>0</v>
      </c>
      <c r="O11" s="24">
        <f t="shared" si="7"/>
        <v>0</v>
      </c>
    </row>
    <row r="12" spans="1:15">
      <c r="A12" s="61" t="s">
        <v>767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3"/>
    </row>
    <row r="13" spans="1:15" ht="24">
      <c r="A13" s="11" t="s">
        <v>104</v>
      </c>
      <c r="B13" s="11" t="s">
        <v>331</v>
      </c>
      <c r="C13" s="12" t="s">
        <v>2</v>
      </c>
      <c r="D13" s="17">
        <v>4000</v>
      </c>
      <c r="E13" s="20"/>
      <c r="F13" s="20">
        <f t="shared" si="0"/>
        <v>0</v>
      </c>
      <c r="G13" s="20">
        <f t="shared" si="1"/>
        <v>0</v>
      </c>
      <c r="H13" s="20"/>
      <c r="I13" s="20"/>
      <c r="J13" s="20"/>
      <c r="K13" s="20">
        <f t="shared" si="2"/>
        <v>0</v>
      </c>
      <c r="L13" s="20">
        <f t="shared" si="3"/>
        <v>0</v>
      </c>
      <c r="M13" s="21">
        <f t="shared" si="4"/>
        <v>0</v>
      </c>
      <c r="N13" s="21">
        <f t="shared" si="5"/>
        <v>0</v>
      </c>
      <c r="O13" s="21">
        <f t="shared" si="6"/>
        <v>0</v>
      </c>
    </row>
    <row r="14" spans="1:15">
      <c r="A14" s="11"/>
      <c r="B14" s="11" t="s">
        <v>857</v>
      </c>
      <c r="C14" s="23" t="s">
        <v>626</v>
      </c>
      <c r="D14" s="23" t="s">
        <v>626</v>
      </c>
      <c r="E14" s="42" t="s">
        <v>626</v>
      </c>
      <c r="F14" s="42" t="s">
        <v>626</v>
      </c>
      <c r="G14" s="42" t="s">
        <v>626</v>
      </c>
      <c r="H14" s="42" t="s">
        <v>626</v>
      </c>
      <c r="I14" s="42" t="s">
        <v>626</v>
      </c>
      <c r="J14" s="42" t="s">
        <v>626</v>
      </c>
      <c r="K14" s="42" t="s">
        <v>626</v>
      </c>
      <c r="L14" s="42" t="s">
        <v>626</v>
      </c>
      <c r="M14" s="24">
        <f>+M13</f>
        <v>0</v>
      </c>
      <c r="N14" s="24">
        <f t="shared" ref="N14:O14" si="8">+N13</f>
        <v>0</v>
      </c>
      <c r="O14" s="24">
        <f t="shared" si="8"/>
        <v>0</v>
      </c>
    </row>
    <row r="15" spans="1:15">
      <c r="A15" s="61" t="s">
        <v>768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</row>
    <row r="16" spans="1:15">
      <c r="A16" s="11" t="s">
        <v>105</v>
      </c>
      <c r="B16" s="11" t="s">
        <v>338</v>
      </c>
      <c r="C16" s="12" t="s">
        <v>2</v>
      </c>
      <c r="D16" s="17">
        <v>1350</v>
      </c>
      <c r="E16" s="20"/>
      <c r="F16" s="20">
        <f t="shared" si="0"/>
        <v>0</v>
      </c>
      <c r="G16" s="20">
        <f t="shared" si="1"/>
        <v>0</v>
      </c>
      <c r="H16" s="20"/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>
      <c r="A17" s="11" t="s">
        <v>8</v>
      </c>
      <c r="B17" s="11" t="s">
        <v>337</v>
      </c>
      <c r="C17" s="12" t="s">
        <v>2</v>
      </c>
      <c r="D17" s="17">
        <v>1200</v>
      </c>
      <c r="E17" s="20"/>
      <c r="F17" s="20">
        <f t="shared" si="0"/>
        <v>0</v>
      </c>
      <c r="G17" s="20">
        <f t="shared" si="1"/>
        <v>0</v>
      </c>
      <c r="H17" s="20"/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>
      <c r="A18" s="11" t="s">
        <v>9</v>
      </c>
      <c r="B18" s="11" t="s">
        <v>336</v>
      </c>
      <c r="C18" s="12" t="s">
        <v>2</v>
      </c>
      <c r="D18" s="17">
        <v>750</v>
      </c>
      <c r="E18" s="20"/>
      <c r="F18" s="20">
        <f t="shared" si="0"/>
        <v>0</v>
      </c>
      <c r="G18" s="20">
        <f t="shared" si="1"/>
        <v>0</v>
      </c>
      <c r="H18" s="20"/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>
      <c r="A19" s="11" t="s">
        <v>10</v>
      </c>
      <c r="B19" s="11" t="s">
        <v>335</v>
      </c>
      <c r="C19" s="12" t="s">
        <v>2</v>
      </c>
      <c r="D19" s="17">
        <v>1350</v>
      </c>
      <c r="E19" s="20"/>
      <c r="F19" s="20">
        <f t="shared" si="0"/>
        <v>0</v>
      </c>
      <c r="G19" s="20">
        <f t="shared" si="1"/>
        <v>0</v>
      </c>
      <c r="H19" s="20"/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>
      <c r="A20" s="11" t="s">
        <v>11</v>
      </c>
      <c r="B20" s="11" t="s">
        <v>334</v>
      </c>
      <c r="C20" s="12" t="s">
        <v>2</v>
      </c>
      <c r="D20" s="17">
        <v>1500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>
      <c r="A21" s="11" t="s">
        <v>12</v>
      </c>
      <c r="B21" s="11" t="s">
        <v>333</v>
      </c>
      <c r="C21" s="12" t="s">
        <v>2</v>
      </c>
      <c r="D21" s="17">
        <v>1100</v>
      </c>
      <c r="E21" s="20"/>
      <c r="F21" s="20">
        <f t="shared" si="0"/>
        <v>0</v>
      </c>
      <c r="G21" s="20">
        <f t="shared" si="1"/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 ht="24">
      <c r="A22" s="11" t="s">
        <v>106</v>
      </c>
      <c r="B22" s="11" t="s">
        <v>332</v>
      </c>
      <c r="C22" s="12" t="s">
        <v>2</v>
      </c>
      <c r="D22" s="17">
        <v>400</v>
      </c>
      <c r="E22" s="20"/>
      <c r="F22" s="20">
        <f t="shared" si="0"/>
        <v>0</v>
      </c>
      <c r="G22" s="20">
        <f t="shared" si="1"/>
        <v>0</v>
      </c>
      <c r="H22" s="20"/>
      <c r="I22" s="20"/>
      <c r="J22" s="20"/>
      <c r="K22" s="20">
        <f t="shared" si="2"/>
        <v>0</v>
      </c>
      <c r="L22" s="20">
        <f t="shared" si="3"/>
        <v>0</v>
      </c>
      <c r="M22" s="21">
        <f t="shared" si="4"/>
        <v>0</v>
      </c>
      <c r="N22" s="21">
        <f t="shared" si="5"/>
        <v>0</v>
      </c>
      <c r="O22" s="21">
        <f t="shared" si="6"/>
        <v>0</v>
      </c>
    </row>
    <row r="23" spans="1:15">
      <c r="A23" s="11"/>
      <c r="B23" s="11" t="s">
        <v>858</v>
      </c>
      <c r="C23" s="23" t="s">
        <v>626</v>
      </c>
      <c r="D23" s="23" t="s">
        <v>626</v>
      </c>
      <c r="E23" s="42" t="s">
        <v>626</v>
      </c>
      <c r="F23" s="42" t="s">
        <v>626</v>
      </c>
      <c r="G23" s="42" t="s">
        <v>626</v>
      </c>
      <c r="H23" s="42" t="s">
        <v>626</v>
      </c>
      <c r="I23" s="42" t="s">
        <v>626</v>
      </c>
      <c r="J23" s="42" t="s">
        <v>626</v>
      </c>
      <c r="K23" s="42" t="s">
        <v>626</v>
      </c>
      <c r="L23" s="42" t="s">
        <v>626</v>
      </c>
      <c r="M23" s="24">
        <f>SUM(M16:M22)</f>
        <v>0</v>
      </c>
      <c r="N23" s="24">
        <f t="shared" ref="N23:O23" si="9">SUM(N16:N22)</f>
        <v>0</v>
      </c>
      <c r="O23" s="24">
        <f t="shared" si="9"/>
        <v>0</v>
      </c>
    </row>
    <row r="24" spans="1:15">
      <c r="A24" s="61" t="s">
        <v>769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3"/>
    </row>
    <row r="25" spans="1:15">
      <c r="A25" s="11" t="s">
        <v>577</v>
      </c>
      <c r="B25" s="11" t="s">
        <v>508</v>
      </c>
      <c r="C25" s="12" t="s">
        <v>2</v>
      </c>
      <c r="D25" s="17">
        <v>213</v>
      </c>
      <c r="E25" s="20"/>
      <c r="F25" s="20">
        <f t="shared" si="0"/>
        <v>0</v>
      </c>
      <c r="G25" s="20">
        <f t="shared" si="1"/>
        <v>0</v>
      </c>
      <c r="H25" s="20"/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>
      <c r="A26" s="11" t="s">
        <v>578</v>
      </c>
      <c r="B26" s="11" t="s">
        <v>509</v>
      </c>
      <c r="C26" s="12" t="s">
        <v>2</v>
      </c>
      <c r="D26" s="17">
        <v>266</v>
      </c>
      <c r="E26" s="20"/>
      <c r="F26" s="20">
        <f t="shared" si="0"/>
        <v>0</v>
      </c>
      <c r="G26" s="20">
        <f t="shared" si="1"/>
        <v>0</v>
      </c>
      <c r="H26" s="20"/>
      <c r="I26" s="20"/>
      <c r="J26" s="20"/>
      <c r="K26" s="20">
        <f t="shared" si="2"/>
        <v>0</v>
      </c>
      <c r="L26" s="20">
        <f t="shared" si="3"/>
        <v>0</v>
      </c>
      <c r="M26" s="21">
        <f t="shared" si="4"/>
        <v>0</v>
      </c>
      <c r="N26" s="21">
        <f t="shared" si="5"/>
        <v>0</v>
      </c>
      <c r="O26" s="21">
        <f t="shared" si="6"/>
        <v>0</v>
      </c>
    </row>
    <row r="27" spans="1:15">
      <c r="A27" s="11" t="s">
        <v>579</v>
      </c>
      <c r="B27" s="11" t="s">
        <v>510</v>
      </c>
      <c r="C27" s="12" t="s">
        <v>2</v>
      </c>
      <c r="D27" s="17">
        <v>192</v>
      </c>
      <c r="E27" s="20"/>
      <c r="F27" s="20">
        <f t="shared" si="0"/>
        <v>0</v>
      </c>
      <c r="G27" s="20">
        <f t="shared" si="1"/>
        <v>0</v>
      </c>
      <c r="H27" s="20"/>
      <c r="I27" s="20"/>
      <c r="J27" s="20"/>
      <c r="K27" s="20">
        <f t="shared" si="2"/>
        <v>0</v>
      </c>
      <c r="L27" s="20">
        <f t="shared" si="3"/>
        <v>0</v>
      </c>
      <c r="M27" s="21">
        <f t="shared" si="4"/>
        <v>0</v>
      </c>
      <c r="N27" s="21">
        <f t="shared" si="5"/>
        <v>0</v>
      </c>
      <c r="O27" s="21">
        <f t="shared" si="6"/>
        <v>0</v>
      </c>
    </row>
    <row r="28" spans="1:15">
      <c r="A28" s="11" t="s">
        <v>580</v>
      </c>
      <c r="B28" s="11" t="s">
        <v>511</v>
      </c>
      <c r="C28" s="12" t="s">
        <v>2</v>
      </c>
      <c r="D28" s="17">
        <v>80</v>
      </c>
      <c r="E28" s="20"/>
      <c r="F28" s="20">
        <f t="shared" si="0"/>
        <v>0</v>
      </c>
      <c r="G28" s="20">
        <f t="shared" si="1"/>
        <v>0</v>
      </c>
      <c r="H28" s="20"/>
      <c r="I28" s="20"/>
      <c r="J28" s="20"/>
      <c r="K28" s="20">
        <f t="shared" si="2"/>
        <v>0</v>
      </c>
      <c r="L28" s="20">
        <f t="shared" si="3"/>
        <v>0</v>
      </c>
      <c r="M28" s="21">
        <f t="shared" si="4"/>
        <v>0</v>
      </c>
      <c r="N28" s="21">
        <f t="shared" si="5"/>
        <v>0</v>
      </c>
      <c r="O28" s="21">
        <f t="shared" si="6"/>
        <v>0</v>
      </c>
    </row>
    <row r="29" spans="1:15">
      <c r="A29" s="11" t="s">
        <v>581</v>
      </c>
      <c r="B29" s="11" t="s">
        <v>512</v>
      </c>
      <c r="C29" s="12" t="s">
        <v>2</v>
      </c>
      <c r="D29" s="17">
        <v>240</v>
      </c>
      <c r="E29" s="20"/>
      <c r="F29" s="20">
        <f t="shared" si="0"/>
        <v>0</v>
      </c>
      <c r="G29" s="20">
        <f t="shared" si="1"/>
        <v>0</v>
      </c>
      <c r="H29" s="20"/>
      <c r="I29" s="20"/>
      <c r="J29" s="20"/>
      <c r="K29" s="20">
        <f t="shared" si="2"/>
        <v>0</v>
      </c>
      <c r="L29" s="20">
        <f t="shared" si="3"/>
        <v>0</v>
      </c>
      <c r="M29" s="21">
        <f t="shared" si="4"/>
        <v>0</v>
      </c>
      <c r="N29" s="21">
        <f t="shared" si="5"/>
        <v>0</v>
      </c>
      <c r="O29" s="21">
        <f t="shared" si="6"/>
        <v>0</v>
      </c>
    </row>
    <row r="30" spans="1:15">
      <c r="A30" s="11" t="s">
        <v>582</v>
      </c>
      <c r="B30" s="11" t="s">
        <v>513</v>
      </c>
      <c r="C30" s="12" t="s">
        <v>2</v>
      </c>
      <c r="D30" s="17">
        <v>72</v>
      </c>
      <c r="E30" s="20"/>
      <c r="F30" s="20">
        <f t="shared" si="0"/>
        <v>0</v>
      </c>
      <c r="G30" s="20">
        <f t="shared" si="1"/>
        <v>0</v>
      </c>
      <c r="H30" s="20"/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>
      <c r="A31" s="11" t="s">
        <v>583</v>
      </c>
      <c r="B31" s="11" t="s">
        <v>514</v>
      </c>
      <c r="C31" s="12" t="s">
        <v>2</v>
      </c>
      <c r="D31" s="17">
        <v>80</v>
      </c>
      <c r="E31" s="20"/>
      <c r="F31" s="20">
        <f t="shared" si="0"/>
        <v>0</v>
      </c>
      <c r="G31" s="20">
        <f t="shared" si="1"/>
        <v>0</v>
      </c>
      <c r="H31" s="20"/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>
      <c r="A32" s="11" t="s">
        <v>585</v>
      </c>
      <c r="B32" s="11" t="s">
        <v>515</v>
      </c>
      <c r="C32" s="12" t="s">
        <v>2</v>
      </c>
      <c r="D32" s="17">
        <v>40</v>
      </c>
      <c r="E32" s="20"/>
      <c r="F32" s="20">
        <f t="shared" si="0"/>
        <v>0</v>
      </c>
      <c r="G32" s="20">
        <f t="shared" si="1"/>
        <v>0</v>
      </c>
      <c r="H32" s="20"/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>
      <c r="A33" s="11" t="s">
        <v>586</v>
      </c>
      <c r="B33" s="11" t="s">
        <v>555</v>
      </c>
      <c r="C33" s="12" t="s">
        <v>2</v>
      </c>
      <c r="D33" s="17">
        <v>72</v>
      </c>
      <c r="E33" s="20"/>
      <c r="F33" s="20">
        <f t="shared" si="0"/>
        <v>0</v>
      </c>
      <c r="G33" s="20">
        <f t="shared" si="1"/>
        <v>0</v>
      </c>
      <c r="H33" s="20"/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>
      <c r="A34" s="11" t="s">
        <v>587</v>
      </c>
      <c r="B34" s="11" t="s">
        <v>516</v>
      </c>
      <c r="C34" s="12" t="s">
        <v>2</v>
      </c>
      <c r="D34" s="17">
        <v>80</v>
      </c>
      <c r="E34" s="20"/>
      <c r="F34" s="20">
        <f t="shared" si="0"/>
        <v>0</v>
      </c>
      <c r="G34" s="20">
        <f t="shared" si="1"/>
        <v>0</v>
      </c>
      <c r="H34" s="20"/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>
      <c r="A35" s="11" t="s">
        <v>673</v>
      </c>
      <c r="B35" s="11" t="s">
        <v>556</v>
      </c>
      <c r="C35" s="12" t="s">
        <v>2</v>
      </c>
      <c r="D35" s="17">
        <v>80</v>
      </c>
      <c r="E35" s="20"/>
      <c r="F35" s="20">
        <f t="shared" si="0"/>
        <v>0</v>
      </c>
      <c r="G35" s="20">
        <f t="shared" si="1"/>
        <v>0</v>
      </c>
      <c r="H35" s="20"/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>
      <c r="A36" s="11" t="s">
        <v>674</v>
      </c>
      <c r="B36" s="11" t="s">
        <v>517</v>
      </c>
      <c r="C36" s="12" t="s">
        <v>2</v>
      </c>
      <c r="D36" s="17">
        <v>80</v>
      </c>
      <c r="E36" s="20"/>
      <c r="F36" s="20">
        <f t="shared" si="0"/>
        <v>0</v>
      </c>
      <c r="G36" s="20">
        <f t="shared" si="1"/>
        <v>0</v>
      </c>
      <c r="H36" s="20"/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>
      <c r="A37" s="11" t="s">
        <v>675</v>
      </c>
      <c r="B37" s="11" t="s">
        <v>518</v>
      </c>
      <c r="C37" s="12" t="s">
        <v>2</v>
      </c>
      <c r="D37" s="17">
        <v>80</v>
      </c>
      <c r="E37" s="20"/>
      <c r="F37" s="20">
        <f t="shared" si="0"/>
        <v>0</v>
      </c>
      <c r="G37" s="20">
        <f t="shared" si="1"/>
        <v>0</v>
      </c>
      <c r="H37" s="20"/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>
      <c r="A38" s="11" t="s">
        <v>676</v>
      </c>
      <c r="B38" s="11" t="s">
        <v>519</v>
      </c>
      <c r="C38" s="12" t="s">
        <v>2</v>
      </c>
      <c r="D38" s="17">
        <v>240</v>
      </c>
      <c r="E38" s="20"/>
      <c r="F38" s="20">
        <f t="shared" si="0"/>
        <v>0</v>
      </c>
      <c r="G38" s="20">
        <f t="shared" si="1"/>
        <v>0</v>
      </c>
      <c r="H38" s="20"/>
      <c r="I38" s="20"/>
      <c r="J38" s="20"/>
      <c r="K38" s="20">
        <f t="shared" si="2"/>
        <v>0</v>
      </c>
      <c r="L38" s="20">
        <f t="shared" si="3"/>
        <v>0</v>
      </c>
      <c r="M38" s="21">
        <f t="shared" si="4"/>
        <v>0</v>
      </c>
      <c r="N38" s="21">
        <f t="shared" si="5"/>
        <v>0</v>
      </c>
      <c r="O38" s="21">
        <f t="shared" si="6"/>
        <v>0</v>
      </c>
    </row>
    <row r="39" spans="1:15">
      <c r="A39" s="11" t="s">
        <v>677</v>
      </c>
      <c r="B39" s="11" t="s">
        <v>520</v>
      </c>
      <c r="C39" s="12" t="s">
        <v>2</v>
      </c>
      <c r="D39" s="17">
        <v>320</v>
      </c>
      <c r="E39" s="20"/>
      <c r="F39" s="20">
        <f t="shared" si="0"/>
        <v>0</v>
      </c>
      <c r="G39" s="20">
        <f t="shared" si="1"/>
        <v>0</v>
      </c>
      <c r="H39" s="20"/>
      <c r="I39" s="20"/>
      <c r="J39" s="20"/>
      <c r="K39" s="20">
        <f t="shared" si="2"/>
        <v>0</v>
      </c>
      <c r="L39" s="20">
        <f t="shared" si="3"/>
        <v>0</v>
      </c>
      <c r="M39" s="21">
        <f t="shared" si="4"/>
        <v>0</v>
      </c>
      <c r="N39" s="21">
        <f t="shared" si="5"/>
        <v>0</v>
      </c>
      <c r="O39" s="21">
        <f t="shared" si="6"/>
        <v>0</v>
      </c>
    </row>
    <row r="40" spans="1:15">
      <c r="A40" s="11" t="s">
        <v>678</v>
      </c>
      <c r="B40" s="11" t="s">
        <v>521</v>
      </c>
      <c r="C40" s="12" t="s">
        <v>2</v>
      </c>
      <c r="D40" s="17">
        <v>80</v>
      </c>
      <c r="E40" s="20"/>
      <c r="F40" s="20">
        <f t="shared" si="0"/>
        <v>0</v>
      </c>
      <c r="G40" s="20">
        <f t="shared" si="1"/>
        <v>0</v>
      </c>
      <c r="H40" s="20"/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si="5"/>
        <v>0</v>
      </c>
      <c r="O40" s="21">
        <f t="shared" si="6"/>
        <v>0</v>
      </c>
    </row>
    <row r="41" spans="1:15">
      <c r="A41" s="11" t="s">
        <v>703</v>
      </c>
      <c r="B41" s="11" t="s">
        <v>522</v>
      </c>
      <c r="C41" s="12" t="s">
        <v>2</v>
      </c>
      <c r="D41" s="17">
        <v>200</v>
      </c>
      <c r="E41" s="20"/>
      <c r="F41" s="20">
        <f t="shared" si="0"/>
        <v>0</v>
      </c>
      <c r="G41" s="20">
        <f t="shared" si="1"/>
        <v>0</v>
      </c>
      <c r="H41" s="20"/>
      <c r="I41" s="20"/>
      <c r="J41" s="20"/>
      <c r="K41" s="20">
        <f t="shared" si="2"/>
        <v>0</v>
      </c>
      <c r="L41" s="20">
        <f t="shared" si="3"/>
        <v>0</v>
      </c>
      <c r="M41" s="21">
        <f t="shared" si="4"/>
        <v>0</v>
      </c>
      <c r="N41" s="21">
        <f t="shared" si="5"/>
        <v>0</v>
      </c>
      <c r="O41" s="21">
        <f t="shared" si="6"/>
        <v>0</v>
      </c>
    </row>
    <row r="42" spans="1:15">
      <c r="A42" s="11" t="s">
        <v>704</v>
      </c>
      <c r="B42" s="11" t="s">
        <v>523</v>
      </c>
      <c r="C42" s="12" t="s">
        <v>2</v>
      </c>
      <c r="D42" s="17">
        <v>400</v>
      </c>
      <c r="E42" s="20"/>
      <c r="F42" s="20">
        <f t="shared" si="0"/>
        <v>0</v>
      </c>
      <c r="G42" s="20">
        <f t="shared" si="1"/>
        <v>0</v>
      </c>
      <c r="H42" s="20"/>
      <c r="I42" s="20"/>
      <c r="J42" s="20"/>
      <c r="K42" s="20">
        <f t="shared" si="2"/>
        <v>0</v>
      </c>
      <c r="L42" s="20">
        <f t="shared" si="3"/>
        <v>0</v>
      </c>
      <c r="M42" s="21">
        <f t="shared" si="4"/>
        <v>0</v>
      </c>
      <c r="N42" s="21">
        <f t="shared" si="5"/>
        <v>0</v>
      </c>
      <c r="O42" s="21">
        <f t="shared" si="6"/>
        <v>0</v>
      </c>
    </row>
    <row r="43" spans="1:15">
      <c r="A43" s="11" t="s">
        <v>705</v>
      </c>
      <c r="B43" s="11" t="s">
        <v>524</v>
      </c>
      <c r="C43" s="12" t="s">
        <v>2</v>
      </c>
      <c r="D43" s="17">
        <v>146</v>
      </c>
      <c r="E43" s="20"/>
      <c r="F43" s="20">
        <f t="shared" si="0"/>
        <v>0</v>
      </c>
      <c r="G43" s="20">
        <f t="shared" si="1"/>
        <v>0</v>
      </c>
      <c r="H43" s="20"/>
      <c r="I43" s="20"/>
      <c r="J43" s="20"/>
      <c r="K43" s="20">
        <f t="shared" si="2"/>
        <v>0</v>
      </c>
      <c r="L43" s="20">
        <f t="shared" si="3"/>
        <v>0</v>
      </c>
      <c r="M43" s="21">
        <f t="shared" si="4"/>
        <v>0</v>
      </c>
      <c r="N43" s="21">
        <f t="shared" si="5"/>
        <v>0</v>
      </c>
      <c r="O43" s="21">
        <f t="shared" si="6"/>
        <v>0</v>
      </c>
    </row>
    <row r="44" spans="1:15">
      <c r="A44" s="11" t="s">
        <v>193</v>
      </c>
      <c r="B44" s="11" t="s">
        <v>525</v>
      </c>
      <c r="C44" s="12" t="s">
        <v>2</v>
      </c>
      <c r="D44" s="17">
        <v>293</v>
      </c>
      <c r="E44" s="20"/>
      <c r="F44" s="20">
        <f t="shared" si="0"/>
        <v>0</v>
      </c>
      <c r="G44" s="20">
        <f t="shared" si="1"/>
        <v>0</v>
      </c>
      <c r="H44" s="20"/>
      <c r="I44" s="20"/>
      <c r="J44" s="20"/>
      <c r="K44" s="20">
        <f t="shared" si="2"/>
        <v>0</v>
      </c>
      <c r="L44" s="20">
        <f t="shared" si="3"/>
        <v>0</v>
      </c>
      <c r="M44" s="21">
        <f t="shared" si="4"/>
        <v>0</v>
      </c>
      <c r="N44" s="21">
        <f t="shared" si="5"/>
        <v>0</v>
      </c>
      <c r="O44" s="21">
        <f t="shared" si="6"/>
        <v>0</v>
      </c>
    </row>
    <row r="45" spans="1:15">
      <c r="A45" s="11" t="s">
        <v>194</v>
      </c>
      <c r="B45" s="11" t="s">
        <v>526</v>
      </c>
      <c r="C45" s="12" t="s">
        <v>2</v>
      </c>
      <c r="D45" s="17">
        <v>120</v>
      </c>
      <c r="E45" s="20"/>
      <c r="F45" s="20">
        <f t="shared" si="0"/>
        <v>0</v>
      </c>
      <c r="G45" s="20">
        <f t="shared" si="1"/>
        <v>0</v>
      </c>
      <c r="H45" s="20"/>
      <c r="I45" s="20"/>
      <c r="J45" s="20"/>
      <c r="K45" s="20">
        <f t="shared" si="2"/>
        <v>0</v>
      </c>
      <c r="L45" s="20">
        <f t="shared" si="3"/>
        <v>0</v>
      </c>
      <c r="M45" s="21">
        <f t="shared" si="4"/>
        <v>0</v>
      </c>
      <c r="N45" s="21">
        <f t="shared" si="5"/>
        <v>0</v>
      </c>
      <c r="O45" s="21">
        <f t="shared" si="6"/>
        <v>0</v>
      </c>
    </row>
    <row r="46" spans="1:15">
      <c r="A46" s="11" t="s">
        <v>195</v>
      </c>
      <c r="B46" s="11" t="s">
        <v>527</v>
      </c>
      <c r="C46" s="12" t="s">
        <v>2</v>
      </c>
      <c r="D46" s="17">
        <v>64</v>
      </c>
      <c r="E46" s="20"/>
      <c r="F46" s="20">
        <f t="shared" si="0"/>
        <v>0</v>
      </c>
      <c r="G46" s="20">
        <f t="shared" si="1"/>
        <v>0</v>
      </c>
      <c r="H46" s="20"/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5"/>
        <v>0</v>
      </c>
      <c r="O46" s="21">
        <f t="shared" si="6"/>
        <v>0</v>
      </c>
    </row>
    <row r="47" spans="1:15">
      <c r="A47" s="11"/>
      <c r="B47" s="11" t="s">
        <v>859</v>
      </c>
      <c r="C47" s="23" t="s">
        <v>626</v>
      </c>
      <c r="D47" s="23" t="s">
        <v>626</v>
      </c>
      <c r="E47" s="42" t="s">
        <v>626</v>
      </c>
      <c r="F47" s="42" t="s">
        <v>626</v>
      </c>
      <c r="G47" s="42" t="s">
        <v>626</v>
      </c>
      <c r="H47" s="42" t="s">
        <v>626</v>
      </c>
      <c r="I47" s="42" t="s">
        <v>626</v>
      </c>
      <c r="J47" s="42" t="s">
        <v>626</v>
      </c>
      <c r="K47" s="42" t="s">
        <v>626</v>
      </c>
      <c r="L47" s="42" t="s">
        <v>626</v>
      </c>
      <c r="M47" s="24">
        <f>SUM(M25:M46)</f>
        <v>0</v>
      </c>
      <c r="N47" s="24">
        <f t="shared" ref="N47:O47" si="10">SUM(N25:N46)</f>
        <v>0</v>
      </c>
      <c r="O47" s="24">
        <f t="shared" si="10"/>
        <v>0</v>
      </c>
    </row>
    <row r="48" spans="1:15">
      <c r="A48" s="61" t="s">
        <v>770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3"/>
    </row>
    <row r="49" spans="1:15">
      <c r="A49" s="11" t="s">
        <v>197</v>
      </c>
      <c r="B49" s="11" t="s">
        <v>528</v>
      </c>
      <c r="C49" s="12" t="s">
        <v>2</v>
      </c>
      <c r="D49" s="17">
        <v>130</v>
      </c>
      <c r="E49" s="20"/>
      <c r="F49" s="20">
        <f t="shared" si="0"/>
        <v>0</v>
      </c>
      <c r="G49" s="20">
        <f t="shared" si="1"/>
        <v>0</v>
      </c>
      <c r="H49" s="20"/>
      <c r="I49" s="20"/>
      <c r="J49" s="20"/>
      <c r="K49" s="20">
        <f t="shared" si="2"/>
        <v>0</v>
      </c>
      <c r="L49" s="20">
        <f t="shared" si="3"/>
        <v>0</v>
      </c>
      <c r="M49" s="21">
        <f t="shared" si="4"/>
        <v>0</v>
      </c>
      <c r="N49" s="21">
        <f t="shared" si="5"/>
        <v>0</v>
      </c>
      <c r="O49" s="21">
        <f t="shared" si="6"/>
        <v>0</v>
      </c>
    </row>
    <row r="50" spans="1:15">
      <c r="A50" s="11" t="s">
        <v>154</v>
      </c>
      <c r="B50" s="11" t="s">
        <v>529</v>
      </c>
      <c r="C50" s="12" t="s">
        <v>2</v>
      </c>
      <c r="D50" s="17">
        <v>130</v>
      </c>
      <c r="E50" s="20"/>
      <c r="F50" s="20">
        <f t="shared" si="0"/>
        <v>0</v>
      </c>
      <c r="G50" s="20">
        <f t="shared" si="1"/>
        <v>0</v>
      </c>
      <c r="H50" s="20"/>
      <c r="I50" s="20"/>
      <c r="J50" s="20"/>
      <c r="K50" s="20">
        <f t="shared" si="2"/>
        <v>0</v>
      </c>
      <c r="L50" s="20">
        <f t="shared" si="3"/>
        <v>0</v>
      </c>
      <c r="M50" s="21">
        <f t="shared" si="4"/>
        <v>0</v>
      </c>
      <c r="N50" s="21">
        <f t="shared" si="5"/>
        <v>0</v>
      </c>
      <c r="O50" s="21">
        <f t="shared" si="6"/>
        <v>0</v>
      </c>
    </row>
    <row r="51" spans="1:15">
      <c r="A51" s="11" t="s">
        <v>155</v>
      </c>
      <c r="B51" s="11" t="s">
        <v>530</v>
      </c>
      <c r="C51" s="12" t="s">
        <v>2</v>
      </c>
      <c r="D51" s="17">
        <v>130</v>
      </c>
      <c r="E51" s="20"/>
      <c r="F51" s="20">
        <f t="shared" si="0"/>
        <v>0</v>
      </c>
      <c r="G51" s="20">
        <f t="shared" si="1"/>
        <v>0</v>
      </c>
      <c r="H51" s="20"/>
      <c r="I51" s="20"/>
      <c r="J51" s="20"/>
      <c r="K51" s="20">
        <f t="shared" si="2"/>
        <v>0</v>
      </c>
      <c r="L51" s="20">
        <f t="shared" si="3"/>
        <v>0</v>
      </c>
      <c r="M51" s="21">
        <f t="shared" si="4"/>
        <v>0</v>
      </c>
      <c r="N51" s="21">
        <f t="shared" si="5"/>
        <v>0</v>
      </c>
      <c r="O51" s="21">
        <f t="shared" si="6"/>
        <v>0</v>
      </c>
    </row>
    <row r="52" spans="1:15" ht="24">
      <c r="A52" s="11" t="s">
        <v>156</v>
      </c>
      <c r="B52" s="11" t="s">
        <v>339</v>
      </c>
      <c r="C52" s="12" t="s">
        <v>2</v>
      </c>
      <c r="D52" s="17">
        <v>400</v>
      </c>
      <c r="E52" s="20"/>
      <c r="F52" s="20">
        <f t="shared" si="0"/>
        <v>0</v>
      </c>
      <c r="G52" s="20">
        <f t="shared" si="1"/>
        <v>0</v>
      </c>
      <c r="H52" s="20"/>
      <c r="I52" s="20"/>
      <c r="J52" s="20"/>
      <c r="K52" s="20">
        <f t="shared" si="2"/>
        <v>0</v>
      </c>
      <c r="L52" s="20">
        <f t="shared" si="3"/>
        <v>0</v>
      </c>
      <c r="M52" s="21">
        <f t="shared" si="4"/>
        <v>0</v>
      </c>
      <c r="N52" s="21">
        <f t="shared" si="5"/>
        <v>0</v>
      </c>
      <c r="O52" s="21">
        <f t="shared" si="6"/>
        <v>0</v>
      </c>
    </row>
    <row r="53" spans="1:15">
      <c r="A53" s="11"/>
      <c r="B53" s="11" t="s">
        <v>860</v>
      </c>
      <c r="C53" s="23" t="s">
        <v>626</v>
      </c>
      <c r="D53" s="23" t="s">
        <v>626</v>
      </c>
      <c r="E53" s="42" t="s">
        <v>626</v>
      </c>
      <c r="F53" s="42" t="s">
        <v>626</v>
      </c>
      <c r="G53" s="42" t="s">
        <v>626</v>
      </c>
      <c r="H53" s="42" t="s">
        <v>626</v>
      </c>
      <c r="I53" s="42" t="s">
        <v>626</v>
      </c>
      <c r="J53" s="42" t="s">
        <v>626</v>
      </c>
      <c r="K53" s="42" t="s">
        <v>626</v>
      </c>
      <c r="L53" s="42" t="s">
        <v>626</v>
      </c>
      <c r="M53" s="24">
        <f>SUM(M49:M52)</f>
        <v>0</v>
      </c>
      <c r="N53" s="24">
        <f t="shared" ref="N53:O53" si="11">SUM(N49:N52)</f>
        <v>0</v>
      </c>
      <c r="O53" s="24">
        <f t="shared" si="11"/>
        <v>0</v>
      </c>
    </row>
    <row r="54" spans="1:15">
      <c r="A54" s="61" t="s">
        <v>771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3"/>
    </row>
    <row r="55" spans="1:15">
      <c r="A55" s="11" t="s">
        <v>710</v>
      </c>
      <c r="B55" s="11" t="s">
        <v>324</v>
      </c>
      <c r="C55" s="12" t="s">
        <v>2</v>
      </c>
      <c r="D55" s="17">
        <v>140</v>
      </c>
      <c r="E55" s="20"/>
      <c r="F55" s="20">
        <f t="shared" si="0"/>
        <v>0</v>
      </c>
      <c r="G55" s="20">
        <f t="shared" si="1"/>
        <v>0</v>
      </c>
      <c r="H55" s="20"/>
      <c r="I55" s="20"/>
      <c r="J55" s="20"/>
      <c r="K55" s="20">
        <f t="shared" si="2"/>
        <v>0</v>
      </c>
      <c r="L55" s="20">
        <f t="shared" si="3"/>
        <v>0</v>
      </c>
      <c r="M55" s="21">
        <f t="shared" si="4"/>
        <v>0</v>
      </c>
      <c r="N55" s="21">
        <f t="shared" si="5"/>
        <v>0</v>
      </c>
      <c r="O55" s="21">
        <f t="shared" si="6"/>
        <v>0</v>
      </c>
    </row>
    <row r="56" spans="1:15">
      <c r="A56" s="11" t="s">
        <v>711</v>
      </c>
      <c r="B56" s="11" t="s">
        <v>325</v>
      </c>
      <c r="C56" s="12" t="s">
        <v>2</v>
      </c>
      <c r="D56" s="17">
        <v>160</v>
      </c>
      <c r="E56" s="20"/>
      <c r="F56" s="20">
        <f t="shared" si="0"/>
        <v>0</v>
      </c>
      <c r="G56" s="20">
        <f t="shared" si="1"/>
        <v>0</v>
      </c>
      <c r="H56" s="20"/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>
      <c r="A57" s="11" t="s">
        <v>712</v>
      </c>
      <c r="B57" s="11" t="s">
        <v>326</v>
      </c>
      <c r="C57" s="12" t="s">
        <v>2</v>
      </c>
      <c r="D57" s="17">
        <v>60</v>
      </c>
      <c r="E57" s="20"/>
      <c r="F57" s="20">
        <f t="shared" si="0"/>
        <v>0</v>
      </c>
      <c r="G57" s="20">
        <f t="shared" si="1"/>
        <v>0</v>
      </c>
      <c r="H57" s="20"/>
      <c r="I57" s="20"/>
      <c r="J57" s="20"/>
      <c r="K57" s="20">
        <f t="shared" si="2"/>
        <v>0</v>
      </c>
      <c r="L57" s="20">
        <f t="shared" si="3"/>
        <v>0</v>
      </c>
      <c r="M57" s="21">
        <f t="shared" si="4"/>
        <v>0</v>
      </c>
      <c r="N57" s="21">
        <f t="shared" si="5"/>
        <v>0</v>
      </c>
      <c r="O57" s="21">
        <f t="shared" si="6"/>
        <v>0</v>
      </c>
    </row>
    <row r="58" spans="1:15">
      <c r="A58" s="11"/>
      <c r="B58" s="11" t="s">
        <v>861</v>
      </c>
      <c r="C58" s="23" t="s">
        <v>626</v>
      </c>
      <c r="D58" s="23" t="s">
        <v>626</v>
      </c>
      <c r="E58" s="42" t="s">
        <v>626</v>
      </c>
      <c r="F58" s="42" t="s">
        <v>626</v>
      </c>
      <c r="G58" s="42" t="s">
        <v>626</v>
      </c>
      <c r="H58" s="42" t="s">
        <v>626</v>
      </c>
      <c r="I58" s="42" t="s">
        <v>626</v>
      </c>
      <c r="J58" s="42" t="s">
        <v>626</v>
      </c>
      <c r="K58" s="42" t="s">
        <v>626</v>
      </c>
      <c r="L58" s="42" t="s">
        <v>626</v>
      </c>
      <c r="M58" s="24">
        <f>SUM(M55:M57)</f>
        <v>0</v>
      </c>
      <c r="N58" s="24">
        <f t="shared" ref="N58:O58" si="12">SUM(N55:N57)</f>
        <v>0</v>
      </c>
      <c r="O58" s="24">
        <f t="shared" si="12"/>
        <v>0</v>
      </c>
    </row>
    <row r="59" spans="1:15">
      <c r="A59" s="61" t="s">
        <v>772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3"/>
    </row>
    <row r="60" spans="1:15">
      <c r="A60" s="11" t="s">
        <v>157</v>
      </c>
      <c r="B60" s="11" t="s">
        <v>327</v>
      </c>
      <c r="C60" s="12" t="s">
        <v>2</v>
      </c>
      <c r="D60" s="17">
        <v>200</v>
      </c>
      <c r="E60" s="20"/>
      <c r="F60" s="20">
        <f t="shared" si="0"/>
        <v>0</v>
      </c>
      <c r="G60" s="20">
        <f t="shared" si="1"/>
        <v>0</v>
      </c>
      <c r="H60" s="20"/>
      <c r="I60" s="20"/>
      <c r="J60" s="20"/>
      <c r="K60" s="20">
        <f t="shared" si="2"/>
        <v>0</v>
      </c>
      <c r="L60" s="20">
        <f t="shared" si="3"/>
        <v>0</v>
      </c>
      <c r="M60" s="21">
        <f t="shared" si="4"/>
        <v>0</v>
      </c>
      <c r="N60" s="21">
        <f t="shared" si="5"/>
        <v>0</v>
      </c>
      <c r="O60" s="21">
        <f t="shared" si="6"/>
        <v>0</v>
      </c>
    </row>
    <row r="61" spans="1:15">
      <c r="A61" s="11" t="s">
        <v>158</v>
      </c>
      <c r="B61" s="11" t="s">
        <v>340</v>
      </c>
      <c r="C61" s="12" t="s">
        <v>2</v>
      </c>
      <c r="D61" s="17">
        <v>160</v>
      </c>
      <c r="E61" s="20"/>
      <c r="F61" s="20">
        <f t="shared" si="0"/>
        <v>0</v>
      </c>
      <c r="G61" s="20">
        <f t="shared" si="1"/>
        <v>0</v>
      </c>
      <c r="H61" s="20"/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>
      <c r="A62" s="11" t="s">
        <v>159</v>
      </c>
      <c r="B62" s="11" t="s">
        <v>341</v>
      </c>
      <c r="C62" s="12" t="s">
        <v>2</v>
      </c>
      <c r="D62" s="17">
        <v>160</v>
      </c>
      <c r="E62" s="20"/>
      <c r="F62" s="20">
        <f t="shared" si="0"/>
        <v>0</v>
      </c>
      <c r="G62" s="20">
        <f t="shared" si="1"/>
        <v>0</v>
      </c>
      <c r="H62" s="20"/>
      <c r="I62" s="20"/>
      <c r="J62" s="20"/>
      <c r="K62" s="20">
        <f t="shared" si="2"/>
        <v>0</v>
      </c>
      <c r="L62" s="20">
        <f t="shared" si="3"/>
        <v>0</v>
      </c>
      <c r="M62" s="21">
        <f t="shared" si="4"/>
        <v>0</v>
      </c>
      <c r="N62" s="21">
        <f t="shared" si="5"/>
        <v>0</v>
      </c>
      <c r="O62" s="21">
        <f t="shared" si="6"/>
        <v>0</v>
      </c>
    </row>
    <row r="63" spans="1:15">
      <c r="A63" s="11" t="s">
        <v>160</v>
      </c>
      <c r="B63" s="11" t="s">
        <v>342</v>
      </c>
      <c r="C63" s="12" t="s">
        <v>2</v>
      </c>
      <c r="D63" s="17">
        <v>100</v>
      </c>
      <c r="E63" s="20"/>
      <c r="F63" s="20">
        <f t="shared" si="0"/>
        <v>0</v>
      </c>
      <c r="G63" s="20">
        <f t="shared" si="1"/>
        <v>0</v>
      </c>
      <c r="H63" s="20"/>
      <c r="I63" s="20"/>
      <c r="J63" s="20"/>
      <c r="K63" s="20">
        <f t="shared" si="2"/>
        <v>0</v>
      </c>
      <c r="L63" s="20">
        <f t="shared" si="3"/>
        <v>0</v>
      </c>
      <c r="M63" s="21">
        <f t="shared" si="4"/>
        <v>0</v>
      </c>
      <c r="N63" s="21">
        <f t="shared" si="5"/>
        <v>0</v>
      </c>
      <c r="O63" s="21">
        <f t="shared" si="6"/>
        <v>0</v>
      </c>
    </row>
    <row r="64" spans="1:15">
      <c r="A64" s="11" t="s">
        <v>161</v>
      </c>
      <c r="B64" s="11" t="s">
        <v>343</v>
      </c>
      <c r="C64" s="12" t="s">
        <v>2</v>
      </c>
      <c r="D64" s="17">
        <v>100</v>
      </c>
      <c r="E64" s="20"/>
      <c r="F64" s="20">
        <f t="shared" si="0"/>
        <v>0</v>
      </c>
      <c r="G64" s="20">
        <f t="shared" si="1"/>
        <v>0</v>
      </c>
      <c r="H64" s="20"/>
      <c r="I64" s="20"/>
      <c r="J64" s="20"/>
      <c r="K64" s="20">
        <f t="shared" si="2"/>
        <v>0</v>
      </c>
      <c r="L64" s="20">
        <f t="shared" si="3"/>
        <v>0</v>
      </c>
      <c r="M64" s="21">
        <f t="shared" si="4"/>
        <v>0</v>
      </c>
      <c r="N64" s="21">
        <f t="shared" si="5"/>
        <v>0</v>
      </c>
      <c r="O64" s="21">
        <f t="shared" si="6"/>
        <v>0</v>
      </c>
    </row>
    <row r="65" spans="1:15">
      <c r="A65" s="11" t="s">
        <v>162</v>
      </c>
      <c r="B65" s="11" t="s">
        <v>564</v>
      </c>
      <c r="C65" s="12" t="s">
        <v>2</v>
      </c>
      <c r="D65" s="17">
        <v>90</v>
      </c>
      <c r="E65" s="20"/>
      <c r="F65" s="20">
        <f t="shared" si="0"/>
        <v>0</v>
      </c>
      <c r="G65" s="20">
        <f t="shared" si="1"/>
        <v>0</v>
      </c>
      <c r="H65" s="20"/>
      <c r="I65" s="20"/>
      <c r="J65" s="20"/>
      <c r="K65" s="20">
        <f t="shared" si="2"/>
        <v>0</v>
      </c>
      <c r="L65" s="20">
        <f t="shared" si="3"/>
        <v>0</v>
      </c>
      <c r="M65" s="21">
        <f t="shared" si="4"/>
        <v>0</v>
      </c>
      <c r="N65" s="21">
        <f t="shared" si="5"/>
        <v>0</v>
      </c>
      <c r="O65" s="21">
        <f t="shared" si="6"/>
        <v>0</v>
      </c>
    </row>
    <row r="66" spans="1:15">
      <c r="A66" s="11"/>
      <c r="B66" s="11" t="s">
        <v>862</v>
      </c>
      <c r="C66" s="23" t="s">
        <v>626</v>
      </c>
      <c r="D66" s="23" t="s">
        <v>626</v>
      </c>
      <c r="E66" s="42" t="s">
        <v>626</v>
      </c>
      <c r="F66" s="42" t="s">
        <v>626</v>
      </c>
      <c r="G66" s="42" t="s">
        <v>626</v>
      </c>
      <c r="H66" s="42" t="s">
        <v>626</v>
      </c>
      <c r="I66" s="42" t="s">
        <v>626</v>
      </c>
      <c r="J66" s="42" t="s">
        <v>626</v>
      </c>
      <c r="K66" s="42" t="s">
        <v>626</v>
      </c>
      <c r="L66" s="42" t="s">
        <v>626</v>
      </c>
      <c r="M66" s="24">
        <f>SUM(M60:M65)</f>
        <v>0</v>
      </c>
      <c r="N66" s="24">
        <f t="shared" ref="N66:O66" si="13">SUM(N60:N65)</f>
        <v>0</v>
      </c>
      <c r="O66" s="24">
        <f t="shared" si="13"/>
        <v>0</v>
      </c>
    </row>
    <row r="67" spans="1:15">
      <c r="A67" s="61" t="s">
        <v>773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3"/>
    </row>
    <row r="68" spans="1:15">
      <c r="A68" s="11" t="s">
        <v>717</v>
      </c>
      <c r="B68" s="11" t="s">
        <v>344</v>
      </c>
      <c r="C68" s="12" t="s">
        <v>2</v>
      </c>
      <c r="D68" s="17">
        <v>100</v>
      </c>
      <c r="E68" s="20"/>
      <c r="F68" s="20">
        <f t="shared" si="0"/>
        <v>0</v>
      </c>
      <c r="G68" s="20">
        <f t="shared" si="1"/>
        <v>0</v>
      </c>
      <c r="H68" s="20"/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>
      <c r="A69" s="11" t="s">
        <v>718</v>
      </c>
      <c r="B69" s="11" t="s">
        <v>345</v>
      </c>
      <c r="C69" s="12" t="s">
        <v>2</v>
      </c>
      <c r="D69" s="17">
        <v>70</v>
      </c>
      <c r="E69" s="20"/>
      <c r="F69" s="20">
        <f t="shared" si="0"/>
        <v>0</v>
      </c>
      <c r="G69" s="20">
        <f t="shared" si="1"/>
        <v>0</v>
      </c>
      <c r="H69" s="20"/>
      <c r="I69" s="20"/>
      <c r="J69" s="20"/>
      <c r="K69" s="20">
        <f t="shared" si="2"/>
        <v>0</v>
      </c>
      <c r="L69" s="20">
        <f t="shared" si="3"/>
        <v>0</v>
      </c>
      <c r="M69" s="21">
        <f t="shared" si="4"/>
        <v>0</v>
      </c>
      <c r="N69" s="21">
        <f t="shared" si="5"/>
        <v>0</v>
      </c>
      <c r="O69" s="21">
        <f t="shared" si="6"/>
        <v>0</v>
      </c>
    </row>
    <row r="70" spans="1:15">
      <c r="A70" s="11" t="s">
        <v>719</v>
      </c>
      <c r="B70" s="11" t="s">
        <v>346</v>
      </c>
      <c r="C70" s="12" t="s">
        <v>2</v>
      </c>
      <c r="D70" s="17">
        <v>100</v>
      </c>
      <c r="E70" s="20"/>
      <c r="F70" s="20">
        <f t="shared" si="0"/>
        <v>0</v>
      </c>
      <c r="G70" s="20">
        <f t="shared" si="1"/>
        <v>0</v>
      </c>
      <c r="H70" s="20"/>
      <c r="I70" s="20"/>
      <c r="J70" s="20"/>
      <c r="K70" s="20">
        <f t="shared" si="2"/>
        <v>0</v>
      </c>
      <c r="L70" s="20">
        <f t="shared" si="3"/>
        <v>0</v>
      </c>
      <c r="M70" s="21">
        <f t="shared" si="4"/>
        <v>0</v>
      </c>
      <c r="N70" s="21">
        <f t="shared" si="5"/>
        <v>0</v>
      </c>
      <c r="O70" s="21">
        <f t="shared" si="6"/>
        <v>0</v>
      </c>
    </row>
    <row r="71" spans="1:15">
      <c r="A71" s="11" t="s">
        <v>720</v>
      </c>
      <c r="B71" s="11" t="s">
        <v>347</v>
      </c>
      <c r="C71" s="12" t="s">
        <v>2</v>
      </c>
      <c r="D71" s="17">
        <v>100</v>
      </c>
      <c r="E71" s="20"/>
      <c r="F71" s="20">
        <f t="shared" si="0"/>
        <v>0</v>
      </c>
      <c r="G71" s="20">
        <f t="shared" si="1"/>
        <v>0</v>
      </c>
      <c r="H71" s="20"/>
      <c r="I71" s="20"/>
      <c r="J71" s="20"/>
      <c r="K71" s="20">
        <f t="shared" si="2"/>
        <v>0</v>
      </c>
      <c r="L71" s="20">
        <f t="shared" si="3"/>
        <v>0</v>
      </c>
      <c r="M71" s="21">
        <f t="shared" si="4"/>
        <v>0</v>
      </c>
      <c r="N71" s="21">
        <f t="shared" si="5"/>
        <v>0</v>
      </c>
      <c r="O71" s="21">
        <f t="shared" si="6"/>
        <v>0</v>
      </c>
    </row>
    <row r="72" spans="1:15">
      <c r="A72" s="11" t="s">
        <v>721</v>
      </c>
      <c r="B72" s="11" t="s">
        <v>348</v>
      </c>
      <c r="C72" s="12" t="s">
        <v>2</v>
      </c>
      <c r="D72" s="17">
        <v>130</v>
      </c>
      <c r="E72" s="20"/>
      <c r="F72" s="20">
        <f t="shared" si="0"/>
        <v>0</v>
      </c>
      <c r="G72" s="20">
        <f t="shared" si="1"/>
        <v>0</v>
      </c>
      <c r="H72" s="20"/>
      <c r="I72" s="20"/>
      <c r="J72" s="20"/>
      <c r="K72" s="20">
        <f t="shared" si="2"/>
        <v>0</v>
      </c>
      <c r="L72" s="20">
        <f t="shared" si="3"/>
        <v>0</v>
      </c>
      <c r="M72" s="21">
        <f t="shared" si="4"/>
        <v>0</v>
      </c>
      <c r="N72" s="21">
        <f t="shared" si="5"/>
        <v>0</v>
      </c>
      <c r="O72" s="21">
        <f t="shared" si="6"/>
        <v>0</v>
      </c>
    </row>
    <row r="73" spans="1:15">
      <c r="A73" s="11" t="s">
        <v>722</v>
      </c>
      <c r="B73" s="11" t="s">
        <v>349</v>
      </c>
      <c r="C73" s="12" t="s">
        <v>2</v>
      </c>
      <c r="D73" s="17">
        <v>35</v>
      </c>
      <c r="E73" s="20"/>
      <c r="F73" s="20">
        <f t="shared" ref="F73:F89" si="14">E73*0.085</f>
        <v>0</v>
      </c>
      <c r="G73" s="20">
        <f t="shared" ref="G73:G89" si="15">+E73+F73</f>
        <v>0</v>
      </c>
      <c r="H73" s="20"/>
      <c r="I73" s="20"/>
      <c r="J73" s="20"/>
      <c r="K73" s="20">
        <f t="shared" ref="K73:K89" si="16">J73*0.085</f>
        <v>0</v>
      </c>
      <c r="L73" s="20">
        <f t="shared" ref="L73:L89" si="17">J73+K73</f>
        <v>0</v>
      </c>
      <c r="M73" s="21">
        <f t="shared" ref="M73:M89" si="18">J73*D73</f>
        <v>0</v>
      </c>
      <c r="N73" s="21">
        <f t="shared" ref="N73:N89" si="19">K73*D73</f>
        <v>0</v>
      </c>
      <c r="O73" s="21">
        <f t="shared" ref="O73:O89" si="20">+M73+N73</f>
        <v>0</v>
      </c>
    </row>
    <row r="74" spans="1:15">
      <c r="A74" s="11"/>
      <c r="B74" s="11" t="s">
        <v>863</v>
      </c>
      <c r="C74" s="23" t="s">
        <v>626</v>
      </c>
      <c r="D74" s="23" t="s">
        <v>626</v>
      </c>
      <c r="E74" s="42" t="s">
        <v>626</v>
      </c>
      <c r="F74" s="42" t="s">
        <v>626</v>
      </c>
      <c r="G74" s="42" t="s">
        <v>626</v>
      </c>
      <c r="H74" s="42" t="s">
        <v>626</v>
      </c>
      <c r="I74" s="42" t="s">
        <v>626</v>
      </c>
      <c r="J74" s="42" t="s">
        <v>626</v>
      </c>
      <c r="K74" s="42" t="s">
        <v>626</v>
      </c>
      <c r="L74" s="42" t="s">
        <v>626</v>
      </c>
      <c r="M74" s="24">
        <f>SUM(M68:M73)</f>
        <v>0</v>
      </c>
      <c r="N74" s="24">
        <f t="shared" ref="N74:O74" si="21">SUM(N68:N73)</f>
        <v>0</v>
      </c>
      <c r="O74" s="24">
        <f t="shared" si="21"/>
        <v>0</v>
      </c>
    </row>
    <row r="75" spans="1:15">
      <c r="A75" s="61" t="s">
        <v>774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3"/>
    </row>
    <row r="76" spans="1:15">
      <c r="A76" s="11" t="s">
        <v>350</v>
      </c>
      <c r="B76" s="11" t="s">
        <v>352</v>
      </c>
      <c r="C76" s="12" t="s">
        <v>2</v>
      </c>
      <c r="D76" s="17">
        <v>100</v>
      </c>
      <c r="E76" s="20"/>
      <c r="F76" s="20">
        <f t="shared" si="14"/>
        <v>0</v>
      </c>
      <c r="G76" s="20">
        <f t="shared" si="15"/>
        <v>0</v>
      </c>
      <c r="H76" s="20"/>
      <c r="I76" s="20"/>
      <c r="J76" s="20"/>
      <c r="K76" s="20">
        <f t="shared" si="16"/>
        <v>0</v>
      </c>
      <c r="L76" s="20">
        <f t="shared" si="17"/>
        <v>0</v>
      </c>
      <c r="M76" s="21">
        <f t="shared" si="18"/>
        <v>0</v>
      </c>
      <c r="N76" s="21">
        <f t="shared" si="19"/>
        <v>0</v>
      </c>
      <c r="O76" s="21">
        <f t="shared" si="20"/>
        <v>0</v>
      </c>
    </row>
    <row r="77" spans="1:15">
      <c r="A77" s="11" t="s">
        <v>351</v>
      </c>
      <c r="B77" s="11" t="s">
        <v>353</v>
      </c>
      <c r="C77" s="12" t="s">
        <v>2</v>
      </c>
      <c r="D77" s="17">
        <v>100</v>
      </c>
      <c r="E77" s="20"/>
      <c r="F77" s="20">
        <f t="shared" si="14"/>
        <v>0</v>
      </c>
      <c r="G77" s="20">
        <f t="shared" si="15"/>
        <v>0</v>
      </c>
      <c r="H77" s="20"/>
      <c r="I77" s="20"/>
      <c r="J77" s="20"/>
      <c r="K77" s="20">
        <f t="shared" si="16"/>
        <v>0</v>
      </c>
      <c r="L77" s="20">
        <f t="shared" si="17"/>
        <v>0</v>
      </c>
      <c r="M77" s="21">
        <f t="shared" si="18"/>
        <v>0</v>
      </c>
      <c r="N77" s="21">
        <f t="shared" si="19"/>
        <v>0</v>
      </c>
      <c r="O77" s="21">
        <f t="shared" si="20"/>
        <v>0</v>
      </c>
    </row>
    <row r="78" spans="1:15">
      <c r="A78" s="11"/>
      <c r="B78" s="11" t="s">
        <v>864</v>
      </c>
      <c r="C78" s="23" t="s">
        <v>626</v>
      </c>
      <c r="D78" s="23" t="s">
        <v>626</v>
      </c>
      <c r="E78" s="42" t="s">
        <v>626</v>
      </c>
      <c r="F78" s="42" t="s">
        <v>626</v>
      </c>
      <c r="G78" s="42" t="s">
        <v>626</v>
      </c>
      <c r="H78" s="42" t="s">
        <v>626</v>
      </c>
      <c r="I78" s="42" t="s">
        <v>626</v>
      </c>
      <c r="J78" s="42" t="s">
        <v>626</v>
      </c>
      <c r="K78" s="42" t="s">
        <v>626</v>
      </c>
      <c r="L78" s="42" t="s">
        <v>626</v>
      </c>
      <c r="M78" s="24">
        <f>SUM(M76:M77)</f>
        <v>0</v>
      </c>
      <c r="N78" s="24">
        <f t="shared" ref="N78:O78" si="22">SUM(N76:N77)</f>
        <v>0</v>
      </c>
      <c r="O78" s="24">
        <f t="shared" si="22"/>
        <v>0</v>
      </c>
    </row>
    <row r="79" spans="1:15">
      <c r="A79" s="61" t="s">
        <v>775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3"/>
    </row>
    <row r="80" spans="1:15">
      <c r="A80" s="11" t="s">
        <v>354</v>
      </c>
      <c r="B80" s="11" t="s">
        <v>358</v>
      </c>
      <c r="C80" s="12" t="s">
        <v>2</v>
      </c>
      <c r="D80" s="17">
        <v>70</v>
      </c>
      <c r="E80" s="20"/>
      <c r="F80" s="20">
        <f t="shared" si="14"/>
        <v>0</v>
      </c>
      <c r="G80" s="20">
        <f t="shared" si="15"/>
        <v>0</v>
      </c>
      <c r="H80" s="20"/>
      <c r="I80" s="20"/>
      <c r="J80" s="20"/>
      <c r="K80" s="20">
        <f t="shared" si="16"/>
        <v>0</v>
      </c>
      <c r="L80" s="20">
        <f t="shared" si="17"/>
        <v>0</v>
      </c>
      <c r="M80" s="21">
        <f t="shared" si="18"/>
        <v>0</v>
      </c>
      <c r="N80" s="21">
        <f t="shared" si="19"/>
        <v>0</v>
      </c>
      <c r="O80" s="21">
        <f t="shared" si="20"/>
        <v>0</v>
      </c>
    </row>
    <row r="81" spans="1:15">
      <c r="A81" s="11" t="s">
        <v>355</v>
      </c>
      <c r="B81" s="11" t="s">
        <v>357</v>
      </c>
      <c r="C81" s="12" t="s">
        <v>2</v>
      </c>
      <c r="D81" s="17">
        <v>40</v>
      </c>
      <c r="E81" s="20"/>
      <c r="F81" s="20">
        <f t="shared" si="14"/>
        <v>0</v>
      </c>
      <c r="G81" s="20">
        <f t="shared" si="15"/>
        <v>0</v>
      </c>
      <c r="H81" s="20"/>
      <c r="I81" s="20"/>
      <c r="J81" s="20"/>
      <c r="K81" s="20">
        <f t="shared" si="16"/>
        <v>0</v>
      </c>
      <c r="L81" s="20">
        <f t="shared" si="17"/>
        <v>0</v>
      </c>
      <c r="M81" s="21">
        <f t="shared" si="18"/>
        <v>0</v>
      </c>
      <c r="N81" s="21">
        <f t="shared" si="19"/>
        <v>0</v>
      </c>
      <c r="O81" s="21">
        <f t="shared" si="20"/>
        <v>0</v>
      </c>
    </row>
    <row r="82" spans="1:15">
      <c r="A82" s="11" t="s">
        <v>356</v>
      </c>
      <c r="B82" s="11" t="s">
        <v>359</v>
      </c>
      <c r="C82" s="12" t="s">
        <v>2</v>
      </c>
      <c r="D82" s="17">
        <v>60</v>
      </c>
      <c r="E82" s="20"/>
      <c r="F82" s="20">
        <f t="shared" si="14"/>
        <v>0</v>
      </c>
      <c r="G82" s="20">
        <f t="shared" si="15"/>
        <v>0</v>
      </c>
      <c r="H82" s="20"/>
      <c r="I82" s="20"/>
      <c r="J82" s="20"/>
      <c r="K82" s="20">
        <f t="shared" si="16"/>
        <v>0</v>
      </c>
      <c r="L82" s="20">
        <f t="shared" si="17"/>
        <v>0</v>
      </c>
      <c r="M82" s="21">
        <f t="shared" si="18"/>
        <v>0</v>
      </c>
      <c r="N82" s="21">
        <f t="shared" si="19"/>
        <v>0</v>
      </c>
      <c r="O82" s="21">
        <f t="shared" si="20"/>
        <v>0</v>
      </c>
    </row>
    <row r="83" spans="1:15">
      <c r="A83" s="11"/>
      <c r="B83" s="11" t="s">
        <v>865</v>
      </c>
      <c r="C83" s="23" t="s">
        <v>626</v>
      </c>
      <c r="D83" s="23" t="s">
        <v>626</v>
      </c>
      <c r="E83" s="42" t="s">
        <v>626</v>
      </c>
      <c r="F83" s="42" t="s">
        <v>626</v>
      </c>
      <c r="G83" s="42" t="s">
        <v>626</v>
      </c>
      <c r="H83" s="42" t="s">
        <v>626</v>
      </c>
      <c r="I83" s="42" t="s">
        <v>626</v>
      </c>
      <c r="J83" s="42" t="s">
        <v>626</v>
      </c>
      <c r="K83" s="42" t="s">
        <v>626</v>
      </c>
      <c r="L83" s="42" t="s">
        <v>626</v>
      </c>
      <c r="M83" s="24">
        <f>SUM(M80:M82)</f>
        <v>0</v>
      </c>
      <c r="N83" s="24">
        <f t="shared" ref="N83:O83" si="23">SUM(N80:N82)</f>
        <v>0</v>
      </c>
      <c r="O83" s="24">
        <f t="shared" si="23"/>
        <v>0</v>
      </c>
    </row>
    <row r="84" spans="1:15">
      <c r="A84" s="61" t="s">
        <v>776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3"/>
    </row>
    <row r="85" spans="1:15">
      <c r="A85" s="11" t="s">
        <v>364</v>
      </c>
      <c r="B85" s="11" t="s">
        <v>360</v>
      </c>
      <c r="C85" s="12" t="s">
        <v>2</v>
      </c>
      <c r="D85" s="17">
        <v>80</v>
      </c>
      <c r="E85" s="20"/>
      <c r="F85" s="20">
        <f t="shared" si="14"/>
        <v>0</v>
      </c>
      <c r="G85" s="20">
        <f t="shared" si="15"/>
        <v>0</v>
      </c>
      <c r="H85" s="20"/>
      <c r="I85" s="20"/>
      <c r="J85" s="20"/>
      <c r="K85" s="20">
        <f t="shared" si="16"/>
        <v>0</v>
      </c>
      <c r="L85" s="20">
        <f t="shared" si="17"/>
        <v>0</v>
      </c>
      <c r="M85" s="21">
        <f t="shared" si="18"/>
        <v>0</v>
      </c>
      <c r="N85" s="21">
        <f t="shared" si="19"/>
        <v>0</v>
      </c>
      <c r="O85" s="21">
        <f t="shared" si="20"/>
        <v>0</v>
      </c>
    </row>
    <row r="86" spans="1:15">
      <c r="A86" s="11" t="s">
        <v>365</v>
      </c>
      <c r="B86" s="11" t="s">
        <v>361</v>
      </c>
      <c r="C86" s="12" t="s">
        <v>2</v>
      </c>
      <c r="D86" s="17">
        <v>100</v>
      </c>
      <c r="E86" s="20"/>
      <c r="F86" s="20">
        <f t="shared" si="14"/>
        <v>0</v>
      </c>
      <c r="G86" s="20">
        <f t="shared" si="15"/>
        <v>0</v>
      </c>
      <c r="H86" s="20"/>
      <c r="I86" s="20"/>
      <c r="J86" s="20"/>
      <c r="K86" s="20">
        <f t="shared" si="16"/>
        <v>0</v>
      </c>
      <c r="L86" s="20">
        <f t="shared" si="17"/>
        <v>0</v>
      </c>
      <c r="M86" s="21">
        <f t="shared" si="18"/>
        <v>0</v>
      </c>
      <c r="N86" s="21">
        <f t="shared" si="19"/>
        <v>0</v>
      </c>
      <c r="O86" s="21">
        <f t="shared" si="20"/>
        <v>0</v>
      </c>
    </row>
    <row r="87" spans="1:15">
      <c r="A87" s="11" t="s">
        <v>366</v>
      </c>
      <c r="B87" s="11" t="s">
        <v>362</v>
      </c>
      <c r="C87" s="12" t="s">
        <v>2</v>
      </c>
      <c r="D87" s="17">
        <v>100</v>
      </c>
      <c r="E87" s="20"/>
      <c r="F87" s="20">
        <f t="shared" si="14"/>
        <v>0</v>
      </c>
      <c r="G87" s="20">
        <f t="shared" si="15"/>
        <v>0</v>
      </c>
      <c r="H87" s="20"/>
      <c r="I87" s="20"/>
      <c r="J87" s="20"/>
      <c r="K87" s="20">
        <f t="shared" si="16"/>
        <v>0</v>
      </c>
      <c r="L87" s="20">
        <f t="shared" si="17"/>
        <v>0</v>
      </c>
      <c r="M87" s="21">
        <f t="shared" si="18"/>
        <v>0</v>
      </c>
      <c r="N87" s="21">
        <f t="shared" si="19"/>
        <v>0</v>
      </c>
      <c r="O87" s="21">
        <f t="shared" si="20"/>
        <v>0</v>
      </c>
    </row>
    <row r="88" spans="1:15">
      <c r="A88" s="11" t="s">
        <v>367</v>
      </c>
      <c r="B88" s="11" t="s">
        <v>363</v>
      </c>
      <c r="C88" s="12" t="s">
        <v>2</v>
      </c>
      <c r="D88" s="17">
        <v>80</v>
      </c>
      <c r="E88" s="20"/>
      <c r="F88" s="20">
        <f t="shared" si="14"/>
        <v>0</v>
      </c>
      <c r="G88" s="20">
        <f t="shared" si="15"/>
        <v>0</v>
      </c>
      <c r="H88" s="20"/>
      <c r="I88" s="20"/>
      <c r="J88" s="20"/>
      <c r="K88" s="20">
        <f t="shared" si="16"/>
        <v>0</v>
      </c>
      <c r="L88" s="20">
        <f t="shared" si="17"/>
        <v>0</v>
      </c>
      <c r="M88" s="21">
        <f t="shared" si="18"/>
        <v>0</v>
      </c>
      <c r="N88" s="21">
        <f t="shared" si="19"/>
        <v>0</v>
      </c>
      <c r="O88" s="21">
        <f t="shared" si="20"/>
        <v>0</v>
      </c>
    </row>
    <row r="89" spans="1:15">
      <c r="A89" s="11" t="s">
        <v>368</v>
      </c>
      <c r="B89" s="11" t="s">
        <v>563</v>
      </c>
      <c r="C89" s="12" t="s">
        <v>2</v>
      </c>
      <c r="D89" s="17">
        <v>145</v>
      </c>
      <c r="E89" s="20"/>
      <c r="F89" s="20">
        <f t="shared" si="14"/>
        <v>0</v>
      </c>
      <c r="G89" s="20">
        <f t="shared" si="15"/>
        <v>0</v>
      </c>
      <c r="H89" s="20"/>
      <c r="I89" s="20"/>
      <c r="J89" s="20"/>
      <c r="K89" s="20">
        <f t="shared" si="16"/>
        <v>0</v>
      </c>
      <c r="L89" s="20">
        <f t="shared" si="17"/>
        <v>0</v>
      </c>
      <c r="M89" s="21">
        <f t="shared" si="18"/>
        <v>0</v>
      </c>
      <c r="N89" s="21">
        <f t="shared" si="19"/>
        <v>0</v>
      </c>
      <c r="O89" s="21">
        <f t="shared" si="20"/>
        <v>0</v>
      </c>
    </row>
    <row r="90" spans="1:15">
      <c r="A90" s="11"/>
      <c r="B90" s="11" t="s">
        <v>866</v>
      </c>
      <c r="C90" s="23" t="s">
        <v>626</v>
      </c>
      <c r="D90" s="23" t="s">
        <v>626</v>
      </c>
      <c r="E90" s="42" t="s">
        <v>626</v>
      </c>
      <c r="F90" s="42" t="s">
        <v>626</v>
      </c>
      <c r="G90" s="42" t="s">
        <v>626</v>
      </c>
      <c r="H90" s="42" t="s">
        <v>626</v>
      </c>
      <c r="I90" s="42" t="s">
        <v>626</v>
      </c>
      <c r="J90" s="42" t="s">
        <v>626</v>
      </c>
      <c r="K90" s="42" t="s">
        <v>626</v>
      </c>
      <c r="L90" s="42" t="s">
        <v>626</v>
      </c>
      <c r="M90" s="24">
        <f>SUM(M85:M89)</f>
        <v>0</v>
      </c>
      <c r="N90" s="24">
        <f t="shared" ref="N90:O90" si="24">SUM(N85:N89)</f>
        <v>0</v>
      </c>
      <c r="O90" s="24">
        <f t="shared" si="24"/>
        <v>0</v>
      </c>
    </row>
    <row r="92" spans="1:15">
      <c r="A92" s="65" t="s">
        <v>782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</row>
    <row r="93" spans="1:15">
      <c r="A93" s="58" t="s">
        <v>783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</row>
    <row r="94" spans="1:15">
      <c r="A94" s="64" t="s">
        <v>784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</row>
    <row r="95" spans="1:15">
      <c r="A95" s="64" t="s">
        <v>785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</row>
    <row r="96" spans="1:15">
      <c r="A96" s="58" t="s">
        <v>786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</row>
    <row r="97" spans="1:14">
      <c r="A97" s="56" t="s">
        <v>787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</row>
    <row r="98" spans="1:14">
      <c r="A98" s="56" t="s">
        <v>788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</row>
    <row r="99" spans="1:14">
      <c r="A99" s="56" t="s">
        <v>789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</row>
    <row r="100" spans="1:14">
      <c r="A100" s="56" t="s">
        <v>790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</row>
    <row r="101" spans="1:14">
      <c r="A101" s="56" t="s">
        <v>791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</row>
    <row r="102" spans="1:14">
      <c r="A102" s="56" t="s">
        <v>792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</row>
    <row r="103" spans="1:14">
      <c r="A103" s="56" t="s">
        <v>793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</row>
    <row r="104" spans="1:14">
      <c r="A104" s="56" t="s">
        <v>794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</row>
    <row r="105" spans="1:14">
      <c r="A105" s="56" t="s">
        <v>795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</row>
    <row r="106" spans="1:14">
      <c r="A106" s="56" t="s">
        <v>796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</row>
    <row r="107" spans="1:14">
      <c r="A107" s="59" t="s">
        <v>797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</row>
    <row r="108" spans="1:14">
      <c r="A108" s="60" t="s">
        <v>798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</row>
    <row r="109" spans="1:14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</row>
    <row r="110" spans="1:14">
      <c r="A110" s="54" t="s">
        <v>203</v>
      </c>
      <c r="B110" s="54"/>
      <c r="C110" s="46"/>
      <c r="D110" s="47"/>
      <c r="E110" s="47"/>
      <c r="F110" s="47"/>
      <c r="G110" s="47" t="s">
        <v>799</v>
      </c>
      <c r="H110" s="47"/>
      <c r="I110" s="47"/>
      <c r="J110" s="47"/>
      <c r="K110" s="47"/>
      <c r="L110" s="47" t="s">
        <v>204</v>
      </c>
    </row>
  </sheetData>
  <mergeCells count="31">
    <mergeCell ref="A95:N95"/>
    <mergeCell ref="A96:N96"/>
    <mergeCell ref="A97:N97"/>
    <mergeCell ref="A98:N98"/>
    <mergeCell ref="A109:L109"/>
    <mergeCell ref="A99:N99"/>
    <mergeCell ref="A100:N100"/>
    <mergeCell ref="A101:N101"/>
    <mergeCell ref="A102:N102"/>
    <mergeCell ref="A103:N103"/>
    <mergeCell ref="A3:O3"/>
    <mergeCell ref="A7:O7"/>
    <mergeCell ref="A12:O12"/>
    <mergeCell ref="A15:O15"/>
    <mergeCell ref="A24:O24"/>
    <mergeCell ref="A84:O84"/>
    <mergeCell ref="A48:O48"/>
    <mergeCell ref="A92:O92"/>
    <mergeCell ref="A93:N93"/>
    <mergeCell ref="A94:N94"/>
    <mergeCell ref="A54:O54"/>
    <mergeCell ref="A59:O59"/>
    <mergeCell ref="A67:O67"/>
    <mergeCell ref="A75:O75"/>
    <mergeCell ref="A79:O79"/>
    <mergeCell ref="A110:B110"/>
    <mergeCell ref="A104:N104"/>
    <mergeCell ref="A105:N105"/>
    <mergeCell ref="A106:N106"/>
    <mergeCell ref="A107:N107"/>
    <mergeCell ref="A108:N108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48"/>
  <sheetViews>
    <sheetView zoomScaleNormal="100" workbookViewId="0">
      <pane ySplit="6" topLeftCell="A7" activePane="bottomLeft" state="frozen"/>
      <selection pane="bottomLeft" activeCell="B70" sqref="B70"/>
    </sheetView>
  </sheetViews>
  <sheetFormatPr defaultRowHeight="15"/>
  <cols>
    <col min="1" max="1" width="2.85546875" customWidth="1"/>
    <col min="2" max="2" width="22.85546875" customWidth="1"/>
    <col min="3" max="3" width="4.85546875" customWidth="1"/>
    <col min="4" max="4" width="6" style="38" customWidth="1"/>
    <col min="5" max="5" width="8" customWidth="1"/>
    <col min="6" max="6" width="6.85546875" customWidth="1"/>
    <col min="7" max="7" width="8.42578125" customWidth="1"/>
    <col min="8" max="8" width="9.7109375" customWidth="1"/>
    <col min="9" max="9" width="8.85546875" customWidth="1"/>
    <col min="10" max="10" width="8.7109375" customWidth="1"/>
    <col min="11" max="11" width="7" customWidth="1"/>
    <col min="12" max="12" width="8.28515625" customWidth="1"/>
  </cols>
  <sheetData>
    <row r="1" spans="1:15">
      <c r="A1" s="25" t="s">
        <v>588</v>
      </c>
      <c r="B1" s="25"/>
      <c r="C1" s="26"/>
      <c r="D1" s="33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</row>
    <row r="3" spans="1:15" ht="15" customHeight="1">
      <c r="A3" s="73" t="s">
        <v>811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5" spans="1:15" ht="48.75" customHeight="1">
      <c r="A5" s="8" t="s">
        <v>590</v>
      </c>
      <c r="B5" s="8" t="s">
        <v>591</v>
      </c>
      <c r="C5" s="10" t="s">
        <v>593</v>
      </c>
      <c r="D5" s="10" t="s">
        <v>592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  <c r="L5" s="9" t="s">
        <v>601</v>
      </c>
      <c r="M5" s="9" t="s">
        <v>602</v>
      </c>
      <c r="N5" s="9" t="s">
        <v>603</v>
      </c>
      <c r="O5" s="9" t="s">
        <v>604</v>
      </c>
    </row>
    <row r="6" spans="1:15" ht="15.75" customHeight="1">
      <c r="A6" s="30">
        <v>1</v>
      </c>
      <c r="B6" s="30">
        <v>2</v>
      </c>
      <c r="C6" s="31">
        <v>3</v>
      </c>
      <c r="D6" s="35">
        <v>4</v>
      </c>
      <c r="E6" s="31">
        <v>5</v>
      </c>
      <c r="F6" s="31">
        <v>6</v>
      </c>
      <c r="G6" s="32" t="s">
        <v>605</v>
      </c>
      <c r="H6" s="31">
        <v>8</v>
      </c>
      <c r="I6" s="31">
        <v>9</v>
      </c>
      <c r="J6" s="31">
        <v>10</v>
      </c>
      <c r="K6" s="31">
        <v>11</v>
      </c>
      <c r="L6" s="32" t="s">
        <v>606</v>
      </c>
      <c r="M6" s="32" t="s">
        <v>623</v>
      </c>
      <c r="N6" s="32" t="s">
        <v>624</v>
      </c>
      <c r="O6" s="32" t="s">
        <v>607</v>
      </c>
    </row>
    <row r="7" spans="1:15" ht="15.75" customHeight="1">
      <c r="A7" s="61" t="s">
        <v>812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1:15" ht="24">
      <c r="A8" s="11" t="s">
        <v>777</v>
      </c>
      <c r="B8" s="11" t="s">
        <v>402</v>
      </c>
      <c r="C8" s="12" t="s">
        <v>2</v>
      </c>
      <c r="D8" s="12">
        <v>20</v>
      </c>
      <c r="E8" s="20"/>
      <c r="F8" s="20">
        <f>E8*0.085</f>
        <v>0</v>
      </c>
      <c r="G8" s="20">
        <f>+E8+F8</f>
        <v>0</v>
      </c>
      <c r="H8" s="20"/>
      <c r="I8" s="20"/>
      <c r="J8" s="20"/>
      <c r="K8" s="20">
        <f>J8*0.085</f>
        <v>0</v>
      </c>
      <c r="L8" s="20">
        <f>+J8+K8</f>
        <v>0</v>
      </c>
      <c r="M8" s="21">
        <f>J8*D8</f>
        <v>0</v>
      </c>
      <c r="N8" s="21">
        <f>K8*D8</f>
        <v>0</v>
      </c>
      <c r="O8" s="21">
        <f>M8+N8</f>
        <v>0</v>
      </c>
    </row>
    <row r="9" spans="1:15" ht="24">
      <c r="A9" s="11" t="s">
        <v>778</v>
      </c>
      <c r="B9" s="11" t="s">
        <v>403</v>
      </c>
      <c r="C9" s="12" t="s">
        <v>2</v>
      </c>
      <c r="D9" s="12">
        <v>180</v>
      </c>
      <c r="E9" s="20"/>
      <c r="F9" s="20">
        <f t="shared" ref="F9:F11" si="0">E9*0.085</f>
        <v>0</v>
      </c>
      <c r="G9" s="20">
        <f t="shared" ref="G9:G11" si="1">+E9+F9</f>
        <v>0</v>
      </c>
      <c r="H9" s="20"/>
      <c r="I9" s="20"/>
      <c r="J9" s="20"/>
      <c r="K9" s="20">
        <f t="shared" ref="K9:K11" si="2">J9*0.085</f>
        <v>0</v>
      </c>
      <c r="L9" s="20">
        <f t="shared" ref="L9:L11" si="3">+J9+K9</f>
        <v>0</v>
      </c>
      <c r="M9" s="21">
        <f t="shared" ref="M9:M11" si="4">J9*D9</f>
        <v>0</v>
      </c>
      <c r="N9" s="21">
        <f t="shared" ref="N9:N11" si="5">K9*D9</f>
        <v>0</v>
      </c>
      <c r="O9" s="21">
        <f t="shared" ref="O9:O11" si="6">M9+N9</f>
        <v>0</v>
      </c>
    </row>
    <row r="10" spans="1:15" ht="24">
      <c r="A10" s="11" t="s">
        <v>779</v>
      </c>
      <c r="B10" s="11" t="s">
        <v>404</v>
      </c>
      <c r="C10" s="12" t="s">
        <v>2</v>
      </c>
      <c r="D10" s="12">
        <v>300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 ht="24">
      <c r="A11" s="11" t="s">
        <v>780</v>
      </c>
      <c r="B11" s="45" t="s">
        <v>405</v>
      </c>
      <c r="C11" s="12" t="s">
        <v>2</v>
      </c>
      <c r="D11" s="12">
        <v>10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>
      <c r="A12" s="11"/>
      <c r="B12" s="11" t="s">
        <v>867</v>
      </c>
      <c r="C12" s="23" t="s">
        <v>626</v>
      </c>
      <c r="D12" s="23" t="s">
        <v>626</v>
      </c>
      <c r="E12" s="42" t="s">
        <v>626</v>
      </c>
      <c r="F12" s="42" t="s">
        <v>626</v>
      </c>
      <c r="G12" s="42" t="s">
        <v>626</v>
      </c>
      <c r="H12" s="42" t="s">
        <v>626</v>
      </c>
      <c r="I12" s="42" t="s">
        <v>626</v>
      </c>
      <c r="J12" s="42" t="s">
        <v>626</v>
      </c>
      <c r="K12" s="42" t="s">
        <v>626</v>
      </c>
      <c r="L12" s="42" t="s">
        <v>626</v>
      </c>
      <c r="M12" s="24">
        <f>SUM(M8:M11)</f>
        <v>0</v>
      </c>
      <c r="N12" s="24">
        <f t="shared" ref="N12:O12" si="7">SUM(N8:N11)</f>
        <v>0</v>
      </c>
      <c r="O12" s="24">
        <f t="shared" si="7"/>
        <v>0</v>
      </c>
    </row>
    <row r="13" spans="1:15" ht="15.75" customHeight="1">
      <c r="A13" s="61" t="s">
        <v>813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3"/>
    </row>
    <row r="14" spans="1:15" ht="24">
      <c r="A14" s="11" t="s">
        <v>781</v>
      </c>
      <c r="B14" s="11" t="s">
        <v>406</v>
      </c>
      <c r="C14" s="12" t="s">
        <v>2</v>
      </c>
      <c r="D14" s="12">
        <v>230</v>
      </c>
      <c r="E14" s="20"/>
      <c r="F14" s="20">
        <f>E14*0.085</f>
        <v>0</v>
      </c>
      <c r="G14" s="20">
        <f>+E14+F14</f>
        <v>0</v>
      </c>
      <c r="H14" s="20"/>
      <c r="I14" s="20"/>
      <c r="J14" s="20"/>
      <c r="K14" s="20">
        <f>J14*0.085</f>
        <v>0</v>
      </c>
      <c r="L14" s="20">
        <f>+J14+K14</f>
        <v>0</v>
      </c>
      <c r="M14" s="21">
        <f>J14*D14</f>
        <v>0</v>
      </c>
      <c r="N14" s="21">
        <f>K14*D14</f>
        <v>0</v>
      </c>
      <c r="O14" s="21">
        <f>+M14+N14</f>
        <v>0</v>
      </c>
    </row>
    <row r="15" spans="1:15">
      <c r="A15" s="11"/>
      <c r="B15" s="11" t="s">
        <v>868</v>
      </c>
      <c r="C15" s="23" t="s">
        <v>626</v>
      </c>
      <c r="D15" s="23" t="s">
        <v>626</v>
      </c>
      <c r="E15" s="42" t="s">
        <v>626</v>
      </c>
      <c r="F15" s="42" t="s">
        <v>626</v>
      </c>
      <c r="G15" s="42" t="s">
        <v>626</v>
      </c>
      <c r="H15" s="42" t="s">
        <v>626</v>
      </c>
      <c r="I15" s="42" t="s">
        <v>626</v>
      </c>
      <c r="J15" s="42" t="s">
        <v>626</v>
      </c>
      <c r="K15" s="42" t="s">
        <v>626</v>
      </c>
      <c r="L15" s="42" t="s">
        <v>626</v>
      </c>
      <c r="M15" s="24">
        <f>+M14</f>
        <v>0</v>
      </c>
      <c r="N15" s="24">
        <f t="shared" ref="N15:O15" si="8">+N14</f>
        <v>0</v>
      </c>
      <c r="O15" s="24">
        <f t="shared" si="8"/>
        <v>0</v>
      </c>
    </row>
    <row r="16" spans="1:15" ht="15.75" customHeight="1">
      <c r="A16" s="61" t="s">
        <v>814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3"/>
    </row>
    <row r="17" spans="1:15" ht="24">
      <c r="A17" s="11" t="s">
        <v>570</v>
      </c>
      <c r="B17" s="11" t="s">
        <v>407</v>
      </c>
      <c r="C17" s="12" t="s">
        <v>2</v>
      </c>
      <c r="D17" s="12">
        <v>80</v>
      </c>
      <c r="E17" s="20"/>
      <c r="F17" s="20">
        <f>E17*0.085</f>
        <v>0</v>
      </c>
      <c r="G17" s="20">
        <f>+E17+F17</f>
        <v>0</v>
      </c>
      <c r="H17" s="20"/>
      <c r="I17" s="20"/>
      <c r="J17" s="20"/>
      <c r="K17" s="20">
        <f>J17*0.085</f>
        <v>0</v>
      </c>
      <c r="L17" s="20">
        <f>+J17+K17</f>
        <v>0</v>
      </c>
      <c r="M17" s="21">
        <f>J17*D17</f>
        <v>0</v>
      </c>
      <c r="N17" s="21">
        <f>K17*D17</f>
        <v>0</v>
      </c>
      <c r="O17" s="21">
        <f>+M17+N17</f>
        <v>0</v>
      </c>
    </row>
    <row r="18" spans="1:15" ht="24">
      <c r="A18" s="11" t="s">
        <v>571</v>
      </c>
      <c r="B18" s="11" t="s">
        <v>408</v>
      </c>
      <c r="C18" s="12" t="s">
        <v>2</v>
      </c>
      <c r="D18" s="12">
        <v>20</v>
      </c>
      <c r="E18" s="20"/>
      <c r="F18" s="20">
        <f t="shared" ref="F18:F27" si="9">E18*0.085</f>
        <v>0</v>
      </c>
      <c r="G18" s="20">
        <f t="shared" ref="G18:G27" si="10">+E18+F18</f>
        <v>0</v>
      </c>
      <c r="H18" s="20"/>
      <c r="I18" s="20"/>
      <c r="J18" s="20"/>
      <c r="K18" s="20">
        <f t="shared" ref="K18:K27" si="11">J18*0.085</f>
        <v>0</v>
      </c>
      <c r="L18" s="20">
        <f t="shared" ref="L18:L27" si="12">+J18+K18</f>
        <v>0</v>
      </c>
      <c r="M18" s="21">
        <f t="shared" ref="M18:M27" si="13">J18*D18</f>
        <v>0</v>
      </c>
      <c r="N18" s="21">
        <f t="shared" ref="N18:N27" si="14">K18*D18</f>
        <v>0</v>
      </c>
      <c r="O18" s="21">
        <f t="shared" ref="O18:O27" si="15">+M18+N18</f>
        <v>0</v>
      </c>
    </row>
    <row r="19" spans="1:15" ht="24">
      <c r="A19" s="11" t="s">
        <v>572</v>
      </c>
      <c r="B19" s="11" t="s">
        <v>409</v>
      </c>
      <c r="C19" s="12" t="s">
        <v>2</v>
      </c>
      <c r="D19" s="12">
        <v>20</v>
      </c>
      <c r="E19" s="20"/>
      <c r="F19" s="20">
        <f t="shared" si="9"/>
        <v>0</v>
      </c>
      <c r="G19" s="20">
        <f t="shared" si="10"/>
        <v>0</v>
      </c>
      <c r="H19" s="20"/>
      <c r="I19" s="20"/>
      <c r="J19" s="20"/>
      <c r="K19" s="20">
        <f t="shared" si="11"/>
        <v>0</v>
      </c>
      <c r="L19" s="20">
        <f t="shared" si="12"/>
        <v>0</v>
      </c>
      <c r="M19" s="21">
        <f t="shared" si="13"/>
        <v>0</v>
      </c>
      <c r="N19" s="21">
        <f t="shared" si="14"/>
        <v>0</v>
      </c>
      <c r="O19" s="21">
        <f t="shared" si="15"/>
        <v>0</v>
      </c>
    </row>
    <row r="20" spans="1:15" ht="24">
      <c r="A20" s="11" t="s">
        <v>573</v>
      </c>
      <c r="B20" s="11" t="s">
        <v>410</v>
      </c>
      <c r="C20" s="12" t="s">
        <v>2</v>
      </c>
      <c r="D20" s="12">
        <v>20</v>
      </c>
      <c r="E20" s="20"/>
      <c r="F20" s="20">
        <f t="shared" si="9"/>
        <v>0</v>
      </c>
      <c r="G20" s="20">
        <f t="shared" si="10"/>
        <v>0</v>
      </c>
      <c r="H20" s="20"/>
      <c r="I20" s="20"/>
      <c r="J20" s="20"/>
      <c r="K20" s="20">
        <f t="shared" si="11"/>
        <v>0</v>
      </c>
      <c r="L20" s="20">
        <f t="shared" si="12"/>
        <v>0</v>
      </c>
      <c r="M20" s="21">
        <f t="shared" si="13"/>
        <v>0</v>
      </c>
      <c r="N20" s="21">
        <f t="shared" si="14"/>
        <v>0</v>
      </c>
      <c r="O20" s="21">
        <f t="shared" si="15"/>
        <v>0</v>
      </c>
    </row>
    <row r="21" spans="1:15" ht="24">
      <c r="A21" s="11" t="s">
        <v>574</v>
      </c>
      <c r="B21" s="11" t="s">
        <v>411</v>
      </c>
      <c r="C21" s="12" t="s">
        <v>2</v>
      </c>
      <c r="D21" s="12">
        <v>20</v>
      </c>
      <c r="E21" s="20"/>
      <c r="F21" s="20">
        <f t="shared" si="9"/>
        <v>0</v>
      </c>
      <c r="G21" s="20">
        <f t="shared" si="10"/>
        <v>0</v>
      </c>
      <c r="H21" s="20"/>
      <c r="I21" s="20"/>
      <c r="J21" s="20"/>
      <c r="K21" s="20">
        <f t="shared" si="11"/>
        <v>0</v>
      </c>
      <c r="L21" s="20">
        <f t="shared" si="12"/>
        <v>0</v>
      </c>
      <c r="M21" s="21">
        <f t="shared" si="13"/>
        <v>0</v>
      </c>
      <c r="N21" s="21">
        <f t="shared" si="14"/>
        <v>0</v>
      </c>
      <c r="O21" s="21">
        <f t="shared" si="15"/>
        <v>0</v>
      </c>
    </row>
    <row r="22" spans="1:15" ht="24">
      <c r="A22" s="11" t="s">
        <v>575</v>
      </c>
      <c r="B22" s="11" t="s">
        <v>412</v>
      </c>
      <c r="C22" s="12" t="s">
        <v>2</v>
      </c>
      <c r="D22" s="12">
        <v>13</v>
      </c>
      <c r="E22" s="20"/>
      <c r="F22" s="20">
        <f t="shared" si="9"/>
        <v>0</v>
      </c>
      <c r="G22" s="20">
        <f t="shared" si="10"/>
        <v>0</v>
      </c>
      <c r="H22" s="20"/>
      <c r="I22" s="20"/>
      <c r="J22" s="20"/>
      <c r="K22" s="20">
        <f t="shared" si="11"/>
        <v>0</v>
      </c>
      <c r="L22" s="20">
        <f t="shared" si="12"/>
        <v>0</v>
      </c>
      <c r="M22" s="21">
        <f t="shared" si="13"/>
        <v>0</v>
      </c>
      <c r="N22" s="21">
        <f t="shared" si="14"/>
        <v>0</v>
      </c>
      <c r="O22" s="21">
        <f t="shared" si="15"/>
        <v>0</v>
      </c>
    </row>
    <row r="23" spans="1:15" ht="24">
      <c r="A23" s="11" t="s">
        <v>576</v>
      </c>
      <c r="B23" s="11" t="s">
        <v>413</v>
      </c>
      <c r="C23" s="12" t="s">
        <v>2</v>
      </c>
      <c r="D23" s="12">
        <v>13</v>
      </c>
      <c r="E23" s="20"/>
      <c r="F23" s="20">
        <f t="shared" si="9"/>
        <v>0</v>
      </c>
      <c r="G23" s="20">
        <f t="shared" si="10"/>
        <v>0</v>
      </c>
      <c r="H23" s="20"/>
      <c r="I23" s="20"/>
      <c r="J23" s="20"/>
      <c r="K23" s="20">
        <f t="shared" si="11"/>
        <v>0</v>
      </c>
      <c r="L23" s="20">
        <f t="shared" si="12"/>
        <v>0</v>
      </c>
      <c r="M23" s="21">
        <f t="shared" si="13"/>
        <v>0</v>
      </c>
      <c r="N23" s="21">
        <f t="shared" si="14"/>
        <v>0</v>
      </c>
      <c r="O23" s="21">
        <f t="shared" si="15"/>
        <v>0</v>
      </c>
    </row>
    <row r="24" spans="1:15" ht="24">
      <c r="A24" s="11" t="s">
        <v>577</v>
      </c>
      <c r="B24" s="11" t="s">
        <v>414</v>
      </c>
      <c r="C24" s="12" t="s">
        <v>2</v>
      </c>
      <c r="D24" s="12">
        <v>13</v>
      </c>
      <c r="E24" s="20"/>
      <c r="F24" s="20">
        <f t="shared" si="9"/>
        <v>0</v>
      </c>
      <c r="G24" s="20">
        <f t="shared" si="10"/>
        <v>0</v>
      </c>
      <c r="H24" s="20"/>
      <c r="I24" s="20"/>
      <c r="J24" s="20"/>
      <c r="K24" s="20">
        <f t="shared" si="11"/>
        <v>0</v>
      </c>
      <c r="L24" s="20">
        <f t="shared" si="12"/>
        <v>0</v>
      </c>
      <c r="M24" s="21">
        <f t="shared" si="13"/>
        <v>0</v>
      </c>
      <c r="N24" s="21">
        <f t="shared" si="14"/>
        <v>0</v>
      </c>
      <c r="O24" s="21">
        <f t="shared" si="15"/>
        <v>0</v>
      </c>
    </row>
    <row r="25" spans="1:15" ht="24">
      <c r="A25" s="11" t="s">
        <v>578</v>
      </c>
      <c r="B25" s="11" t="s">
        <v>415</v>
      </c>
      <c r="C25" s="12" t="s">
        <v>2</v>
      </c>
      <c r="D25" s="12">
        <v>13</v>
      </c>
      <c r="E25" s="20"/>
      <c r="F25" s="20">
        <f t="shared" si="9"/>
        <v>0</v>
      </c>
      <c r="G25" s="20">
        <f t="shared" si="10"/>
        <v>0</v>
      </c>
      <c r="H25" s="20"/>
      <c r="I25" s="20"/>
      <c r="J25" s="20"/>
      <c r="K25" s="20">
        <f t="shared" si="11"/>
        <v>0</v>
      </c>
      <c r="L25" s="20">
        <f t="shared" si="12"/>
        <v>0</v>
      </c>
      <c r="M25" s="21">
        <f t="shared" si="13"/>
        <v>0</v>
      </c>
      <c r="N25" s="21">
        <f t="shared" si="14"/>
        <v>0</v>
      </c>
      <c r="O25" s="21">
        <f t="shared" si="15"/>
        <v>0</v>
      </c>
    </row>
    <row r="26" spans="1:15" ht="24">
      <c r="A26" s="11" t="s">
        <v>579</v>
      </c>
      <c r="B26" s="11" t="s">
        <v>416</v>
      </c>
      <c r="C26" s="12" t="s">
        <v>2</v>
      </c>
      <c r="D26" s="12">
        <v>13</v>
      </c>
      <c r="E26" s="20"/>
      <c r="F26" s="20">
        <f t="shared" si="9"/>
        <v>0</v>
      </c>
      <c r="G26" s="20">
        <f t="shared" si="10"/>
        <v>0</v>
      </c>
      <c r="H26" s="20"/>
      <c r="I26" s="20"/>
      <c r="J26" s="20"/>
      <c r="K26" s="20">
        <f t="shared" si="11"/>
        <v>0</v>
      </c>
      <c r="L26" s="20">
        <f t="shared" si="12"/>
        <v>0</v>
      </c>
      <c r="M26" s="21">
        <f t="shared" si="13"/>
        <v>0</v>
      </c>
      <c r="N26" s="21">
        <f t="shared" si="14"/>
        <v>0</v>
      </c>
      <c r="O26" s="21">
        <f t="shared" si="15"/>
        <v>0</v>
      </c>
    </row>
    <row r="27" spans="1:15" ht="24">
      <c r="A27" s="11" t="s">
        <v>580</v>
      </c>
      <c r="B27" s="11" t="s">
        <v>417</v>
      </c>
      <c r="C27" s="12" t="s">
        <v>2</v>
      </c>
      <c r="D27" s="12">
        <v>13</v>
      </c>
      <c r="E27" s="20"/>
      <c r="F27" s="20">
        <f t="shared" si="9"/>
        <v>0</v>
      </c>
      <c r="G27" s="20">
        <f t="shared" si="10"/>
        <v>0</v>
      </c>
      <c r="H27" s="20"/>
      <c r="I27" s="20"/>
      <c r="J27" s="20"/>
      <c r="K27" s="20">
        <f t="shared" si="11"/>
        <v>0</v>
      </c>
      <c r="L27" s="20">
        <f t="shared" si="12"/>
        <v>0</v>
      </c>
      <c r="M27" s="21">
        <f t="shared" si="13"/>
        <v>0</v>
      </c>
      <c r="N27" s="21">
        <f t="shared" si="14"/>
        <v>0</v>
      </c>
      <c r="O27" s="21">
        <f t="shared" si="15"/>
        <v>0</v>
      </c>
    </row>
    <row r="28" spans="1:15">
      <c r="A28" s="11"/>
      <c r="B28" s="11" t="s">
        <v>869</v>
      </c>
      <c r="C28" s="23" t="s">
        <v>626</v>
      </c>
      <c r="D28" s="23" t="s">
        <v>626</v>
      </c>
      <c r="E28" s="42" t="s">
        <v>626</v>
      </c>
      <c r="F28" s="42" t="s">
        <v>626</v>
      </c>
      <c r="G28" s="42" t="s">
        <v>626</v>
      </c>
      <c r="H28" s="42" t="s">
        <v>626</v>
      </c>
      <c r="I28" s="42" t="s">
        <v>626</v>
      </c>
      <c r="J28" s="42" t="s">
        <v>626</v>
      </c>
      <c r="K28" s="42" t="s">
        <v>626</v>
      </c>
      <c r="L28" s="42" t="s">
        <v>626</v>
      </c>
      <c r="M28" s="24">
        <f>SUM(M17:M27)</f>
        <v>0</v>
      </c>
      <c r="N28" s="24">
        <f t="shared" ref="N28:O28" si="16">SUM(N17:N27)</f>
        <v>0</v>
      </c>
      <c r="O28" s="24">
        <f t="shared" si="16"/>
        <v>0</v>
      </c>
    </row>
    <row r="29" spans="1:15" ht="15.75" customHeight="1">
      <c r="A29" s="61" t="s">
        <v>815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3"/>
    </row>
    <row r="30" spans="1:15" ht="24">
      <c r="A30" s="11" t="s">
        <v>581</v>
      </c>
      <c r="B30" s="11" t="s">
        <v>418</v>
      </c>
      <c r="C30" s="12" t="s">
        <v>2</v>
      </c>
      <c r="D30" s="12">
        <v>50</v>
      </c>
      <c r="E30" s="20"/>
      <c r="F30" s="20">
        <f>E30*0.085</f>
        <v>0</v>
      </c>
      <c r="G30" s="20">
        <f>+E30+F30</f>
        <v>0</v>
      </c>
      <c r="H30" s="20"/>
      <c r="I30" s="20"/>
      <c r="J30" s="20"/>
      <c r="K30" s="20">
        <f>J30*0.085</f>
        <v>0</v>
      </c>
      <c r="L30" s="20">
        <f>+J30+K30</f>
        <v>0</v>
      </c>
      <c r="M30" s="21">
        <f>J30*D30</f>
        <v>0</v>
      </c>
      <c r="N30" s="21">
        <f>K30*D30</f>
        <v>0</v>
      </c>
      <c r="O30" s="21">
        <f>+M30+N30</f>
        <v>0</v>
      </c>
    </row>
    <row r="31" spans="1:15" ht="24">
      <c r="A31" s="11" t="s">
        <v>582</v>
      </c>
      <c r="B31" s="11" t="s">
        <v>419</v>
      </c>
      <c r="C31" s="12" t="s">
        <v>2</v>
      </c>
      <c r="D31" s="12">
        <v>20</v>
      </c>
      <c r="E31" s="20"/>
      <c r="F31" s="20">
        <f t="shared" ref="F31:F33" si="17">E31*0.085</f>
        <v>0</v>
      </c>
      <c r="G31" s="20">
        <f t="shared" ref="G31:G33" si="18">+E31+F31</f>
        <v>0</v>
      </c>
      <c r="H31" s="20"/>
      <c r="I31" s="20"/>
      <c r="J31" s="20"/>
      <c r="K31" s="20">
        <f t="shared" ref="K31:K33" si="19">J31*0.085</f>
        <v>0</v>
      </c>
      <c r="L31" s="20">
        <f t="shared" ref="L31:L33" si="20">+J31+K31</f>
        <v>0</v>
      </c>
      <c r="M31" s="21">
        <f t="shared" ref="M31:M33" si="21">J31*D31</f>
        <v>0</v>
      </c>
      <c r="N31" s="21">
        <f t="shared" ref="N31:N33" si="22">K31*D31</f>
        <v>0</v>
      </c>
      <c r="O31" s="21">
        <f t="shared" ref="O31:O33" si="23">+M31+N31</f>
        <v>0</v>
      </c>
    </row>
    <row r="32" spans="1:15" ht="24">
      <c r="A32" s="11" t="s">
        <v>583</v>
      </c>
      <c r="B32" s="11" t="s">
        <v>420</v>
      </c>
      <c r="C32" s="12" t="s">
        <v>2</v>
      </c>
      <c r="D32" s="12">
        <v>40</v>
      </c>
      <c r="E32" s="20"/>
      <c r="F32" s="20">
        <f t="shared" si="17"/>
        <v>0</v>
      </c>
      <c r="G32" s="20">
        <f t="shared" si="18"/>
        <v>0</v>
      </c>
      <c r="H32" s="20"/>
      <c r="I32" s="20"/>
      <c r="J32" s="20"/>
      <c r="K32" s="20">
        <f t="shared" si="19"/>
        <v>0</v>
      </c>
      <c r="L32" s="20">
        <f t="shared" si="20"/>
        <v>0</v>
      </c>
      <c r="M32" s="21">
        <f t="shared" si="21"/>
        <v>0</v>
      </c>
      <c r="N32" s="21">
        <f t="shared" si="22"/>
        <v>0</v>
      </c>
      <c r="O32" s="21">
        <f t="shared" si="23"/>
        <v>0</v>
      </c>
    </row>
    <row r="33" spans="1:15" ht="24">
      <c r="A33" s="11" t="s">
        <v>585</v>
      </c>
      <c r="B33" s="11" t="s">
        <v>553</v>
      </c>
      <c r="C33" s="12" t="s">
        <v>2</v>
      </c>
      <c r="D33" s="12">
        <v>50</v>
      </c>
      <c r="E33" s="20"/>
      <c r="F33" s="20">
        <f t="shared" si="17"/>
        <v>0</v>
      </c>
      <c r="G33" s="20">
        <f t="shared" si="18"/>
        <v>0</v>
      </c>
      <c r="H33" s="20"/>
      <c r="I33" s="20"/>
      <c r="J33" s="20"/>
      <c r="K33" s="20">
        <f t="shared" si="19"/>
        <v>0</v>
      </c>
      <c r="L33" s="20">
        <f t="shared" si="20"/>
        <v>0</v>
      </c>
      <c r="M33" s="21">
        <f t="shared" si="21"/>
        <v>0</v>
      </c>
      <c r="N33" s="21">
        <f t="shared" si="22"/>
        <v>0</v>
      </c>
      <c r="O33" s="21">
        <f t="shared" si="23"/>
        <v>0</v>
      </c>
    </row>
    <row r="34" spans="1:15">
      <c r="A34" s="11"/>
      <c r="B34" s="11" t="s">
        <v>870</v>
      </c>
      <c r="C34" s="23" t="s">
        <v>626</v>
      </c>
      <c r="D34" s="23" t="s">
        <v>626</v>
      </c>
      <c r="E34" s="42" t="s">
        <v>626</v>
      </c>
      <c r="F34" s="42" t="s">
        <v>626</v>
      </c>
      <c r="G34" s="42" t="s">
        <v>626</v>
      </c>
      <c r="H34" s="42" t="s">
        <v>626</v>
      </c>
      <c r="I34" s="42" t="s">
        <v>626</v>
      </c>
      <c r="J34" s="42" t="s">
        <v>626</v>
      </c>
      <c r="K34" s="42" t="s">
        <v>626</v>
      </c>
      <c r="L34" s="42" t="s">
        <v>626</v>
      </c>
      <c r="M34" s="24">
        <f>SUM(M30:M33)</f>
        <v>0</v>
      </c>
      <c r="N34" s="24">
        <f t="shared" ref="N34:O34" si="24">SUM(N30:N33)</f>
        <v>0</v>
      </c>
      <c r="O34" s="24">
        <f t="shared" si="24"/>
        <v>0</v>
      </c>
    </row>
    <row r="35" spans="1:15" ht="15.75" customHeight="1">
      <c r="A35" s="61" t="s">
        <v>816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3"/>
    </row>
    <row r="36" spans="1:15" ht="24">
      <c r="A36" s="11" t="s">
        <v>586</v>
      </c>
      <c r="B36" s="11" t="s">
        <v>393</v>
      </c>
      <c r="C36" s="12" t="s">
        <v>421</v>
      </c>
      <c r="D36" s="12">
        <v>24</v>
      </c>
      <c r="E36" s="20"/>
      <c r="F36" s="20">
        <f>E36*0.085</f>
        <v>0</v>
      </c>
      <c r="G36" s="20">
        <f>+E36+F36</f>
        <v>0</v>
      </c>
      <c r="H36" s="20"/>
      <c r="I36" s="20"/>
      <c r="J36" s="20"/>
      <c r="K36" s="20">
        <f>J36*0.085</f>
        <v>0</v>
      </c>
      <c r="L36" s="20">
        <f>+J36+K36</f>
        <v>0</v>
      </c>
      <c r="M36" s="21">
        <f>J36*D36</f>
        <v>0</v>
      </c>
      <c r="N36" s="21">
        <f>K36*D36</f>
        <v>0</v>
      </c>
      <c r="O36" s="21">
        <f>+M36+N36</f>
        <v>0</v>
      </c>
    </row>
    <row r="37" spans="1:15" ht="24">
      <c r="A37" s="11" t="s">
        <v>587</v>
      </c>
      <c r="B37" s="11" t="s">
        <v>394</v>
      </c>
      <c r="C37" s="12" t="s">
        <v>421</v>
      </c>
      <c r="D37" s="12">
        <v>666</v>
      </c>
      <c r="E37" s="20"/>
      <c r="F37" s="20">
        <f t="shared" ref="F37:F38" si="25">E37*0.085</f>
        <v>0</v>
      </c>
      <c r="G37" s="20">
        <f t="shared" ref="G37:G38" si="26">+E37+F37</f>
        <v>0</v>
      </c>
      <c r="H37" s="20"/>
      <c r="I37" s="20"/>
      <c r="J37" s="20"/>
      <c r="K37" s="20">
        <f t="shared" ref="K37:K38" si="27">J37*0.085</f>
        <v>0</v>
      </c>
      <c r="L37" s="20">
        <f t="shared" ref="L37:L38" si="28">+J37+K37</f>
        <v>0</v>
      </c>
      <c r="M37" s="21">
        <f t="shared" ref="M37:M38" si="29">J37*D37</f>
        <v>0</v>
      </c>
      <c r="N37" s="21">
        <f t="shared" ref="N37:N38" si="30">K37*D37</f>
        <v>0</v>
      </c>
      <c r="O37" s="21">
        <f t="shared" ref="O37:O38" si="31">+M37+N37</f>
        <v>0</v>
      </c>
    </row>
    <row r="38" spans="1:15" ht="24">
      <c r="A38" s="11" t="s">
        <v>673</v>
      </c>
      <c r="B38" s="11" t="s">
        <v>395</v>
      </c>
      <c r="C38" s="12" t="s">
        <v>421</v>
      </c>
      <c r="D38" s="12">
        <v>100</v>
      </c>
      <c r="E38" s="20"/>
      <c r="F38" s="20">
        <f t="shared" si="25"/>
        <v>0</v>
      </c>
      <c r="G38" s="20">
        <f t="shared" si="26"/>
        <v>0</v>
      </c>
      <c r="H38" s="20"/>
      <c r="I38" s="20"/>
      <c r="J38" s="20"/>
      <c r="K38" s="20">
        <f t="shared" si="27"/>
        <v>0</v>
      </c>
      <c r="L38" s="20">
        <f t="shared" si="28"/>
        <v>0</v>
      </c>
      <c r="M38" s="21">
        <f t="shared" si="29"/>
        <v>0</v>
      </c>
      <c r="N38" s="21">
        <f t="shared" si="30"/>
        <v>0</v>
      </c>
      <c r="O38" s="21">
        <f t="shared" si="31"/>
        <v>0</v>
      </c>
    </row>
    <row r="39" spans="1:15">
      <c r="A39" s="11"/>
      <c r="B39" s="11" t="s">
        <v>871</v>
      </c>
      <c r="C39" s="23" t="s">
        <v>626</v>
      </c>
      <c r="D39" s="23" t="s">
        <v>626</v>
      </c>
      <c r="E39" s="42" t="s">
        <v>626</v>
      </c>
      <c r="F39" s="42" t="s">
        <v>626</v>
      </c>
      <c r="G39" s="42" t="s">
        <v>626</v>
      </c>
      <c r="H39" s="42" t="s">
        <v>626</v>
      </c>
      <c r="I39" s="42" t="s">
        <v>626</v>
      </c>
      <c r="J39" s="42" t="s">
        <v>626</v>
      </c>
      <c r="K39" s="42" t="s">
        <v>626</v>
      </c>
      <c r="L39" s="42" t="s">
        <v>626</v>
      </c>
      <c r="M39" s="24">
        <f>SUM(M36:M38)</f>
        <v>0</v>
      </c>
      <c r="N39" s="24">
        <f t="shared" ref="N39:O39" si="32">SUM(N36:N38)</f>
        <v>0</v>
      </c>
      <c r="O39" s="24">
        <f t="shared" si="32"/>
        <v>0</v>
      </c>
    </row>
    <row r="40" spans="1:15" ht="15.75" customHeight="1">
      <c r="A40" s="61" t="s">
        <v>817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3"/>
    </row>
    <row r="41" spans="1:15">
      <c r="A41" s="11" t="s">
        <v>185</v>
      </c>
      <c r="B41" s="11" t="s">
        <v>422</v>
      </c>
      <c r="C41" s="12" t="s">
        <v>421</v>
      </c>
      <c r="D41" s="12">
        <v>20</v>
      </c>
      <c r="E41" s="20"/>
      <c r="F41" s="20">
        <f>E41*0.085</f>
        <v>0</v>
      </c>
      <c r="G41" s="20">
        <f>+E41+F41</f>
        <v>0</v>
      </c>
      <c r="H41" s="20"/>
      <c r="I41" s="20"/>
      <c r="J41" s="20"/>
      <c r="K41" s="20">
        <f>J41*0.085</f>
        <v>0</v>
      </c>
      <c r="L41" s="20">
        <f>J41+K41</f>
        <v>0</v>
      </c>
      <c r="M41" s="21">
        <f>J41*D41</f>
        <v>0</v>
      </c>
      <c r="N41" s="21">
        <f>K41*D41</f>
        <v>0</v>
      </c>
      <c r="O41" s="21">
        <f>+M41+N41</f>
        <v>0</v>
      </c>
    </row>
    <row r="42" spans="1:15">
      <c r="A42" s="11"/>
      <c r="B42" s="11" t="s">
        <v>872</v>
      </c>
      <c r="C42" s="23" t="s">
        <v>626</v>
      </c>
      <c r="D42" s="23" t="s">
        <v>626</v>
      </c>
      <c r="E42" s="42" t="s">
        <v>626</v>
      </c>
      <c r="F42" s="42" t="s">
        <v>626</v>
      </c>
      <c r="G42" s="42" t="s">
        <v>626</v>
      </c>
      <c r="H42" s="42" t="s">
        <v>626</v>
      </c>
      <c r="I42" s="42" t="s">
        <v>626</v>
      </c>
      <c r="J42" s="42" t="s">
        <v>626</v>
      </c>
      <c r="K42" s="42" t="s">
        <v>626</v>
      </c>
      <c r="L42" s="42" t="s">
        <v>626</v>
      </c>
      <c r="M42" s="24">
        <f>+M41</f>
        <v>0</v>
      </c>
      <c r="N42" s="24">
        <f t="shared" ref="N42:O42" si="33">+N41</f>
        <v>0</v>
      </c>
      <c r="O42" s="24">
        <f t="shared" si="33"/>
        <v>0</v>
      </c>
    </row>
    <row r="43" spans="1:15" ht="15.75" customHeight="1">
      <c r="A43" s="61" t="s">
        <v>818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3"/>
    </row>
    <row r="44" spans="1:15">
      <c r="A44" s="11" t="s">
        <v>186</v>
      </c>
      <c r="B44" s="11" t="s">
        <v>424</v>
      </c>
      <c r="C44" s="12" t="s">
        <v>421</v>
      </c>
      <c r="D44" s="12">
        <v>60</v>
      </c>
      <c r="E44" s="20"/>
      <c r="F44" s="20">
        <f t="shared" ref="F44:F105" si="34">E44*0.085</f>
        <v>0</v>
      </c>
      <c r="G44" s="20">
        <f t="shared" ref="G44:G105" si="35">+E44+F44</f>
        <v>0</v>
      </c>
      <c r="H44" s="20"/>
      <c r="I44" s="20"/>
      <c r="J44" s="20"/>
      <c r="K44" s="20">
        <f t="shared" ref="K44:K105" si="36">J44*0.085</f>
        <v>0</v>
      </c>
      <c r="L44" s="20">
        <f t="shared" ref="L44:L105" si="37">J44+K44</f>
        <v>0</v>
      </c>
      <c r="M44" s="21">
        <f t="shared" ref="M44:M105" si="38">J44*D44</f>
        <v>0</v>
      </c>
      <c r="N44" s="21">
        <f t="shared" ref="N44:N105" si="39">K44*D44</f>
        <v>0</v>
      </c>
      <c r="O44" s="21">
        <f t="shared" ref="O44:O105" si="40">+M44+N44</f>
        <v>0</v>
      </c>
    </row>
    <row r="45" spans="1:15">
      <c r="A45" s="11" t="s">
        <v>187</v>
      </c>
      <c r="B45" s="11" t="s">
        <v>425</v>
      </c>
      <c r="C45" s="12" t="s">
        <v>421</v>
      </c>
      <c r="D45" s="12">
        <v>60</v>
      </c>
      <c r="E45" s="20"/>
      <c r="F45" s="20">
        <f t="shared" si="34"/>
        <v>0</v>
      </c>
      <c r="G45" s="20">
        <f t="shared" si="35"/>
        <v>0</v>
      </c>
      <c r="H45" s="20"/>
      <c r="I45" s="20"/>
      <c r="J45" s="20"/>
      <c r="K45" s="20">
        <f t="shared" si="36"/>
        <v>0</v>
      </c>
      <c r="L45" s="20">
        <f t="shared" si="37"/>
        <v>0</v>
      </c>
      <c r="M45" s="21">
        <f t="shared" si="38"/>
        <v>0</v>
      </c>
      <c r="N45" s="21">
        <f t="shared" si="39"/>
        <v>0</v>
      </c>
      <c r="O45" s="21">
        <f t="shared" si="40"/>
        <v>0</v>
      </c>
    </row>
    <row r="46" spans="1:15">
      <c r="A46" s="11" t="s">
        <v>188</v>
      </c>
      <c r="B46" s="11" t="s">
        <v>426</v>
      </c>
      <c r="C46" s="12" t="s">
        <v>421</v>
      </c>
      <c r="D46" s="12">
        <v>60</v>
      </c>
      <c r="E46" s="20"/>
      <c r="F46" s="20">
        <f t="shared" si="34"/>
        <v>0</v>
      </c>
      <c r="G46" s="20">
        <f t="shared" si="35"/>
        <v>0</v>
      </c>
      <c r="H46" s="20"/>
      <c r="I46" s="20"/>
      <c r="J46" s="20"/>
      <c r="K46" s="20">
        <f t="shared" si="36"/>
        <v>0</v>
      </c>
      <c r="L46" s="20">
        <f t="shared" si="37"/>
        <v>0</v>
      </c>
      <c r="M46" s="21">
        <f t="shared" si="38"/>
        <v>0</v>
      </c>
      <c r="N46" s="21">
        <f t="shared" si="39"/>
        <v>0</v>
      </c>
      <c r="O46" s="21">
        <f t="shared" si="40"/>
        <v>0</v>
      </c>
    </row>
    <row r="47" spans="1:15">
      <c r="A47" s="11"/>
      <c r="B47" s="11" t="s">
        <v>873</v>
      </c>
      <c r="C47" s="23" t="s">
        <v>626</v>
      </c>
      <c r="D47" s="23" t="s">
        <v>626</v>
      </c>
      <c r="E47" s="42" t="s">
        <v>626</v>
      </c>
      <c r="F47" s="42" t="s">
        <v>626</v>
      </c>
      <c r="G47" s="42" t="s">
        <v>626</v>
      </c>
      <c r="H47" s="42" t="s">
        <v>626</v>
      </c>
      <c r="I47" s="42" t="s">
        <v>626</v>
      </c>
      <c r="J47" s="42" t="s">
        <v>626</v>
      </c>
      <c r="K47" s="42" t="s">
        <v>626</v>
      </c>
      <c r="L47" s="42" t="s">
        <v>626</v>
      </c>
      <c r="M47" s="24">
        <f>SUM(M44:M46)</f>
        <v>0</v>
      </c>
      <c r="N47" s="24">
        <f t="shared" ref="N47:O47" si="41">SUM(N44:N46)</f>
        <v>0</v>
      </c>
      <c r="O47" s="24">
        <f t="shared" si="41"/>
        <v>0</v>
      </c>
    </row>
    <row r="48" spans="1:15">
      <c r="A48" s="61" t="s">
        <v>819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3"/>
    </row>
    <row r="49" spans="1:15">
      <c r="A49" s="11" t="s">
        <v>189</v>
      </c>
      <c r="B49" s="11" t="s">
        <v>423</v>
      </c>
      <c r="C49" s="12" t="s">
        <v>421</v>
      </c>
      <c r="D49" s="12">
        <v>60</v>
      </c>
      <c r="E49" s="20"/>
      <c r="F49" s="20">
        <f t="shared" si="34"/>
        <v>0</v>
      </c>
      <c r="G49" s="20">
        <f t="shared" si="35"/>
        <v>0</v>
      </c>
      <c r="H49" s="20"/>
      <c r="I49" s="20"/>
      <c r="J49" s="20"/>
      <c r="K49" s="20">
        <f t="shared" si="36"/>
        <v>0</v>
      </c>
      <c r="L49" s="20">
        <f t="shared" si="37"/>
        <v>0</v>
      </c>
      <c r="M49" s="21">
        <f t="shared" si="38"/>
        <v>0</v>
      </c>
      <c r="N49" s="21">
        <f t="shared" si="39"/>
        <v>0</v>
      </c>
      <c r="O49" s="21">
        <f t="shared" si="40"/>
        <v>0</v>
      </c>
    </row>
    <row r="50" spans="1:15">
      <c r="A50" s="11"/>
      <c r="B50" s="11" t="s">
        <v>874</v>
      </c>
      <c r="C50" s="23" t="s">
        <v>626</v>
      </c>
      <c r="D50" s="23" t="s">
        <v>626</v>
      </c>
      <c r="E50" s="42" t="s">
        <v>626</v>
      </c>
      <c r="F50" s="42" t="s">
        <v>626</v>
      </c>
      <c r="G50" s="42" t="s">
        <v>626</v>
      </c>
      <c r="H50" s="42" t="s">
        <v>626</v>
      </c>
      <c r="I50" s="42" t="s">
        <v>626</v>
      </c>
      <c r="J50" s="42" t="s">
        <v>626</v>
      </c>
      <c r="K50" s="42" t="s">
        <v>626</v>
      </c>
      <c r="L50" s="42" t="s">
        <v>626</v>
      </c>
      <c r="M50" s="24">
        <f>+M49</f>
        <v>0</v>
      </c>
      <c r="N50" s="24">
        <f t="shared" ref="N50:O50" si="42">+N49</f>
        <v>0</v>
      </c>
      <c r="O50" s="24">
        <f t="shared" si="42"/>
        <v>0</v>
      </c>
    </row>
    <row r="51" spans="1:15">
      <c r="A51" s="61" t="s">
        <v>820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3"/>
    </row>
    <row r="52" spans="1:15">
      <c r="A52" s="11" t="s">
        <v>190</v>
      </c>
      <c r="B52" s="11" t="s">
        <v>531</v>
      </c>
      <c r="C52" s="12" t="s">
        <v>2</v>
      </c>
      <c r="D52" s="12">
        <v>0.7</v>
      </c>
      <c r="E52" s="20"/>
      <c r="F52" s="20">
        <f t="shared" si="34"/>
        <v>0</v>
      </c>
      <c r="G52" s="20">
        <f t="shared" si="35"/>
        <v>0</v>
      </c>
      <c r="H52" s="20"/>
      <c r="I52" s="20"/>
      <c r="J52" s="20"/>
      <c r="K52" s="20">
        <f t="shared" si="36"/>
        <v>0</v>
      </c>
      <c r="L52" s="20">
        <f t="shared" si="37"/>
        <v>0</v>
      </c>
      <c r="M52" s="21">
        <f t="shared" si="38"/>
        <v>0</v>
      </c>
      <c r="N52" s="21">
        <f t="shared" si="39"/>
        <v>0</v>
      </c>
      <c r="O52" s="21">
        <f t="shared" si="40"/>
        <v>0</v>
      </c>
    </row>
    <row r="53" spans="1:15">
      <c r="A53" s="11" t="s">
        <v>191</v>
      </c>
      <c r="B53" s="11" t="s">
        <v>532</v>
      </c>
      <c r="C53" s="12" t="s">
        <v>2</v>
      </c>
      <c r="D53" s="12">
        <v>1.3</v>
      </c>
      <c r="E53" s="20"/>
      <c r="F53" s="20">
        <f t="shared" si="34"/>
        <v>0</v>
      </c>
      <c r="G53" s="20">
        <f t="shared" si="35"/>
        <v>0</v>
      </c>
      <c r="H53" s="20"/>
      <c r="I53" s="20"/>
      <c r="J53" s="20"/>
      <c r="K53" s="20">
        <f t="shared" si="36"/>
        <v>0</v>
      </c>
      <c r="L53" s="20">
        <f t="shared" si="37"/>
        <v>0</v>
      </c>
      <c r="M53" s="21">
        <f t="shared" si="38"/>
        <v>0</v>
      </c>
      <c r="N53" s="21">
        <f t="shared" si="39"/>
        <v>0</v>
      </c>
      <c r="O53" s="21">
        <f t="shared" si="40"/>
        <v>0</v>
      </c>
    </row>
    <row r="54" spans="1:15">
      <c r="A54" s="11" t="s">
        <v>192</v>
      </c>
      <c r="B54" s="11" t="s">
        <v>534</v>
      </c>
      <c r="C54" s="12" t="s">
        <v>2</v>
      </c>
      <c r="D54" s="12">
        <v>0.1</v>
      </c>
      <c r="E54" s="20"/>
      <c r="F54" s="20">
        <f t="shared" si="34"/>
        <v>0</v>
      </c>
      <c r="G54" s="20">
        <f t="shared" si="35"/>
        <v>0</v>
      </c>
      <c r="H54" s="20"/>
      <c r="I54" s="20"/>
      <c r="J54" s="20"/>
      <c r="K54" s="20">
        <f t="shared" si="36"/>
        <v>0</v>
      </c>
      <c r="L54" s="20">
        <f t="shared" si="37"/>
        <v>0</v>
      </c>
      <c r="M54" s="21">
        <f t="shared" si="38"/>
        <v>0</v>
      </c>
      <c r="N54" s="21">
        <f t="shared" si="39"/>
        <v>0</v>
      </c>
      <c r="O54" s="21">
        <f t="shared" si="40"/>
        <v>0</v>
      </c>
    </row>
    <row r="55" spans="1:15">
      <c r="A55" s="11" t="s">
        <v>193</v>
      </c>
      <c r="B55" s="11" t="s">
        <v>533</v>
      </c>
      <c r="C55" s="12" t="s">
        <v>2</v>
      </c>
      <c r="D55" s="12">
        <v>0.3</v>
      </c>
      <c r="E55" s="20"/>
      <c r="F55" s="20">
        <f t="shared" si="34"/>
        <v>0</v>
      </c>
      <c r="G55" s="20">
        <f t="shared" si="35"/>
        <v>0</v>
      </c>
      <c r="H55" s="20"/>
      <c r="I55" s="20"/>
      <c r="J55" s="20"/>
      <c r="K55" s="20">
        <f t="shared" si="36"/>
        <v>0</v>
      </c>
      <c r="L55" s="20">
        <f t="shared" si="37"/>
        <v>0</v>
      </c>
      <c r="M55" s="21">
        <f t="shared" si="38"/>
        <v>0</v>
      </c>
      <c r="N55" s="21">
        <f t="shared" si="39"/>
        <v>0</v>
      </c>
      <c r="O55" s="21">
        <f t="shared" si="40"/>
        <v>0</v>
      </c>
    </row>
    <row r="56" spans="1:15">
      <c r="A56" s="11" t="s">
        <v>194</v>
      </c>
      <c r="B56" s="11" t="s">
        <v>535</v>
      </c>
      <c r="C56" s="12" t="s">
        <v>2</v>
      </c>
      <c r="D56" s="12">
        <v>0.5</v>
      </c>
      <c r="E56" s="20"/>
      <c r="F56" s="20">
        <f t="shared" si="34"/>
        <v>0</v>
      </c>
      <c r="G56" s="20">
        <f t="shared" si="35"/>
        <v>0</v>
      </c>
      <c r="H56" s="20"/>
      <c r="I56" s="20"/>
      <c r="J56" s="20"/>
      <c r="K56" s="20">
        <f t="shared" si="36"/>
        <v>0</v>
      </c>
      <c r="L56" s="20">
        <f t="shared" si="37"/>
        <v>0</v>
      </c>
      <c r="M56" s="21">
        <f t="shared" si="38"/>
        <v>0</v>
      </c>
      <c r="N56" s="21">
        <f t="shared" si="39"/>
        <v>0</v>
      </c>
      <c r="O56" s="21">
        <f t="shared" si="40"/>
        <v>0</v>
      </c>
    </row>
    <row r="57" spans="1:15">
      <c r="A57" s="11" t="s">
        <v>195</v>
      </c>
      <c r="B57" s="11" t="s">
        <v>536</v>
      </c>
      <c r="C57" s="12" t="s">
        <v>2</v>
      </c>
      <c r="D57" s="12">
        <v>1.4</v>
      </c>
      <c r="E57" s="20"/>
      <c r="F57" s="20">
        <f t="shared" si="34"/>
        <v>0</v>
      </c>
      <c r="G57" s="20">
        <f t="shared" si="35"/>
        <v>0</v>
      </c>
      <c r="H57" s="20"/>
      <c r="I57" s="20"/>
      <c r="J57" s="20"/>
      <c r="K57" s="20">
        <f t="shared" si="36"/>
        <v>0</v>
      </c>
      <c r="L57" s="20">
        <f t="shared" si="37"/>
        <v>0</v>
      </c>
      <c r="M57" s="21">
        <f t="shared" si="38"/>
        <v>0</v>
      </c>
      <c r="N57" s="21">
        <f t="shared" si="39"/>
        <v>0</v>
      </c>
      <c r="O57" s="21">
        <f t="shared" si="40"/>
        <v>0</v>
      </c>
    </row>
    <row r="58" spans="1:15">
      <c r="A58" s="11" t="s">
        <v>196</v>
      </c>
      <c r="B58" s="11" t="s">
        <v>537</v>
      </c>
      <c r="C58" s="12" t="s">
        <v>2</v>
      </c>
      <c r="D58" s="12">
        <v>0.1</v>
      </c>
      <c r="E58" s="20"/>
      <c r="F58" s="20">
        <f t="shared" si="34"/>
        <v>0</v>
      </c>
      <c r="G58" s="20">
        <f t="shared" si="35"/>
        <v>0</v>
      </c>
      <c r="H58" s="20"/>
      <c r="I58" s="20"/>
      <c r="J58" s="20"/>
      <c r="K58" s="20">
        <f t="shared" si="36"/>
        <v>0</v>
      </c>
      <c r="L58" s="20">
        <f t="shared" si="37"/>
        <v>0</v>
      </c>
      <c r="M58" s="21">
        <f t="shared" si="38"/>
        <v>0</v>
      </c>
      <c r="N58" s="21">
        <f t="shared" si="39"/>
        <v>0</v>
      </c>
      <c r="O58" s="21">
        <f t="shared" si="40"/>
        <v>0</v>
      </c>
    </row>
    <row r="59" spans="1:15">
      <c r="A59" s="11" t="s">
        <v>197</v>
      </c>
      <c r="B59" s="11" t="s">
        <v>538</v>
      </c>
      <c r="C59" s="12" t="s">
        <v>2</v>
      </c>
      <c r="D59" s="12">
        <v>0.1</v>
      </c>
      <c r="E59" s="20"/>
      <c r="F59" s="20">
        <f t="shared" si="34"/>
        <v>0</v>
      </c>
      <c r="G59" s="20">
        <f t="shared" si="35"/>
        <v>0</v>
      </c>
      <c r="H59" s="20"/>
      <c r="I59" s="20"/>
      <c r="J59" s="20"/>
      <c r="K59" s="20">
        <f t="shared" si="36"/>
        <v>0</v>
      </c>
      <c r="L59" s="20">
        <f t="shared" si="37"/>
        <v>0</v>
      </c>
      <c r="M59" s="21">
        <f t="shared" si="38"/>
        <v>0</v>
      </c>
      <c r="N59" s="21">
        <f t="shared" si="39"/>
        <v>0</v>
      </c>
      <c r="O59" s="21">
        <f t="shared" si="40"/>
        <v>0</v>
      </c>
    </row>
    <row r="60" spans="1:15">
      <c r="A60" s="11" t="s">
        <v>154</v>
      </c>
      <c r="B60" s="11" t="s">
        <v>539</v>
      </c>
      <c r="C60" s="12" t="s">
        <v>2</v>
      </c>
      <c r="D60" s="12">
        <v>0.2</v>
      </c>
      <c r="E60" s="20"/>
      <c r="F60" s="20">
        <f t="shared" si="34"/>
        <v>0</v>
      </c>
      <c r="G60" s="20">
        <f t="shared" si="35"/>
        <v>0</v>
      </c>
      <c r="H60" s="20"/>
      <c r="I60" s="20"/>
      <c r="J60" s="20"/>
      <c r="K60" s="20">
        <f t="shared" si="36"/>
        <v>0</v>
      </c>
      <c r="L60" s="20">
        <f t="shared" si="37"/>
        <v>0</v>
      </c>
      <c r="M60" s="21">
        <f t="shared" si="38"/>
        <v>0</v>
      </c>
      <c r="N60" s="21">
        <f t="shared" si="39"/>
        <v>0</v>
      </c>
      <c r="O60" s="21">
        <f t="shared" si="40"/>
        <v>0</v>
      </c>
    </row>
    <row r="61" spans="1:15">
      <c r="A61" s="11" t="s">
        <v>155</v>
      </c>
      <c r="B61" s="11" t="s">
        <v>540</v>
      </c>
      <c r="C61" s="12" t="s">
        <v>2</v>
      </c>
      <c r="D61" s="12">
        <v>2.5</v>
      </c>
      <c r="E61" s="20"/>
      <c r="F61" s="20">
        <f t="shared" si="34"/>
        <v>0</v>
      </c>
      <c r="G61" s="20">
        <f t="shared" si="35"/>
        <v>0</v>
      </c>
      <c r="H61" s="20"/>
      <c r="I61" s="20"/>
      <c r="J61" s="20"/>
      <c r="K61" s="20">
        <f t="shared" si="36"/>
        <v>0</v>
      </c>
      <c r="L61" s="20">
        <f t="shared" si="37"/>
        <v>0</v>
      </c>
      <c r="M61" s="21">
        <f t="shared" si="38"/>
        <v>0</v>
      </c>
      <c r="N61" s="21">
        <f t="shared" si="39"/>
        <v>0</v>
      </c>
      <c r="O61" s="21">
        <f t="shared" si="40"/>
        <v>0</v>
      </c>
    </row>
    <row r="62" spans="1:15">
      <c r="A62" s="11" t="s">
        <v>156</v>
      </c>
      <c r="B62" s="11" t="s">
        <v>541</v>
      </c>
      <c r="C62" s="12" t="s">
        <v>2</v>
      </c>
      <c r="D62" s="12">
        <v>1</v>
      </c>
      <c r="E62" s="20"/>
      <c r="F62" s="20">
        <f t="shared" si="34"/>
        <v>0</v>
      </c>
      <c r="G62" s="20">
        <f t="shared" si="35"/>
        <v>0</v>
      </c>
      <c r="H62" s="20"/>
      <c r="I62" s="20"/>
      <c r="J62" s="20"/>
      <c r="K62" s="20">
        <f t="shared" si="36"/>
        <v>0</v>
      </c>
      <c r="L62" s="20">
        <f t="shared" si="37"/>
        <v>0</v>
      </c>
      <c r="M62" s="21">
        <f t="shared" si="38"/>
        <v>0</v>
      </c>
      <c r="N62" s="21">
        <f t="shared" si="39"/>
        <v>0</v>
      </c>
      <c r="O62" s="21">
        <f t="shared" si="40"/>
        <v>0</v>
      </c>
    </row>
    <row r="63" spans="1:15">
      <c r="A63" s="11" t="s">
        <v>157</v>
      </c>
      <c r="B63" s="11" t="s">
        <v>542</v>
      </c>
      <c r="C63" s="12" t="s">
        <v>2</v>
      </c>
      <c r="D63" s="12">
        <v>0.1</v>
      </c>
      <c r="E63" s="20"/>
      <c r="F63" s="20">
        <f t="shared" si="34"/>
        <v>0</v>
      </c>
      <c r="G63" s="20">
        <f t="shared" si="35"/>
        <v>0</v>
      </c>
      <c r="H63" s="20"/>
      <c r="I63" s="20"/>
      <c r="J63" s="20"/>
      <c r="K63" s="20">
        <f t="shared" si="36"/>
        <v>0</v>
      </c>
      <c r="L63" s="20">
        <f t="shared" si="37"/>
        <v>0</v>
      </c>
      <c r="M63" s="21">
        <f t="shared" si="38"/>
        <v>0</v>
      </c>
      <c r="N63" s="21">
        <f t="shared" si="39"/>
        <v>0</v>
      </c>
      <c r="O63" s="21">
        <f t="shared" si="40"/>
        <v>0</v>
      </c>
    </row>
    <row r="64" spans="1:15">
      <c r="A64" s="11" t="s">
        <v>158</v>
      </c>
      <c r="B64" s="11" t="s">
        <v>543</v>
      </c>
      <c r="C64" s="12" t="s">
        <v>2</v>
      </c>
      <c r="D64" s="12">
        <v>0.3</v>
      </c>
      <c r="E64" s="20"/>
      <c r="F64" s="20">
        <f t="shared" si="34"/>
        <v>0</v>
      </c>
      <c r="G64" s="20">
        <f t="shared" si="35"/>
        <v>0</v>
      </c>
      <c r="H64" s="20"/>
      <c r="I64" s="20"/>
      <c r="J64" s="20"/>
      <c r="K64" s="20">
        <f t="shared" si="36"/>
        <v>0</v>
      </c>
      <c r="L64" s="20">
        <f t="shared" si="37"/>
        <v>0</v>
      </c>
      <c r="M64" s="21">
        <f t="shared" si="38"/>
        <v>0</v>
      </c>
      <c r="N64" s="21">
        <f t="shared" si="39"/>
        <v>0</v>
      </c>
      <c r="O64" s="21">
        <f t="shared" si="40"/>
        <v>0</v>
      </c>
    </row>
    <row r="65" spans="1:15">
      <c r="A65" s="11" t="s">
        <v>159</v>
      </c>
      <c r="B65" s="11" t="s">
        <v>544</v>
      </c>
      <c r="C65" s="12" t="s">
        <v>2</v>
      </c>
      <c r="D65" s="12">
        <v>0.3</v>
      </c>
      <c r="E65" s="20"/>
      <c r="F65" s="20">
        <f t="shared" si="34"/>
        <v>0</v>
      </c>
      <c r="G65" s="20">
        <f t="shared" si="35"/>
        <v>0</v>
      </c>
      <c r="H65" s="20"/>
      <c r="I65" s="20"/>
      <c r="J65" s="20"/>
      <c r="K65" s="20">
        <f t="shared" si="36"/>
        <v>0</v>
      </c>
      <c r="L65" s="20">
        <f t="shared" si="37"/>
        <v>0</v>
      </c>
      <c r="M65" s="21">
        <f t="shared" si="38"/>
        <v>0</v>
      </c>
      <c r="N65" s="21">
        <f t="shared" si="39"/>
        <v>0</v>
      </c>
      <c r="O65" s="21">
        <f t="shared" si="40"/>
        <v>0</v>
      </c>
    </row>
    <row r="66" spans="1:15">
      <c r="A66" s="11" t="s">
        <v>160</v>
      </c>
      <c r="B66" s="11" t="s">
        <v>545</v>
      </c>
      <c r="C66" s="12" t="s">
        <v>2</v>
      </c>
      <c r="D66" s="12">
        <v>0.5</v>
      </c>
      <c r="E66" s="20"/>
      <c r="F66" s="20">
        <f t="shared" si="34"/>
        <v>0</v>
      </c>
      <c r="G66" s="20">
        <f t="shared" si="35"/>
        <v>0</v>
      </c>
      <c r="H66" s="20"/>
      <c r="I66" s="20"/>
      <c r="J66" s="20"/>
      <c r="K66" s="20">
        <f t="shared" si="36"/>
        <v>0</v>
      </c>
      <c r="L66" s="20">
        <f t="shared" si="37"/>
        <v>0</v>
      </c>
      <c r="M66" s="21">
        <f t="shared" si="38"/>
        <v>0</v>
      </c>
      <c r="N66" s="21">
        <f t="shared" si="39"/>
        <v>0</v>
      </c>
      <c r="O66" s="21">
        <f t="shared" si="40"/>
        <v>0</v>
      </c>
    </row>
    <row r="67" spans="1:15">
      <c r="A67" s="11" t="s">
        <v>161</v>
      </c>
      <c r="B67" s="11" t="s">
        <v>546</v>
      </c>
      <c r="C67" s="12" t="s">
        <v>2</v>
      </c>
      <c r="D67" s="12">
        <v>0.3</v>
      </c>
      <c r="E67" s="20"/>
      <c r="F67" s="20">
        <f t="shared" si="34"/>
        <v>0</v>
      </c>
      <c r="G67" s="20">
        <f t="shared" si="35"/>
        <v>0</v>
      </c>
      <c r="H67" s="20"/>
      <c r="I67" s="20"/>
      <c r="J67" s="20"/>
      <c r="K67" s="20">
        <f t="shared" si="36"/>
        <v>0</v>
      </c>
      <c r="L67" s="20">
        <f t="shared" si="37"/>
        <v>0</v>
      </c>
      <c r="M67" s="21">
        <f t="shared" si="38"/>
        <v>0</v>
      </c>
      <c r="N67" s="21">
        <f t="shared" si="39"/>
        <v>0</v>
      </c>
      <c r="O67" s="21">
        <f t="shared" si="40"/>
        <v>0</v>
      </c>
    </row>
    <row r="68" spans="1:15">
      <c r="A68" s="11" t="s">
        <v>162</v>
      </c>
      <c r="B68" s="11" t="s">
        <v>547</v>
      </c>
      <c r="C68" s="12" t="s">
        <v>2</v>
      </c>
      <c r="D68" s="12">
        <v>1.7</v>
      </c>
      <c r="E68" s="20"/>
      <c r="F68" s="20">
        <f t="shared" si="34"/>
        <v>0</v>
      </c>
      <c r="G68" s="20">
        <f t="shared" si="35"/>
        <v>0</v>
      </c>
      <c r="H68" s="20"/>
      <c r="I68" s="20"/>
      <c r="J68" s="20"/>
      <c r="K68" s="20">
        <f t="shared" si="36"/>
        <v>0</v>
      </c>
      <c r="L68" s="20">
        <f t="shared" si="37"/>
        <v>0</v>
      </c>
      <c r="M68" s="21">
        <f t="shared" si="38"/>
        <v>0</v>
      </c>
      <c r="N68" s="21">
        <f t="shared" si="39"/>
        <v>0</v>
      </c>
      <c r="O68" s="21">
        <f t="shared" si="40"/>
        <v>0</v>
      </c>
    </row>
    <row r="69" spans="1:15">
      <c r="A69" s="11" t="s">
        <v>163</v>
      </c>
      <c r="B69" s="11" t="s">
        <v>548</v>
      </c>
      <c r="C69" s="12" t="s">
        <v>2</v>
      </c>
      <c r="D69" s="12">
        <v>1.1000000000000001</v>
      </c>
      <c r="E69" s="20"/>
      <c r="F69" s="20">
        <f t="shared" si="34"/>
        <v>0</v>
      </c>
      <c r="G69" s="20">
        <f t="shared" si="35"/>
        <v>0</v>
      </c>
      <c r="H69" s="20"/>
      <c r="I69" s="20"/>
      <c r="J69" s="20"/>
      <c r="K69" s="20">
        <f t="shared" si="36"/>
        <v>0</v>
      </c>
      <c r="L69" s="20">
        <f t="shared" si="37"/>
        <v>0</v>
      </c>
      <c r="M69" s="21">
        <f t="shared" si="38"/>
        <v>0</v>
      </c>
      <c r="N69" s="21">
        <f t="shared" si="39"/>
        <v>0</v>
      </c>
      <c r="O69" s="21">
        <f t="shared" si="40"/>
        <v>0</v>
      </c>
    </row>
    <row r="70" spans="1:15">
      <c r="A70" s="11" t="s">
        <v>198</v>
      </c>
      <c r="B70" s="11" t="s">
        <v>550</v>
      </c>
      <c r="C70" s="12" t="s">
        <v>2</v>
      </c>
      <c r="D70" s="12">
        <v>8</v>
      </c>
      <c r="E70" s="20"/>
      <c r="F70" s="20">
        <f t="shared" si="34"/>
        <v>0</v>
      </c>
      <c r="G70" s="20">
        <f t="shared" si="35"/>
        <v>0</v>
      </c>
      <c r="H70" s="20"/>
      <c r="I70" s="20"/>
      <c r="J70" s="20"/>
      <c r="K70" s="20">
        <f t="shared" si="36"/>
        <v>0</v>
      </c>
      <c r="L70" s="20">
        <f t="shared" si="37"/>
        <v>0</v>
      </c>
      <c r="M70" s="21">
        <f t="shared" si="38"/>
        <v>0</v>
      </c>
      <c r="N70" s="21">
        <f t="shared" si="39"/>
        <v>0</v>
      </c>
      <c r="O70" s="21">
        <f t="shared" si="40"/>
        <v>0</v>
      </c>
    </row>
    <row r="71" spans="1:15">
      <c r="A71" s="11" t="s">
        <v>199</v>
      </c>
      <c r="B71" s="11" t="s">
        <v>882</v>
      </c>
      <c r="C71" s="12" t="s">
        <v>2</v>
      </c>
      <c r="D71" s="12">
        <v>1</v>
      </c>
      <c r="E71" s="20"/>
      <c r="F71" s="20">
        <f t="shared" si="34"/>
        <v>0</v>
      </c>
      <c r="G71" s="20">
        <f t="shared" si="35"/>
        <v>0</v>
      </c>
      <c r="H71" s="20"/>
      <c r="I71" s="20"/>
      <c r="J71" s="20"/>
      <c r="K71" s="20">
        <f t="shared" si="36"/>
        <v>0</v>
      </c>
      <c r="L71" s="20">
        <f t="shared" si="37"/>
        <v>0</v>
      </c>
      <c r="M71" s="21">
        <f t="shared" si="38"/>
        <v>0</v>
      </c>
      <c r="N71" s="21">
        <f t="shared" si="39"/>
        <v>0</v>
      </c>
      <c r="O71" s="21">
        <f t="shared" si="40"/>
        <v>0</v>
      </c>
    </row>
    <row r="72" spans="1:15">
      <c r="A72" s="11" t="s">
        <v>427</v>
      </c>
      <c r="B72" s="11" t="s">
        <v>549</v>
      </c>
      <c r="C72" s="12" t="s">
        <v>2</v>
      </c>
      <c r="D72" s="12">
        <v>8</v>
      </c>
      <c r="E72" s="20"/>
      <c r="F72" s="20">
        <f t="shared" si="34"/>
        <v>0</v>
      </c>
      <c r="G72" s="20">
        <f t="shared" si="35"/>
        <v>0</v>
      </c>
      <c r="H72" s="20"/>
      <c r="I72" s="20"/>
      <c r="J72" s="20"/>
      <c r="K72" s="20">
        <f t="shared" si="36"/>
        <v>0</v>
      </c>
      <c r="L72" s="20">
        <f t="shared" si="37"/>
        <v>0</v>
      </c>
      <c r="M72" s="21">
        <f t="shared" si="38"/>
        <v>0</v>
      </c>
      <c r="N72" s="21">
        <f t="shared" si="39"/>
        <v>0</v>
      </c>
      <c r="O72" s="21">
        <f t="shared" si="40"/>
        <v>0</v>
      </c>
    </row>
    <row r="73" spans="1:15">
      <c r="A73" s="11"/>
      <c r="B73" s="11" t="s">
        <v>875</v>
      </c>
      <c r="C73" s="23" t="s">
        <v>626</v>
      </c>
      <c r="D73" s="23" t="s">
        <v>626</v>
      </c>
      <c r="E73" s="42" t="s">
        <v>626</v>
      </c>
      <c r="F73" s="42" t="s">
        <v>626</v>
      </c>
      <c r="G73" s="42" t="s">
        <v>626</v>
      </c>
      <c r="H73" s="42" t="s">
        <v>626</v>
      </c>
      <c r="I73" s="42" t="s">
        <v>626</v>
      </c>
      <c r="J73" s="42" t="s">
        <v>626</v>
      </c>
      <c r="K73" s="42" t="s">
        <v>626</v>
      </c>
      <c r="L73" s="42" t="s">
        <v>626</v>
      </c>
      <c r="M73" s="24">
        <f>SUM(M52:M72)</f>
        <v>0</v>
      </c>
      <c r="N73" s="24">
        <f t="shared" ref="N73:O73" si="43">SUM(N52:N72)</f>
        <v>0</v>
      </c>
      <c r="O73" s="24">
        <f t="shared" si="43"/>
        <v>0</v>
      </c>
    </row>
    <row r="74" spans="1:15">
      <c r="A74" s="61" t="s">
        <v>821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3"/>
    </row>
    <row r="75" spans="1:15">
      <c r="A75" s="11" t="s">
        <v>350</v>
      </c>
      <c r="B75" s="11" t="s">
        <v>396</v>
      </c>
      <c r="C75" s="12" t="s">
        <v>2</v>
      </c>
      <c r="D75" s="12">
        <v>2000</v>
      </c>
      <c r="E75" s="20"/>
      <c r="F75" s="20">
        <f t="shared" si="34"/>
        <v>0</v>
      </c>
      <c r="G75" s="20">
        <f t="shared" si="35"/>
        <v>0</v>
      </c>
      <c r="H75" s="20"/>
      <c r="I75" s="20"/>
      <c r="J75" s="20"/>
      <c r="K75" s="20">
        <f t="shared" si="36"/>
        <v>0</v>
      </c>
      <c r="L75" s="20">
        <f t="shared" si="37"/>
        <v>0</v>
      </c>
      <c r="M75" s="21">
        <f t="shared" si="38"/>
        <v>0</v>
      </c>
      <c r="N75" s="21">
        <f t="shared" si="39"/>
        <v>0</v>
      </c>
      <c r="O75" s="21">
        <f t="shared" si="40"/>
        <v>0</v>
      </c>
    </row>
    <row r="76" spans="1:15">
      <c r="A76" s="11" t="s">
        <v>351</v>
      </c>
      <c r="B76" s="11" t="s">
        <v>397</v>
      </c>
      <c r="C76" s="12" t="s">
        <v>2</v>
      </c>
      <c r="D76" s="12">
        <v>3000</v>
      </c>
      <c r="E76" s="20"/>
      <c r="F76" s="20">
        <f t="shared" si="34"/>
        <v>0</v>
      </c>
      <c r="G76" s="20">
        <f t="shared" si="35"/>
        <v>0</v>
      </c>
      <c r="H76" s="20"/>
      <c r="I76" s="20"/>
      <c r="J76" s="20"/>
      <c r="K76" s="20">
        <f t="shared" si="36"/>
        <v>0</v>
      </c>
      <c r="L76" s="20">
        <f t="shared" si="37"/>
        <v>0</v>
      </c>
      <c r="M76" s="21">
        <f t="shared" si="38"/>
        <v>0</v>
      </c>
      <c r="N76" s="21">
        <f t="shared" si="39"/>
        <v>0</v>
      </c>
      <c r="O76" s="21">
        <f t="shared" si="40"/>
        <v>0</v>
      </c>
    </row>
    <row r="77" spans="1:15">
      <c r="A77" s="11" t="s">
        <v>354</v>
      </c>
      <c r="B77" s="11" t="s">
        <v>432</v>
      </c>
      <c r="C77" s="12" t="s">
        <v>2</v>
      </c>
      <c r="D77" s="12">
        <v>100</v>
      </c>
      <c r="E77" s="20"/>
      <c r="F77" s="20">
        <f t="shared" si="34"/>
        <v>0</v>
      </c>
      <c r="G77" s="20">
        <f t="shared" si="35"/>
        <v>0</v>
      </c>
      <c r="H77" s="20"/>
      <c r="I77" s="20"/>
      <c r="J77" s="20"/>
      <c r="K77" s="20">
        <f t="shared" si="36"/>
        <v>0</v>
      </c>
      <c r="L77" s="20">
        <f t="shared" si="37"/>
        <v>0</v>
      </c>
      <c r="M77" s="21">
        <f t="shared" si="38"/>
        <v>0</v>
      </c>
      <c r="N77" s="21">
        <f t="shared" si="39"/>
        <v>0</v>
      </c>
      <c r="O77" s="21">
        <f t="shared" si="40"/>
        <v>0</v>
      </c>
    </row>
    <row r="78" spans="1:15">
      <c r="A78" s="11" t="s">
        <v>355</v>
      </c>
      <c r="B78" s="11" t="s">
        <v>551</v>
      </c>
      <c r="C78" s="12" t="s">
        <v>2</v>
      </c>
      <c r="D78" s="12">
        <v>21</v>
      </c>
      <c r="E78" s="20"/>
      <c r="F78" s="20">
        <f t="shared" si="34"/>
        <v>0</v>
      </c>
      <c r="G78" s="20">
        <f t="shared" si="35"/>
        <v>0</v>
      </c>
      <c r="H78" s="20"/>
      <c r="I78" s="20"/>
      <c r="J78" s="20"/>
      <c r="K78" s="20">
        <f t="shared" si="36"/>
        <v>0</v>
      </c>
      <c r="L78" s="20">
        <f t="shared" si="37"/>
        <v>0</v>
      </c>
      <c r="M78" s="21">
        <f t="shared" si="38"/>
        <v>0</v>
      </c>
      <c r="N78" s="21">
        <f t="shared" si="39"/>
        <v>0</v>
      </c>
      <c r="O78" s="21">
        <f t="shared" si="40"/>
        <v>0</v>
      </c>
    </row>
    <row r="79" spans="1:15">
      <c r="A79" s="11" t="s">
        <v>356</v>
      </c>
      <c r="B79" s="11" t="s">
        <v>552</v>
      </c>
      <c r="C79" s="12" t="s">
        <v>2</v>
      </c>
      <c r="D79" s="12">
        <v>21</v>
      </c>
      <c r="E79" s="20"/>
      <c r="F79" s="20">
        <f t="shared" si="34"/>
        <v>0</v>
      </c>
      <c r="G79" s="20">
        <f t="shared" si="35"/>
        <v>0</v>
      </c>
      <c r="H79" s="20"/>
      <c r="I79" s="20"/>
      <c r="J79" s="20"/>
      <c r="K79" s="20">
        <f t="shared" si="36"/>
        <v>0</v>
      </c>
      <c r="L79" s="20">
        <f t="shared" si="37"/>
        <v>0</v>
      </c>
      <c r="M79" s="21">
        <f t="shared" si="38"/>
        <v>0</v>
      </c>
      <c r="N79" s="21">
        <f t="shared" si="39"/>
        <v>0</v>
      </c>
      <c r="O79" s="21">
        <f t="shared" si="40"/>
        <v>0</v>
      </c>
    </row>
    <row r="80" spans="1:15">
      <c r="A80" s="11" t="s">
        <v>364</v>
      </c>
      <c r="B80" s="11" t="s">
        <v>562</v>
      </c>
      <c r="C80" s="12" t="s">
        <v>2</v>
      </c>
      <c r="D80" s="12">
        <v>12</v>
      </c>
      <c r="E80" s="20"/>
      <c r="F80" s="20">
        <f t="shared" si="34"/>
        <v>0</v>
      </c>
      <c r="G80" s="20">
        <f t="shared" si="35"/>
        <v>0</v>
      </c>
      <c r="H80" s="20"/>
      <c r="I80" s="20"/>
      <c r="J80" s="20"/>
      <c r="K80" s="20">
        <f t="shared" si="36"/>
        <v>0</v>
      </c>
      <c r="L80" s="20">
        <f t="shared" si="37"/>
        <v>0</v>
      </c>
      <c r="M80" s="21">
        <f t="shared" si="38"/>
        <v>0</v>
      </c>
      <c r="N80" s="21">
        <f t="shared" si="39"/>
        <v>0</v>
      </c>
      <c r="O80" s="21">
        <f t="shared" si="40"/>
        <v>0</v>
      </c>
    </row>
    <row r="81" spans="1:15">
      <c r="A81" s="11" t="s">
        <v>365</v>
      </c>
      <c r="B81" s="11" t="s">
        <v>429</v>
      </c>
      <c r="C81" s="12" t="s">
        <v>2</v>
      </c>
      <c r="D81" s="12">
        <v>20</v>
      </c>
      <c r="E81" s="20"/>
      <c r="F81" s="20">
        <f t="shared" si="34"/>
        <v>0</v>
      </c>
      <c r="G81" s="20">
        <f t="shared" si="35"/>
        <v>0</v>
      </c>
      <c r="H81" s="20"/>
      <c r="I81" s="20"/>
      <c r="J81" s="20"/>
      <c r="K81" s="20">
        <f t="shared" si="36"/>
        <v>0</v>
      </c>
      <c r="L81" s="20">
        <f t="shared" si="37"/>
        <v>0</v>
      </c>
      <c r="M81" s="21">
        <f t="shared" si="38"/>
        <v>0</v>
      </c>
      <c r="N81" s="21">
        <f t="shared" si="39"/>
        <v>0</v>
      </c>
      <c r="O81" s="21">
        <f t="shared" si="40"/>
        <v>0</v>
      </c>
    </row>
    <row r="82" spans="1:15">
      <c r="A82" s="11" t="s">
        <v>366</v>
      </c>
      <c r="B82" s="11" t="s">
        <v>880</v>
      </c>
      <c r="C82" s="12" t="s">
        <v>2</v>
      </c>
      <c r="D82" s="12">
        <v>12</v>
      </c>
      <c r="E82" s="20"/>
      <c r="F82" s="20">
        <f t="shared" si="34"/>
        <v>0</v>
      </c>
      <c r="G82" s="20">
        <f t="shared" si="35"/>
        <v>0</v>
      </c>
      <c r="H82" s="20"/>
      <c r="I82" s="20"/>
      <c r="J82" s="20"/>
      <c r="K82" s="20">
        <f t="shared" si="36"/>
        <v>0</v>
      </c>
      <c r="L82" s="20">
        <f t="shared" si="37"/>
        <v>0</v>
      </c>
      <c r="M82" s="21">
        <f t="shared" si="38"/>
        <v>0</v>
      </c>
      <c r="N82" s="21">
        <f t="shared" si="39"/>
        <v>0</v>
      </c>
      <c r="O82" s="21">
        <f t="shared" si="40"/>
        <v>0</v>
      </c>
    </row>
    <row r="83" spans="1:15">
      <c r="A83" s="11" t="s">
        <v>367</v>
      </c>
      <c r="B83" s="11" t="s">
        <v>433</v>
      </c>
      <c r="C83" s="12" t="s">
        <v>2</v>
      </c>
      <c r="D83" s="12">
        <v>10</v>
      </c>
      <c r="E83" s="20"/>
      <c r="F83" s="20">
        <f t="shared" si="34"/>
        <v>0</v>
      </c>
      <c r="G83" s="20">
        <f t="shared" si="35"/>
        <v>0</v>
      </c>
      <c r="H83" s="20"/>
      <c r="I83" s="20"/>
      <c r="J83" s="20"/>
      <c r="K83" s="20">
        <f t="shared" si="36"/>
        <v>0</v>
      </c>
      <c r="L83" s="20">
        <f t="shared" si="37"/>
        <v>0</v>
      </c>
      <c r="M83" s="21">
        <f t="shared" si="38"/>
        <v>0</v>
      </c>
      <c r="N83" s="21">
        <f t="shared" si="39"/>
        <v>0</v>
      </c>
      <c r="O83" s="21">
        <f t="shared" si="40"/>
        <v>0</v>
      </c>
    </row>
    <row r="84" spans="1:15">
      <c r="A84" s="11" t="s">
        <v>368</v>
      </c>
      <c r="B84" s="11" t="s">
        <v>398</v>
      </c>
      <c r="C84" s="12" t="s">
        <v>2</v>
      </c>
      <c r="D84" s="12">
        <v>42</v>
      </c>
      <c r="E84" s="20"/>
      <c r="F84" s="20">
        <f t="shared" si="34"/>
        <v>0</v>
      </c>
      <c r="G84" s="20">
        <f t="shared" si="35"/>
        <v>0</v>
      </c>
      <c r="H84" s="20"/>
      <c r="I84" s="20"/>
      <c r="J84" s="20"/>
      <c r="K84" s="20">
        <f t="shared" si="36"/>
        <v>0</v>
      </c>
      <c r="L84" s="20">
        <f t="shared" si="37"/>
        <v>0</v>
      </c>
      <c r="M84" s="21">
        <f t="shared" si="38"/>
        <v>0</v>
      </c>
      <c r="N84" s="21">
        <f t="shared" si="39"/>
        <v>0</v>
      </c>
      <c r="O84" s="21">
        <f t="shared" si="40"/>
        <v>0</v>
      </c>
    </row>
    <row r="85" spans="1:15">
      <c r="A85" s="11" t="s">
        <v>439</v>
      </c>
      <c r="B85" s="11" t="s">
        <v>434</v>
      </c>
      <c r="C85" s="12" t="s">
        <v>2</v>
      </c>
      <c r="D85" s="12">
        <v>50</v>
      </c>
      <c r="E85" s="20"/>
      <c r="F85" s="20">
        <f t="shared" si="34"/>
        <v>0</v>
      </c>
      <c r="G85" s="20">
        <f t="shared" si="35"/>
        <v>0</v>
      </c>
      <c r="H85" s="20"/>
      <c r="I85" s="20"/>
      <c r="J85" s="20"/>
      <c r="K85" s="20">
        <f t="shared" si="36"/>
        <v>0</v>
      </c>
      <c r="L85" s="20">
        <f t="shared" si="37"/>
        <v>0</v>
      </c>
      <c r="M85" s="21">
        <f t="shared" si="38"/>
        <v>0</v>
      </c>
      <c r="N85" s="21">
        <f t="shared" si="39"/>
        <v>0</v>
      </c>
      <c r="O85" s="21">
        <f t="shared" si="40"/>
        <v>0</v>
      </c>
    </row>
    <row r="86" spans="1:15">
      <c r="A86" s="11" t="s">
        <v>440</v>
      </c>
      <c r="B86" s="11" t="s">
        <v>435</v>
      </c>
      <c r="C86" s="12" t="s">
        <v>2</v>
      </c>
      <c r="D86" s="12">
        <v>90</v>
      </c>
      <c r="E86" s="20"/>
      <c r="F86" s="20">
        <f t="shared" si="34"/>
        <v>0</v>
      </c>
      <c r="G86" s="20">
        <f t="shared" si="35"/>
        <v>0</v>
      </c>
      <c r="H86" s="20"/>
      <c r="I86" s="20"/>
      <c r="J86" s="20"/>
      <c r="K86" s="20">
        <f t="shared" si="36"/>
        <v>0</v>
      </c>
      <c r="L86" s="20">
        <f t="shared" si="37"/>
        <v>0</v>
      </c>
      <c r="M86" s="21">
        <f t="shared" si="38"/>
        <v>0</v>
      </c>
      <c r="N86" s="21">
        <f t="shared" si="39"/>
        <v>0</v>
      </c>
      <c r="O86" s="21">
        <f t="shared" si="40"/>
        <v>0</v>
      </c>
    </row>
    <row r="87" spans="1:15">
      <c r="A87" s="11" t="s">
        <v>441</v>
      </c>
      <c r="B87" s="11" t="s">
        <v>436</v>
      </c>
      <c r="C87" s="12" t="s">
        <v>421</v>
      </c>
      <c r="D87" s="12">
        <v>20</v>
      </c>
      <c r="E87" s="20"/>
      <c r="F87" s="20">
        <f t="shared" si="34"/>
        <v>0</v>
      </c>
      <c r="G87" s="20">
        <f t="shared" si="35"/>
        <v>0</v>
      </c>
      <c r="H87" s="20"/>
      <c r="I87" s="20"/>
      <c r="J87" s="20"/>
      <c r="K87" s="20">
        <f t="shared" si="36"/>
        <v>0</v>
      </c>
      <c r="L87" s="20">
        <f t="shared" si="37"/>
        <v>0</v>
      </c>
      <c r="M87" s="21">
        <f t="shared" si="38"/>
        <v>0</v>
      </c>
      <c r="N87" s="21">
        <f t="shared" si="39"/>
        <v>0</v>
      </c>
      <c r="O87" s="21">
        <f t="shared" si="40"/>
        <v>0</v>
      </c>
    </row>
    <row r="88" spans="1:15">
      <c r="A88" s="11" t="s">
        <v>442</v>
      </c>
      <c r="B88" s="11" t="s">
        <v>437</v>
      </c>
      <c r="C88" s="12" t="s">
        <v>421</v>
      </c>
      <c r="D88" s="12">
        <v>666</v>
      </c>
      <c r="E88" s="20"/>
      <c r="F88" s="20">
        <f t="shared" si="34"/>
        <v>0</v>
      </c>
      <c r="G88" s="20">
        <f t="shared" si="35"/>
        <v>0</v>
      </c>
      <c r="H88" s="20"/>
      <c r="I88" s="20"/>
      <c r="J88" s="20"/>
      <c r="K88" s="20">
        <f t="shared" si="36"/>
        <v>0</v>
      </c>
      <c r="L88" s="20">
        <f t="shared" si="37"/>
        <v>0</v>
      </c>
      <c r="M88" s="21">
        <f t="shared" si="38"/>
        <v>0</v>
      </c>
      <c r="N88" s="21">
        <f t="shared" si="39"/>
        <v>0</v>
      </c>
      <c r="O88" s="21">
        <f t="shared" si="40"/>
        <v>0</v>
      </c>
    </row>
    <row r="89" spans="1:15">
      <c r="A89" s="11" t="s">
        <v>443</v>
      </c>
      <c r="B89" s="11" t="s">
        <v>883</v>
      </c>
      <c r="C89" s="12" t="s">
        <v>421</v>
      </c>
      <c r="D89" s="12">
        <v>100</v>
      </c>
      <c r="E89" s="20"/>
      <c r="F89" s="20">
        <f t="shared" si="34"/>
        <v>0</v>
      </c>
      <c r="G89" s="20">
        <f t="shared" si="35"/>
        <v>0</v>
      </c>
      <c r="H89" s="20"/>
      <c r="I89" s="20"/>
      <c r="J89" s="20"/>
      <c r="K89" s="20">
        <f t="shared" si="36"/>
        <v>0</v>
      </c>
      <c r="L89" s="20">
        <f t="shared" si="37"/>
        <v>0</v>
      </c>
      <c r="M89" s="21">
        <f t="shared" si="38"/>
        <v>0</v>
      </c>
      <c r="N89" s="21">
        <f t="shared" si="39"/>
        <v>0</v>
      </c>
      <c r="O89" s="21">
        <f t="shared" si="40"/>
        <v>0</v>
      </c>
    </row>
    <row r="90" spans="1:15">
      <c r="A90" s="11" t="s">
        <v>444</v>
      </c>
      <c r="B90" s="11" t="s">
        <v>438</v>
      </c>
      <c r="C90" s="12" t="s">
        <v>2</v>
      </c>
      <c r="D90" s="12">
        <v>150</v>
      </c>
      <c r="E90" s="20"/>
      <c r="F90" s="20">
        <f t="shared" si="34"/>
        <v>0</v>
      </c>
      <c r="G90" s="20">
        <f t="shared" si="35"/>
        <v>0</v>
      </c>
      <c r="H90" s="20"/>
      <c r="I90" s="20"/>
      <c r="J90" s="20"/>
      <c r="K90" s="20">
        <f t="shared" si="36"/>
        <v>0</v>
      </c>
      <c r="L90" s="20">
        <f t="shared" si="37"/>
        <v>0</v>
      </c>
      <c r="M90" s="21">
        <f t="shared" si="38"/>
        <v>0</v>
      </c>
      <c r="N90" s="21">
        <f t="shared" si="39"/>
        <v>0</v>
      </c>
      <c r="O90" s="21">
        <f t="shared" si="40"/>
        <v>0</v>
      </c>
    </row>
    <row r="91" spans="1:15">
      <c r="A91" s="11" t="s">
        <v>445</v>
      </c>
      <c r="B91" s="11" t="s">
        <v>561</v>
      </c>
      <c r="C91" s="12" t="s">
        <v>2</v>
      </c>
      <c r="D91" s="12">
        <v>240</v>
      </c>
      <c r="E91" s="20"/>
      <c r="F91" s="20">
        <f t="shared" si="34"/>
        <v>0</v>
      </c>
      <c r="G91" s="20">
        <f t="shared" si="35"/>
        <v>0</v>
      </c>
      <c r="H91" s="20"/>
      <c r="I91" s="20"/>
      <c r="J91" s="20"/>
      <c r="K91" s="20">
        <f t="shared" si="36"/>
        <v>0</v>
      </c>
      <c r="L91" s="20">
        <f t="shared" si="37"/>
        <v>0</v>
      </c>
      <c r="M91" s="21">
        <f t="shared" si="38"/>
        <v>0</v>
      </c>
      <c r="N91" s="21">
        <f t="shared" si="39"/>
        <v>0</v>
      </c>
      <c r="O91" s="21">
        <f t="shared" si="40"/>
        <v>0</v>
      </c>
    </row>
    <row r="92" spans="1:15">
      <c r="A92" s="11" t="s">
        <v>446</v>
      </c>
      <c r="B92" s="11" t="s">
        <v>431</v>
      </c>
      <c r="C92" s="12" t="s">
        <v>2</v>
      </c>
      <c r="D92" s="12">
        <v>144</v>
      </c>
      <c r="E92" s="20"/>
      <c r="F92" s="20">
        <f t="shared" si="34"/>
        <v>0</v>
      </c>
      <c r="G92" s="20">
        <f t="shared" si="35"/>
        <v>0</v>
      </c>
      <c r="H92" s="20"/>
      <c r="I92" s="20"/>
      <c r="J92" s="20"/>
      <c r="K92" s="20">
        <f t="shared" si="36"/>
        <v>0</v>
      </c>
      <c r="L92" s="20">
        <f t="shared" si="37"/>
        <v>0</v>
      </c>
      <c r="M92" s="21">
        <f t="shared" si="38"/>
        <v>0</v>
      </c>
      <c r="N92" s="21">
        <f t="shared" si="39"/>
        <v>0</v>
      </c>
      <c r="O92" s="21">
        <f t="shared" si="40"/>
        <v>0</v>
      </c>
    </row>
    <row r="93" spans="1:15">
      <c r="A93" s="11" t="s">
        <v>447</v>
      </c>
      <c r="B93" s="11" t="s">
        <v>430</v>
      </c>
      <c r="C93" s="12" t="s">
        <v>2</v>
      </c>
      <c r="D93" s="12">
        <v>200</v>
      </c>
      <c r="E93" s="20"/>
      <c r="F93" s="20">
        <f t="shared" si="34"/>
        <v>0</v>
      </c>
      <c r="G93" s="20">
        <f t="shared" si="35"/>
        <v>0</v>
      </c>
      <c r="H93" s="20"/>
      <c r="I93" s="20"/>
      <c r="J93" s="20"/>
      <c r="K93" s="20">
        <f t="shared" si="36"/>
        <v>0</v>
      </c>
      <c r="L93" s="20">
        <f t="shared" si="37"/>
        <v>0</v>
      </c>
      <c r="M93" s="21">
        <f t="shared" si="38"/>
        <v>0</v>
      </c>
      <c r="N93" s="21">
        <f t="shared" si="39"/>
        <v>0</v>
      </c>
      <c r="O93" s="21">
        <f t="shared" si="40"/>
        <v>0</v>
      </c>
    </row>
    <row r="94" spans="1:15">
      <c r="A94" s="11" t="s">
        <v>448</v>
      </c>
      <c r="B94" s="11" t="s">
        <v>560</v>
      </c>
      <c r="C94" s="12" t="s">
        <v>2</v>
      </c>
      <c r="D94" s="12">
        <v>400</v>
      </c>
      <c r="E94" s="20"/>
      <c r="F94" s="20">
        <f t="shared" si="34"/>
        <v>0</v>
      </c>
      <c r="G94" s="20">
        <f t="shared" si="35"/>
        <v>0</v>
      </c>
      <c r="H94" s="20"/>
      <c r="I94" s="20"/>
      <c r="J94" s="20"/>
      <c r="K94" s="20">
        <f t="shared" si="36"/>
        <v>0</v>
      </c>
      <c r="L94" s="20">
        <f t="shared" si="37"/>
        <v>0</v>
      </c>
      <c r="M94" s="21">
        <f t="shared" si="38"/>
        <v>0</v>
      </c>
      <c r="N94" s="21">
        <f t="shared" si="39"/>
        <v>0</v>
      </c>
      <c r="O94" s="21">
        <f t="shared" si="40"/>
        <v>0</v>
      </c>
    </row>
    <row r="95" spans="1:15">
      <c r="A95" s="11" t="s">
        <v>464</v>
      </c>
      <c r="B95" s="11" t="s">
        <v>559</v>
      </c>
      <c r="C95" s="12" t="s">
        <v>2</v>
      </c>
      <c r="D95" s="12">
        <v>400</v>
      </c>
      <c r="E95" s="20"/>
      <c r="F95" s="20">
        <f t="shared" si="34"/>
        <v>0</v>
      </c>
      <c r="G95" s="20">
        <f t="shared" si="35"/>
        <v>0</v>
      </c>
      <c r="H95" s="20"/>
      <c r="I95" s="20"/>
      <c r="J95" s="20"/>
      <c r="K95" s="20">
        <f t="shared" si="36"/>
        <v>0</v>
      </c>
      <c r="L95" s="20">
        <f t="shared" si="37"/>
        <v>0</v>
      </c>
      <c r="M95" s="21">
        <f t="shared" si="38"/>
        <v>0</v>
      </c>
      <c r="N95" s="21">
        <f t="shared" si="39"/>
        <v>0</v>
      </c>
      <c r="O95" s="21">
        <f t="shared" si="40"/>
        <v>0</v>
      </c>
    </row>
    <row r="96" spans="1:15">
      <c r="A96" s="11" t="s">
        <v>465</v>
      </c>
      <c r="B96" s="11" t="s">
        <v>558</v>
      </c>
      <c r="C96" s="12" t="s">
        <v>421</v>
      </c>
      <c r="D96" s="12">
        <v>50</v>
      </c>
      <c r="E96" s="20"/>
      <c r="F96" s="20">
        <f t="shared" si="34"/>
        <v>0</v>
      </c>
      <c r="G96" s="20">
        <f t="shared" si="35"/>
        <v>0</v>
      </c>
      <c r="H96" s="20"/>
      <c r="I96" s="20"/>
      <c r="J96" s="20"/>
      <c r="K96" s="20">
        <f t="shared" si="36"/>
        <v>0</v>
      </c>
      <c r="L96" s="20">
        <f t="shared" si="37"/>
        <v>0</v>
      </c>
      <c r="M96" s="21">
        <f t="shared" si="38"/>
        <v>0</v>
      </c>
      <c r="N96" s="21">
        <f t="shared" si="39"/>
        <v>0</v>
      </c>
      <c r="O96" s="21">
        <f t="shared" si="40"/>
        <v>0</v>
      </c>
    </row>
    <row r="97" spans="1:15">
      <c r="A97" s="11" t="s">
        <v>466</v>
      </c>
      <c r="B97" s="11" t="s">
        <v>557</v>
      </c>
      <c r="C97" s="12" t="s">
        <v>421</v>
      </c>
      <c r="D97" s="12">
        <v>100</v>
      </c>
      <c r="E97" s="20"/>
      <c r="F97" s="20">
        <f t="shared" si="34"/>
        <v>0</v>
      </c>
      <c r="G97" s="20">
        <f t="shared" si="35"/>
        <v>0</v>
      </c>
      <c r="H97" s="20"/>
      <c r="I97" s="20"/>
      <c r="J97" s="20"/>
      <c r="K97" s="20">
        <f t="shared" si="36"/>
        <v>0</v>
      </c>
      <c r="L97" s="20">
        <f t="shared" si="37"/>
        <v>0</v>
      </c>
      <c r="M97" s="21">
        <f t="shared" si="38"/>
        <v>0</v>
      </c>
      <c r="N97" s="21">
        <f t="shared" si="39"/>
        <v>0</v>
      </c>
      <c r="O97" s="21">
        <f t="shared" si="40"/>
        <v>0</v>
      </c>
    </row>
    <row r="98" spans="1:15">
      <c r="A98" s="11" t="s">
        <v>467</v>
      </c>
      <c r="B98" s="11" t="s">
        <v>428</v>
      </c>
      <c r="C98" s="12" t="s">
        <v>2</v>
      </c>
      <c r="D98" s="12">
        <v>50</v>
      </c>
      <c r="E98" s="20"/>
      <c r="F98" s="20">
        <f t="shared" si="34"/>
        <v>0</v>
      </c>
      <c r="G98" s="20">
        <f t="shared" si="35"/>
        <v>0</v>
      </c>
      <c r="H98" s="20"/>
      <c r="I98" s="20"/>
      <c r="J98" s="20"/>
      <c r="K98" s="20">
        <f t="shared" si="36"/>
        <v>0</v>
      </c>
      <c r="L98" s="20">
        <f t="shared" si="37"/>
        <v>0</v>
      </c>
      <c r="M98" s="21">
        <f t="shared" si="38"/>
        <v>0</v>
      </c>
      <c r="N98" s="21">
        <f t="shared" si="39"/>
        <v>0</v>
      </c>
      <c r="O98" s="21">
        <f t="shared" si="40"/>
        <v>0</v>
      </c>
    </row>
    <row r="99" spans="1:15">
      <c r="A99" s="11"/>
      <c r="B99" s="11" t="s">
        <v>876</v>
      </c>
      <c r="C99" s="23" t="s">
        <v>626</v>
      </c>
      <c r="D99" s="23" t="s">
        <v>626</v>
      </c>
      <c r="E99" s="42" t="s">
        <v>626</v>
      </c>
      <c r="F99" s="42" t="s">
        <v>626</v>
      </c>
      <c r="G99" s="42" t="s">
        <v>626</v>
      </c>
      <c r="H99" s="42" t="s">
        <v>626</v>
      </c>
      <c r="I99" s="42" t="s">
        <v>626</v>
      </c>
      <c r="J99" s="42" t="s">
        <v>626</v>
      </c>
      <c r="K99" s="42" t="s">
        <v>626</v>
      </c>
      <c r="L99" s="42" t="s">
        <v>626</v>
      </c>
      <c r="M99" s="24">
        <f>SUM(M75:M98)</f>
        <v>0</v>
      </c>
      <c r="N99" s="24">
        <f t="shared" ref="N99:O99" si="44">SUM(N75:N98)</f>
        <v>0</v>
      </c>
      <c r="O99" s="24">
        <f t="shared" si="44"/>
        <v>0</v>
      </c>
    </row>
    <row r="100" spans="1:15">
      <c r="A100" s="61" t="s">
        <v>822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3"/>
    </row>
    <row r="101" spans="1:15">
      <c r="A101" s="11" t="s">
        <v>468</v>
      </c>
      <c r="B101" s="11" t="s">
        <v>399</v>
      </c>
      <c r="C101" s="12" t="s">
        <v>421</v>
      </c>
      <c r="D101" s="12">
        <v>100</v>
      </c>
      <c r="E101" s="20"/>
      <c r="F101" s="20">
        <f t="shared" si="34"/>
        <v>0</v>
      </c>
      <c r="G101" s="20">
        <f t="shared" si="35"/>
        <v>0</v>
      </c>
      <c r="H101" s="20"/>
      <c r="I101" s="20"/>
      <c r="J101" s="20"/>
      <c r="K101" s="20">
        <f t="shared" si="36"/>
        <v>0</v>
      </c>
      <c r="L101" s="20">
        <f t="shared" si="37"/>
        <v>0</v>
      </c>
      <c r="M101" s="21">
        <f t="shared" si="38"/>
        <v>0</v>
      </c>
      <c r="N101" s="21">
        <f t="shared" si="39"/>
        <v>0</v>
      </c>
      <c r="O101" s="21">
        <f t="shared" si="40"/>
        <v>0</v>
      </c>
    </row>
    <row r="102" spans="1:15">
      <c r="A102" s="11" t="s">
        <v>469</v>
      </c>
      <c r="B102" s="11" t="s">
        <v>400</v>
      </c>
      <c r="C102" s="12" t="s">
        <v>421</v>
      </c>
      <c r="D102" s="12">
        <v>100</v>
      </c>
      <c r="E102" s="20"/>
      <c r="F102" s="20">
        <f t="shared" si="34"/>
        <v>0</v>
      </c>
      <c r="G102" s="20">
        <f t="shared" si="35"/>
        <v>0</v>
      </c>
      <c r="H102" s="20"/>
      <c r="I102" s="20"/>
      <c r="J102" s="20"/>
      <c r="K102" s="20">
        <f t="shared" si="36"/>
        <v>0</v>
      </c>
      <c r="L102" s="20">
        <f t="shared" si="37"/>
        <v>0</v>
      </c>
      <c r="M102" s="21">
        <f t="shared" si="38"/>
        <v>0</v>
      </c>
      <c r="N102" s="21">
        <f t="shared" si="39"/>
        <v>0</v>
      </c>
      <c r="O102" s="21">
        <f t="shared" si="40"/>
        <v>0</v>
      </c>
    </row>
    <row r="103" spans="1:15">
      <c r="A103" s="11" t="s">
        <v>470</v>
      </c>
      <c r="B103" s="11" t="s">
        <v>884</v>
      </c>
      <c r="C103" s="12" t="s">
        <v>421</v>
      </c>
      <c r="D103" s="12">
        <v>140</v>
      </c>
      <c r="E103" s="20"/>
      <c r="F103" s="20">
        <f t="shared" si="34"/>
        <v>0</v>
      </c>
      <c r="G103" s="20">
        <f t="shared" si="35"/>
        <v>0</v>
      </c>
      <c r="H103" s="20"/>
      <c r="I103" s="20"/>
      <c r="J103" s="20"/>
      <c r="K103" s="20">
        <f t="shared" si="36"/>
        <v>0</v>
      </c>
      <c r="L103" s="20">
        <f t="shared" si="37"/>
        <v>0</v>
      </c>
      <c r="M103" s="21">
        <f t="shared" si="38"/>
        <v>0</v>
      </c>
      <c r="N103" s="21">
        <f t="shared" si="39"/>
        <v>0</v>
      </c>
      <c r="O103" s="21">
        <f t="shared" si="40"/>
        <v>0</v>
      </c>
    </row>
    <row r="104" spans="1:15">
      <c r="A104" s="11" t="s">
        <v>471</v>
      </c>
      <c r="B104" s="11" t="s">
        <v>449</v>
      </c>
      <c r="C104" s="12" t="s">
        <v>421</v>
      </c>
      <c r="D104" s="12">
        <v>35</v>
      </c>
      <c r="E104" s="20"/>
      <c r="F104" s="20">
        <f t="shared" si="34"/>
        <v>0</v>
      </c>
      <c r="G104" s="20">
        <f t="shared" si="35"/>
        <v>0</v>
      </c>
      <c r="H104" s="20"/>
      <c r="I104" s="20"/>
      <c r="J104" s="20"/>
      <c r="K104" s="20">
        <f t="shared" si="36"/>
        <v>0</v>
      </c>
      <c r="L104" s="20">
        <f t="shared" si="37"/>
        <v>0</v>
      </c>
      <c r="M104" s="21">
        <f t="shared" si="38"/>
        <v>0</v>
      </c>
      <c r="N104" s="21">
        <f t="shared" si="39"/>
        <v>0</v>
      </c>
      <c r="O104" s="21">
        <f t="shared" si="40"/>
        <v>0</v>
      </c>
    </row>
    <row r="105" spans="1:15">
      <c r="A105" s="11" t="s">
        <v>472</v>
      </c>
      <c r="B105" s="11" t="s">
        <v>450</v>
      </c>
      <c r="C105" s="12" t="s">
        <v>2</v>
      </c>
      <c r="D105" s="12">
        <v>10</v>
      </c>
      <c r="E105" s="20"/>
      <c r="F105" s="20">
        <f t="shared" si="34"/>
        <v>0</v>
      </c>
      <c r="G105" s="20">
        <f t="shared" si="35"/>
        <v>0</v>
      </c>
      <c r="H105" s="20"/>
      <c r="I105" s="20"/>
      <c r="J105" s="20"/>
      <c r="K105" s="20">
        <f t="shared" si="36"/>
        <v>0</v>
      </c>
      <c r="L105" s="20">
        <f t="shared" si="37"/>
        <v>0</v>
      </c>
      <c r="M105" s="21">
        <f t="shared" si="38"/>
        <v>0</v>
      </c>
      <c r="N105" s="21">
        <f t="shared" si="39"/>
        <v>0</v>
      </c>
      <c r="O105" s="21">
        <f t="shared" si="40"/>
        <v>0</v>
      </c>
    </row>
    <row r="106" spans="1:15">
      <c r="A106" s="11" t="s">
        <v>473</v>
      </c>
      <c r="B106" s="11" t="s">
        <v>451</v>
      </c>
      <c r="C106" s="12" t="s">
        <v>2</v>
      </c>
      <c r="D106" s="12">
        <v>10</v>
      </c>
      <c r="E106" s="20"/>
      <c r="F106" s="20">
        <f t="shared" ref="F106:F127" si="45">E106*0.085</f>
        <v>0</v>
      </c>
      <c r="G106" s="20">
        <f t="shared" ref="G106:G127" si="46">+E106+F106</f>
        <v>0</v>
      </c>
      <c r="H106" s="20"/>
      <c r="I106" s="20"/>
      <c r="J106" s="20"/>
      <c r="K106" s="20">
        <f t="shared" ref="K106:K127" si="47">J106*0.085</f>
        <v>0</v>
      </c>
      <c r="L106" s="20">
        <f t="shared" ref="L106:L127" si="48">J106+K106</f>
        <v>0</v>
      </c>
      <c r="M106" s="21">
        <f t="shared" ref="M106:M127" si="49">J106*D106</f>
        <v>0</v>
      </c>
      <c r="N106" s="21">
        <f t="shared" ref="N106:N127" si="50">K106*D106</f>
        <v>0</v>
      </c>
      <c r="O106" s="21">
        <f t="shared" ref="O106:O127" si="51">+M106+N106</f>
        <v>0</v>
      </c>
    </row>
    <row r="107" spans="1:15">
      <c r="A107" s="11" t="s">
        <v>474</v>
      </c>
      <c r="B107" s="11" t="s">
        <v>452</v>
      </c>
      <c r="C107" s="12" t="s">
        <v>2</v>
      </c>
      <c r="D107" s="12">
        <v>8</v>
      </c>
      <c r="E107" s="20"/>
      <c r="F107" s="20">
        <f t="shared" si="45"/>
        <v>0</v>
      </c>
      <c r="G107" s="20">
        <f t="shared" si="46"/>
        <v>0</v>
      </c>
      <c r="H107" s="20"/>
      <c r="I107" s="20"/>
      <c r="J107" s="20"/>
      <c r="K107" s="20">
        <f t="shared" si="47"/>
        <v>0</v>
      </c>
      <c r="L107" s="20">
        <f t="shared" si="48"/>
        <v>0</v>
      </c>
      <c r="M107" s="21">
        <f t="shared" si="49"/>
        <v>0</v>
      </c>
      <c r="N107" s="21">
        <f t="shared" si="50"/>
        <v>0</v>
      </c>
      <c r="O107" s="21">
        <f t="shared" si="51"/>
        <v>0</v>
      </c>
    </row>
    <row r="108" spans="1:15">
      <c r="A108" s="11" t="s">
        <v>475</v>
      </c>
      <c r="B108" s="11" t="s">
        <v>453</v>
      </c>
      <c r="C108" s="12" t="s">
        <v>2</v>
      </c>
      <c r="D108" s="12">
        <v>8</v>
      </c>
      <c r="E108" s="20"/>
      <c r="F108" s="20">
        <f t="shared" si="45"/>
        <v>0</v>
      </c>
      <c r="G108" s="20">
        <f t="shared" si="46"/>
        <v>0</v>
      </c>
      <c r="H108" s="20"/>
      <c r="I108" s="20"/>
      <c r="J108" s="20"/>
      <c r="K108" s="20">
        <f t="shared" si="47"/>
        <v>0</v>
      </c>
      <c r="L108" s="20">
        <f t="shared" si="48"/>
        <v>0</v>
      </c>
      <c r="M108" s="21">
        <f t="shared" si="49"/>
        <v>0</v>
      </c>
      <c r="N108" s="21">
        <f t="shared" si="50"/>
        <v>0</v>
      </c>
      <c r="O108" s="21">
        <f t="shared" si="51"/>
        <v>0</v>
      </c>
    </row>
    <row r="109" spans="1:15">
      <c r="A109" s="11" t="s">
        <v>476</v>
      </c>
      <c r="B109" s="11" t="s">
        <v>885</v>
      </c>
      <c r="C109" s="12" t="s">
        <v>421</v>
      </c>
      <c r="D109" s="12">
        <v>60</v>
      </c>
      <c r="E109" s="20"/>
      <c r="F109" s="20">
        <f t="shared" si="45"/>
        <v>0</v>
      </c>
      <c r="G109" s="20">
        <f t="shared" si="46"/>
        <v>0</v>
      </c>
      <c r="H109" s="20"/>
      <c r="I109" s="20"/>
      <c r="J109" s="20"/>
      <c r="K109" s="20">
        <f t="shared" si="47"/>
        <v>0</v>
      </c>
      <c r="L109" s="20">
        <f t="shared" si="48"/>
        <v>0</v>
      </c>
      <c r="M109" s="21">
        <f t="shared" si="49"/>
        <v>0</v>
      </c>
      <c r="N109" s="21">
        <f t="shared" si="50"/>
        <v>0</v>
      </c>
      <c r="O109" s="21">
        <f t="shared" si="51"/>
        <v>0</v>
      </c>
    </row>
    <row r="110" spans="1:15">
      <c r="A110" s="11" t="s">
        <v>477</v>
      </c>
      <c r="B110" s="11" t="s">
        <v>886</v>
      </c>
      <c r="C110" s="12" t="s">
        <v>421</v>
      </c>
      <c r="D110" s="12">
        <v>25</v>
      </c>
      <c r="E110" s="20"/>
      <c r="F110" s="20">
        <f t="shared" si="45"/>
        <v>0</v>
      </c>
      <c r="G110" s="20">
        <f t="shared" si="46"/>
        <v>0</v>
      </c>
      <c r="H110" s="20"/>
      <c r="I110" s="20"/>
      <c r="J110" s="20"/>
      <c r="K110" s="20">
        <f t="shared" si="47"/>
        <v>0</v>
      </c>
      <c r="L110" s="20">
        <f t="shared" si="48"/>
        <v>0</v>
      </c>
      <c r="M110" s="21">
        <f t="shared" si="49"/>
        <v>0</v>
      </c>
      <c r="N110" s="21">
        <f t="shared" si="50"/>
        <v>0</v>
      </c>
      <c r="O110" s="21">
        <f t="shared" si="51"/>
        <v>0</v>
      </c>
    </row>
    <row r="111" spans="1:15" ht="24">
      <c r="A111" s="11" t="s">
        <v>478</v>
      </c>
      <c r="B111" s="11" t="s">
        <v>401</v>
      </c>
      <c r="C111" s="12" t="s">
        <v>2</v>
      </c>
      <c r="D111" s="12">
        <v>10</v>
      </c>
      <c r="E111" s="20"/>
      <c r="F111" s="20">
        <f t="shared" si="45"/>
        <v>0</v>
      </c>
      <c r="G111" s="20">
        <f t="shared" si="46"/>
        <v>0</v>
      </c>
      <c r="H111" s="20"/>
      <c r="I111" s="20"/>
      <c r="J111" s="20"/>
      <c r="K111" s="20">
        <f t="shared" si="47"/>
        <v>0</v>
      </c>
      <c r="L111" s="20">
        <f t="shared" si="48"/>
        <v>0</v>
      </c>
      <c r="M111" s="21">
        <f t="shared" si="49"/>
        <v>0</v>
      </c>
      <c r="N111" s="21">
        <f t="shared" si="50"/>
        <v>0</v>
      </c>
      <c r="O111" s="21">
        <f t="shared" si="51"/>
        <v>0</v>
      </c>
    </row>
    <row r="112" spans="1:15" ht="24">
      <c r="A112" s="11" t="s">
        <v>479</v>
      </c>
      <c r="B112" s="11" t="s">
        <v>887</v>
      </c>
      <c r="C112" s="12" t="s">
        <v>2</v>
      </c>
      <c r="D112" s="12">
        <v>8</v>
      </c>
      <c r="E112" s="20"/>
      <c r="F112" s="20">
        <f t="shared" si="45"/>
        <v>0</v>
      </c>
      <c r="G112" s="20">
        <f t="shared" si="46"/>
        <v>0</v>
      </c>
      <c r="H112" s="20"/>
      <c r="I112" s="20"/>
      <c r="J112" s="20"/>
      <c r="K112" s="20">
        <f t="shared" si="47"/>
        <v>0</v>
      </c>
      <c r="L112" s="20">
        <f t="shared" si="48"/>
        <v>0</v>
      </c>
      <c r="M112" s="21">
        <f t="shared" si="49"/>
        <v>0</v>
      </c>
      <c r="N112" s="21">
        <f t="shared" si="50"/>
        <v>0</v>
      </c>
      <c r="O112" s="21">
        <f t="shared" si="51"/>
        <v>0</v>
      </c>
    </row>
    <row r="113" spans="1:15" ht="24">
      <c r="A113" s="11" t="s">
        <v>480</v>
      </c>
      <c r="B113" s="11" t="s">
        <v>454</v>
      </c>
      <c r="C113" s="12" t="s">
        <v>2</v>
      </c>
      <c r="D113" s="12">
        <v>40</v>
      </c>
      <c r="E113" s="20"/>
      <c r="F113" s="20">
        <f t="shared" si="45"/>
        <v>0</v>
      </c>
      <c r="G113" s="20">
        <f t="shared" si="46"/>
        <v>0</v>
      </c>
      <c r="H113" s="20"/>
      <c r="I113" s="20"/>
      <c r="J113" s="20"/>
      <c r="K113" s="20">
        <f t="shared" si="47"/>
        <v>0</v>
      </c>
      <c r="L113" s="20">
        <f t="shared" si="48"/>
        <v>0</v>
      </c>
      <c r="M113" s="21">
        <f t="shared" si="49"/>
        <v>0</v>
      </c>
      <c r="N113" s="21">
        <f t="shared" si="50"/>
        <v>0</v>
      </c>
      <c r="O113" s="21">
        <f t="shared" si="51"/>
        <v>0</v>
      </c>
    </row>
    <row r="114" spans="1:15">
      <c r="A114" s="11" t="s">
        <v>481</v>
      </c>
      <c r="B114" s="11" t="s">
        <v>455</v>
      </c>
      <c r="C114" s="12" t="s">
        <v>2</v>
      </c>
      <c r="D114" s="12">
        <v>20</v>
      </c>
      <c r="E114" s="20"/>
      <c r="F114" s="20">
        <f t="shared" si="45"/>
        <v>0</v>
      </c>
      <c r="G114" s="20">
        <f t="shared" si="46"/>
        <v>0</v>
      </c>
      <c r="H114" s="20"/>
      <c r="I114" s="20"/>
      <c r="J114" s="20"/>
      <c r="K114" s="20">
        <f t="shared" si="47"/>
        <v>0</v>
      </c>
      <c r="L114" s="20">
        <f t="shared" si="48"/>
        <v>0</v>
      </c>
      <c r="M114" s="21">
        <f t="shared" si="49"/>
        <v>0</v>
      </c>
      <c r="N114" s="21">
        <f t="shared" si="50"/>
        <v>0</v>
      </c>
      <c r="O114" s="21">
        <f t="shared" si="51"/>
        <v>0</v>
      </c>
    </row>
    <row r="115" spans="1:15">
      <c r="A115" s="11" t="s">
        <v>482</v>
      </c>
      <c r="B115" s="11" t="s">
        <v>888</v>
      </c>
      <c r="C115" s="12" t="s">
        <v>2</v>
      </c>
      <c r="D115" s="12">
        <v>5</v>
      </c>
      <c r="E115" s="20"/>
      <c r="F115" s="20">
        <f t="shared" si="45"/>
        <v>0</v>
      </c>
      <c r="G115" s="20">
        <f t="shared" si="46"/>
        <v>0</v>
      </c>
      <c r="H115" s="20"/>
      <c r="I115" s="20"/>
      <c r="J115" s="20"/>
      <c r="K115" s="20">
        <f t="shared" si="47"/>
        <v>0</v>
      </c>
      <c r="L115" s="20">
        <f t="shared" si="48"/>
        <v>0</v>
      </c>
      <c r="M115" s="21">
        <f t="shared" si="49"/>
        <v>0</v>
      </c>
      <c r="N115" s="21">
        <f t="shared" si="50"/>
        <v>0</v>
      </c>
      <c r="O115" s="21">
        <f t="shared" si="51"/>
        <v>0</v>
      </c>
    </row>
    <row r="116" spans="1:15">
      <c r="A116" s="11" t="s">
        <v>483</v>
      </c>
      <c r="B116" s="11" t="s">
        <v>456</v>
      </c>
      <c r="C116" s="12" t="s">
        <v>2</v>
      </c>
      <c r="D116" s="12">
        <v>10</v>
      </c>
      <c r="E116" s="20"/>
      <c r="F116" s="20">
        <f t="shared" si="45"/>
        <v>0</v>
      </c>
      <c r="G116" s="20">
        <f t="shared" si="46"/>
        <v>0</v>
      </c>
      <c r="H116" s="20"/>
      <c r="I116" s="20"/>
      <c r="J116" s="20"/>
      <c r="K116" s="20">
        <f t="shared" si="47"/>
        <v>0</v>
      </c>
      <c r="L116" s="20">
        <f t="shared" si="48"/>
        <v>0</v>
      </c>
      <c r="M116" s="21">
        <f t="shared" si="49"/>
        <v>0</v>
      </c>
      <c r="N116" s="21">
        <f t="shared" si="50"/>
        <v>0</v>
      </c>
      <c r="O116" s="21">
        <f t="shared" si="51"/>
        <v>0</v>
      </c>
    </row>
    <row r="117" spans="1:15">
      <c r="A117" s="11" t="s">
        <v>484</v>
      </c>
      <c r="B117" s="11" t="s">
        <v>457</v>
      </c>
      <c r="C117" s="12" t="s">
        <v>2</v>
      </c>
      <c r="D117" s="12">
        <v>10</v>
      </c>
      <c r="E117" s="20"/>
      <c r="F117" s="20">
        <f t="shared" si="45"/>
        <v>0</v>
      </c>
      <c r="G117" s="20">
        <f t="shared" si="46"/>
        <v>0</v>
      </c>
      <c r="H117" s="20"/>
      <c r="I117" s="20"/>
      <c r="J117" s="20"/>
      <c r="K117" s="20">
        <f t="shared" si="47"/>
        <v>0</v>
      </c>
      <c r="L117" s="20">
        <f t="shared" si="48"/>
        <v>0</v>
      </c>
      <c r="M117" s="21">
        <f t="shared" si="49"/>
        <v>0</v>
      </c>
      <c r="N117" s="21">
        <f t="shared" si="50"/>
        <v>0</v>
      </c>
      <c r="O117" s="21">
        <f t="shared" si="51"/>
        <v>0</v>
      </c>
    </row>
    <row r="118" spans="1:15" ht="24">
      <c r="A118" s="11" t="s">
        <v>485</v>
      </c>
      <c r="B118" s="11" t="s">
        <v>889</v>
      </c>
      <c r="C118" s="12" t="s">
        <v>2</v>
      </c>
      <c r="D118" s="12">
        <v>10</v>
      </c>
      <c r="E118" s="20"/>
      <c r="F118" s="20">
        <f t="shared" si="45"/>
        <v>0</v>
      </c>
      <c r="G118" s="20">
        <f t="shared" si="46"/>
        <v>0</v>
      </c>
      <c r="H118" s="20"/>
      <c r="I118" s="20"/>
      <c r="J118" s="20"/>
      <c r="K118" s="20">
        <f t="shared" si="47"/>
        <v>0</v>
      </c>
      <c r="L118" s="20">
        <f t="shared" si="48"/>
        <v>0</v>
      </c>
      <c r="M118" s="21">
        <f t="shared" si="49"/>
        <v>0</v>
      </c>
      <c r="N118" s="21">
        <f t="shared" si="50"/>
        <v>0</v>
      </c>
      <c r="O118" s="21">
        <f t="shared" si="51"/>
        <v>0</v>
      </c>
    </row>
    <row r="119" spans="1:15">
      <c r="A119" s="11" t="s">
        <v>486</v>
      </c>
      <c r="B119" s="11" t="s">
        <v>890</v>
      </c>
      <c r="C119" s="12" t="s">
        <v>2</v>
      </c>
      <c r="D119" s="12">
        <v>35</v>
      </c>
      <c r="E119" s="20"/>
      <c r="F119" s="20">
        <f t="shared" si="45"/>
        <v>0</v>
      </c>
      <c r="G119" s="20">
        <f t="shared" si="46"/>
        <v>0</v>
      </c>
      <c r="H119" s="20"/>
      <c r="I119" s="20"/>
      <c r="J119" s="20"/>
      <c r="K119" s="20">
        <f t="shared" si="47"/>
        <v>0</v>
      </c>
      <c r="L119" s="20">
        <f t="shared" si="48"/>
        <v>0</v>
      </c>
      <c r="M119" s="21">
        <f t="shared" si="49"/>
        <v>0</v>
      </c>
      <c r="N119" s="21">
        <f t="shared" si="50"/>
        <v>0</v>
      </c>
      <c r="O119" s="21">
        <f t="shared" si="51"/>
        <v>0</v>
      </c>
    </row>
    <row r="120" spans="1:15">
      <c r="A120" s="11"/>
      <c r="B120" s="11" t="s">
        <v>877</v>
      </c>
      <c r="C120" s="23" t="s">
        <v>626</v>
      </c>
      <c r="D120" s="23" t="s">
        <v>626</v>
      </c>
      <c r="E120" s="42" t="s">
        <v>626</v>
      </c>
      <c r="F120" s="42" t="s">
        <v>626</v>
      </c>
      <c r="G120" s="42" t="s">
        <v>626</v>
      </c>
      <c r="H120" s="42" t="s">
        <v>626</v>
      </c>
      <c r="I120" s="42" t="s">
        <v>626</v>
      </c>
      <c r="J120" s="42" t="s">
        <v>626</v>
      </c>
      <c r="K120" s="42" t="s">
        <v>626</v>
      </c>
      <c r="L120" s="42" t="s">
        <v>626</v>
      </c>
      <c r="M120" s="24">
        <f>SUM(M101:M119)</f>
        <v>0</v>
      </c>
      <c r="N120" s="24">
        <f t="shared" ref="N120:O120" si="52">SUM(N101:N119)</f>
        <v>0</v>
      </c>
      <c r="O120" s="24">
        <f t="shared" si="52"/>
        <v>0</v>
      </c>
    </row>
    <row r="121" spans="1:15">
      <c r="A121" s="61" t="s">
        <v>823</v>
      </c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3"/>
    </row>
    <row r="122" spans="1:15">
      <c r="A122" s="11" t="s">
        <v>487</v>
      </c>
      <c r="B122" s="11" t="s">
        <v>458</v>
      </c>
      <c r="C122" s="12" t="s">
        <v>2</v>
      </c>
      <c r="D122" s="12">
        <v>36</v>
      </c>
      <c r="E122" s="20"/>
      <c r="F122" s="20">
        <f t="shared" si="45"/>
        <v>0</v>
      </c>
      <c r="G122" s="20">
        <f t="shared" si="46"/>
        <v>0</v>
      </c>
      <c r="H122" s="20"/>
      <c r="I122" s="20"/>
      <c r="J122" s="20"/>
      <c r="K122" s="20">
        <f t="shared" si="47"/>
        <v>0</v>
      </c>
      <c r="L122" s="20">
        <f t="shared" si="48"/>
        <v>0</v>
      </c>
      <c r="M122" s="21">
        <f t="shared" si="49"/>
        <v>0</v>
      </c>
      <c r="N122" s="21">
        <f t="shared" si="50"/>
        <v>0</v>
      </c>
      <c r="O122" s="21">
        <f t="shared" si="51"/>
        <v>0</v>
      </c>
    </row>
    <row r="123" spans="1:15">
      <c r="A123" s="11" t="s">
        <v>488</v>
      </c>
      <c r="B123" s="11" t="s">
        <v>459</v>
      </c>
      <c r="C123" s="12" t="s">
        <v>2</v>
      </c>
      <c r="D123" s="12">
        <v>4</v>
      </c>
      <c r="E123" s="20"/>
      <c r="F123" s="20">
        <f t="shared" si="45"/>
        <v>0</v>
      </c>
      <c r="G123" s="20">
        <f t="shared" si="46"/>
        <v>0</v>
      </c>
      <c r="H123" s="20"/>
      <c r="I123" s="20"/>
      <c r="J123" s="20"/>
      <c r="K123" s="20">
        <f t="shared" si="47"/>
        <v>0</v>
      </c>
      <c r="L123" s="20">
        <f t="shared" si="48"/>
        <v>0</v>
      </c>
      <c r="M123" s="21">
        <f t="shared" si="49"/>
        <v>0</v>
      </c>
      <c r="N123" s="21">
        <f t="shared" si="50"/>
        <v>0</v>
      </c>
      <c r="O123" s="21">
        <f t="shared" si="51"/>
        <v>0</v>
      </c>
    </row>
    <row r="124" spans="1:15" ht="24">
      <c r="A124" s="11" t="s">
        <v>489</v>
      </c>
      <c r="B124" s="11" t="s">
        <v>460</v>
      </c>
      <c r="C124" s="12" t="s">
        <v>2</v>
      </c>
      <c r="D124" s="12">
        <v>24</v>
      </c>
      <c r="E124" s="20"/>
      <c r="F124" s="20">
        <f t="shared" si="45"/>
        <v>0</v>
      </c>
      <c r="G124" s="20">
        <f t="shared" si="46"/>
        <v>0</v>
      </c>
      <c r="H124" s="20"/>
      <c r="I124" s="20"/>
      <c r="J124" s="20"/>
      <c r="K124" s="20">
        <f t="shared" si="47"/>
        <v>0</v>
      </c>
      <c r="L124" s="20">
        <f t="shared" si="48"/>
        <v>0</v>
      </c>
      <c r="M124" s="21">
        <f t="shared" si="49"/>
        <v>0</v>
      </c>
      <c r="N124" s="21">
        <f t="shared" si="50"/>
        <v>0</v>
      </c>
      <c r="O124" s="21">
        <f t="shared" si="51"/>
        <v>0</v>
      </c>
    </row>
    <row r="125" spans="1:15" ht="24">
      <c r="A125" s="11" t="s">
        <v>490</v>
      </c>
      <c r="B125" s="11" t="s">
        <v>461</v>
      </c>
      <c r="C125" s="12" t="s">
        <v>2</v>
      </c>
      <c r="D125" s="12">
        <v>5</v>
      </c>
      <c r="E125" s="20"/>
      <c r="F125" s="20">
        <f t="shared" si="45"/>
        <v>0</v>
      </c>
      <c r="G125" s="20">
        <f t="shared" si="46"/>
        <v>0</v>
      </c>
      <c r="H125" s="20"/>
      <c r="I125" s="20"/>
      <c r="J125" s="20"/>
      <c r="K125" s="20">
        <f t="shared" si="47"/>
        <v>0</v>
      </c>
      <c r="L125" s="20">
        <f t="shared" si="48"/>
        <v>0</v>
      </c>
      <c r="M125" s="21">
        <f t="shared" si="49"/>
        <v>0</v>
      </c>
      <c r="N125" s="21">
        <f t="shared" si="50"/>
        <v>0</v>
      </c>
      <c r="O125" s="21">
        <f t="shared" si="51"/>
        <v>0</v>
      </c>
    </row>
    <row r="126" spans="1:15">
      <c r="A126" s="11" t="s">
        <v>491</v>
      </c>
      <c r="B126" s="11" t="s">
        <v>462</v>
      </c>
      <c r="C126" s="12" t="s">
        <v>2</v>
      </c>
      <c r="D126" s="12">
        <v>30</v>
      </c>
      <c r="E126" s="20"/>
      <c r="F126" s="20">
        <f t="shared" si="45"/>
        <v>0</v>
      </c>
      <c r="G126" s="20">
        <f t="shared" si="46"/>
        <v>0</v>
      </c>
      <c r="H126" s="20"/>
      <c r="I126" s="20"/>
      <c r="J126" s="20"/>
      <c r="K126" s="20">
        <f t="shared" si="47"/>
        <v>0</v>
      </c>
      <c r="L126" s="20">
        <f t="shared" si="48"/>
        <v>0</v>
      </c>
      <c r="M126" s="21">
        <f t="shared" si="49"/>
        <v>0</v>
      </c>
      <c r="N126" s="21">
        <f t="shared" si="50"/>
        <v>0</v>
      </c>
      <c r="O126" s="21">
        <f t="shared" si="51"/>
        <v>0</v>
      </c>
    </row>
    <row r="127" spans="1:15" ht="24">
      <c r="A127" s="11" t="s">
        <v>492</v>
      </c>
      <c r="B127" s="11" t="s">
        <v>463</v>
      </c>
      <c r="C127" s="12" t="s">
        <v>2</v>
      </c>
      <c r="D127" s="12">
        <v>15</v>
      </c>
      <c r="E127" s="20"/>
      <c r="F127" s="20">
        <f t="shared" si="45"/>
        <v>0</v>
      </c>
      <c r="G127" s="20">
        <f t="shared" si="46"/>
        <v>0</v>
      </c>
      <c r="H127" s="20"/>
      <c r="I127" s="20"/>
      <c r="J127" s="20"/>
      <c r="K127" s="20">
        <f t="shared" si="47"/>
        <v>0</v>
      </c>
      <c r="L127" s="20">
        <f t="shared" si="48"/>
        <v>0</v>
      </c>
      <c r="M127" s="21">
        <f t="shared" si="49"/>
        <v>0</v>
      </c>
      <c r="N127" s="21">
        <f t="shared" si="50"/>
        <v>0</v>
      </c>
      <c r="O127" s="21">
        <f t="shared" si="51"/>
        <v>0</v>
      </c>
    </row>
    <row r="128" spans="1:15">
      <c r="A128" s="11"/>
      <c r="B128" s="11" t="s">
        <v>878</v>
      </c>
      <c r="C128" s="23" t="s">
        <v>626</v>
      </c>
      <c r="D128" s="23" t="s">
        <v>626</v>
      </c>
      <c r="E128" s="42" t="s">
        <v>626</v>
      </c>
      <c r="F128" s="42" t="s">
        <v>626</v>
      </c>
      <c r="G128" s="42" t="s">
        <v>626</v>
      </c>
      <c r="H128" s="42" t="s">
        <v>626</v>
      </c>
      <c r="I128" s="42" t="s">
        <v>626</v>
      </c>
      <c r="J128" s="42" t="s">
        <v>626</v>
      </c>
      <c r="K128" s="42" t="s">
        <v>626</v>
      </c>
      <c r="L128" s="42" t="s">
        <v>626</v>
      </c>
      <c r="M128" s="24">
        <f>SUM(M122:M127)</f>
        <v>0</v>
      </c>
      <c r="N128" s="24">
        <f t="shared" ref="N128:O128" si="53">SUM(N122:N127)</f>
        <v>0</v>
      </c>
      <c r="O128" s="24">
        <f t="shared" si="53"/>
        <v>0</v>
      </c>
    </row>
    <row r="130" spans="1:15">
      <c r="A130" s="65" t="s">
        <v>782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</row>
    <row r="131" spans="1:15">
      <c r="A131" s="58" t="s">
        <v>783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</row>
    <row r="132" spans="1:15">
      <c r="A132" s="64" t="s">
        <v>784</v>
      </c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</row>
    <row r="133" spans="1:15">
      <c r="A133" s="64" t="s">
        <v>785</v>
      </c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</row>
    <row r="134" spans="1:15">
      <c r="A134" s="58" t="s">
        <v>786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</row>
    <row r="135" spans="1:15">
      <c r="A135" s="56" t="s">
        <v>787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</row>
    <row r="136" spans="1:15">
      <c r="A136" s="56" t="s">
        <v>788</v>
      </c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</row>
    <row r="137" spans="1:15">
      <c r="A137" s="56" t="s">
        <v>789</v>
      </c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</row>
    <row r="138" spans="1:15">
      <c r="A138" s="56" t="s">
        <v>790</v>
      </c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</row>
    <row r="139" spans="1:15" ht="29.25" customHeight="1">
      <c r="A139" s="56" t="s">
        <v>791</v>
      </c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</row>
    <row r="140" spans="1:15">
      <c r="A140" s="56" t="s">
        <v>792</v>
      </c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</row>
    <row r="141" spans="1:15">
      <c r="A141" s="56" t="s">
        <v>793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</row>
    <row r="142" spans="1:15">
      <c r="A142" s="56" t="s">
        <v>794</v>
      </c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</row>
    <row r="143" spans="1:15">
      <c r="A143" s="56" t="s">
        <v>795</v>
      </c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</row>
    <row r="144" spans="1:15">
      <c r="A144" s="56" t="s">
        <v>796</v>
      </c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</row>
    <row r="145" spans="1:14">
      <c r="A145" s="59" t="s">
        <v>797</v>
      </c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</row>
    <row r="146" spans="1:14" ht="30" customHeight="1">
      <c r="A146" s="60" t="s">
        <v>798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</row>
    <row r="147" spans="1:14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</row>
    <row r="148" spans="1:14">
      <c r="A148" s="54" t="s">
        <v>203</v>
      </c>
      <c r="B148" s="54"/>
      <c r="C148" s="46"/>
      <c r="D148" s="47"/>
      <c r="E148" s="47"/>
      <c r="F148" s="47"/>
      <c r="G148" s="47" t="s">
        <v>799</v>
      </c>
      <c r="H148" s="47"/>
      <c r="I148" s="47"/>
      <c r="J148" s="47"/>
      <c r="K148" s="47"/>
      <c r="L148" s="47" t="s">
        <v>204</v>
      </c>
    </row>
  </sheetData>
  <mergeCells count="32">
    <mergeCell ref="A136:N136"/>
    <mergeCell ref="A137:N137"/>
    <mergeCell ref="A138:N138"/>
    <mergeCell ref="A139:N139"/>
    <mergeCell ref="A132:N132"/>
    <mergeCell ref="A133:N133"/>
    <mergeCell ref="A134:N134"/>
    <mergeCell ref="A135:N135"/>
    <mergeCell ref="A100:O100"/>
    <mergeCell ref="A121:O121"/>
    <mergeCell ref="A3:O3"/>
    <mergeCell ref="A130:O130"/>
    <mergeCell ref="A131:N131"/>
    <mergeCell ref="A40:O40"/>
    <mergeCell ref="A43:O43"/>
    <mergeCell ref="A48:O48"/>
    <mergeCell ref="A51:O51"/>
    <mergeCell ref="A74:O74"/>
    <mergeCell ref="A7:O7"/>
    <mergeCell ref="A13:O13"/>
    <mergeCell ref="A16:O16"/>
    <mergeCell ref="A29:O29"/>
    <mergeCell ref="A35:O35"/>
    <mergeCell ref="A145:N145"/>
    <mergeCell ref="A146:N146"/>
    <mergeCell ref="A148:B148"/>
    <mergeCell ref="A140:N140"/>
    <mergeCell ref="A141:N141"/>
    <mergeCell ref="A142:N142"/>
    <mergeCell ref="A143:N143"/>
    <mergeCell ref="A144:N144"/>
    <mergeCell ref="A147:L147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0"/>
  <sheetViews>
    <sheetView zoomScaleNormal="100" workbookViewId="0">
      <pane ySplit="7" topLeftCell="A65" activePane="bottomLeft" state="frozen"/>
      <selection pane="bottomLeft" activeCell="B1" sqref="B1:B1048576"/>
    </sheetView>
  </sheetViews>
  <sheetFormatPr defaultRowHeight="15"/>
  <cols>
    <col min="1" max="1" width="4.85546875" customWidth="1"/>
    <col min="2" max="2" width="23.42578125" style="76" customWidth="1"/>
    <col min="3" max="3" width="4.140625" customWidth="1"/>
    <col min="4" max="4" width="6.28515625" style="28" customWidth="1"/>
    <col min="5" max="5" width="8.28515625" customWidth="1"/>
    <col min="6" max="6" width="6.5703125" customWidth="1"/>
    <col min="7" max="7" width="9.5703125" customWidth="1"/>
    <col min="8" max="8" width="6.42578125" customWidth="1"/>
    <col min="9" max="9" width="7.42578125" customWidth="1"/>
    <col min="10" max="10" width="9.5703125" customWidth="1"/>
    <col min="11" max="11" width="7" customWidth="1"/>
    <col min="12" max="12" width="6" customWidth="1"/>
  </cols>
  <sheetData>
    <row r="1" spans="1:15">
      <c r="A1" s="25" t="s">
        <v>588</v>
      </c>
      <c r="B1" s="74"/>
      <c r="C1" s="26"/>
      <c r="D1" s="26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  <c r="O1" s="25"/>
    </row>
    <row r="2" spans="1:15" ht="15.75">
      <c r="A2" s="7"/>
      <c r="B2" s="75"/>
      <c r="C2" s="16"/>
      <c r="D2" s="16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.75">
      <c r="A3" s="66" t="s">
        <v>802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6" spans="1:15" ht="72">
      <c r="A6" s="8" t="s">
        <v>590</v>
      </c>
      <c r="B6" s="8" t="s">
        <v>591</v>
      </c>
      <c r="C6" s="10" t="s">
        <v>593</v>
      </c>
      <c r="D6" s="10" t="s">
        <v>592</v>
      </c>
      <c r="E6" s="9" t="s">
        <v>594</v>
      </c>
      <c r="F6" s="9" t="s">
        <v>595</v>
      </c>
      <c r="G6" s="9" t="s">
        <v>596</v>
      </c>
      <c r="H6" s="9" t="s">
        <v>597</v>
      </c>
      <c r="I6" s="9" t="s">
        <v>598</v>
      </c>
      <c r="J6" s="9" t="s">
        <v>599</v>
      </c>
      <c r="K6" s="9" t="s">
        <v>600</v>
      </c>
      <c r="L6" s="9" t="s">
        <v>601</v>
      </c>
      <c r="M6" s="9" t="s">
        <v>602</v>
      </c>
      <c r="N6" s="9" t="s">
        <v>603</v>
      </c>
      <c r="O6" s="9" t="s">
        <v>604</v>
      </c>
    </row>
    <row r="7" spans="1:15">
      <c r="A7" s="8">
        <v>1</v>
      </c>
      <c r="B7" s="8">
        <v>2</v>
      </c>
      <c r="C7" s="10">
        <v>3</v>
      </c>
      <c r="D7" s="10">
        <v>4</v>
      </c>
      <c r="E7" s="10">
        <v>5</v>
      </c>
      <c r="F7" s="10">
        <v>6</v>
      </c>
      <c r="G7" s="9" t="s">
        <v>605</v>
      </c>
      <c r="H7" s="10">
        <v>8</v>
      </c>
      <c r="I7" s="10">
        <v>9</v>
      </c>
      <c r="J7" s="10">
        <v>10</v>
      </c>
      <c r="K7" s="10">
        <v>11</v>
      </c>
      <c r="L7" s="9" t="s">
        <v>606</v>
      </c>
      <c r="M7" s="9" t="s">
        <v>623</v>
      </c>
      <c r="N7" s="9" t="s">
        <v>624</v>
      </c>
      <c r="O7" s="9" t="s">
        <v>607</v>
      </c>
    </row>
    <row r="8" spans="1:15" ht="15.75" customHeight="1">
      <c r="A8" s="67" t="s">
        <v>650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1:15" ht="48">
      <c r="A9" s="11" t="s">
        <v>565</v>
      </c>
      <c r="B9" s="11" t="s">
        <v>32</v>
      </c>
      <c r="C9" s="12" t="s">
        <v>2</v>
      </c>
      <c r="D9" s="17">
        <v>1000</v>
      </c>
      <c r="E9" s="20"/>
      <c r="F9" s="20">
        <f>E9*0.085</f>
        <v>0</v>
      </c>
      <c r="G9" s="20">
        <f>+E9+F9</f>
        <v>0</v>
      </c>
      <c r="H9" s="23" t="s">
        <v>626</v>
      </c>
      <c r="I9" s="20"/>
      <c r="J9" s="20"/>
      <c r="K9" s="20">
        <f>J9*0.085</f>
        <v>0</v>
      </c>
      <c r="L9" s="20">
        <f>J9+K9</f>
        <v>0</v>
      </c>
      <c r="M9" s="21">
        <f>J9*D9</f>
        <v>0</v>
      </c>
      <c r="N9" s="21">
        <f>K9*D9</f>
        <v>0</v>
      </c>
      <c r="O9" s="21">
        <f>+M9+N9</f>
        <v>0</v>
      </c>
    </row>
    <row r="10" spans="1:15">
      <c r="A10" s="11" t="s">
        <v>566</v>
      </c>
      <c r="B10" s="11" t="s">
        <v>33</v>
      </c>
      <c r="C10" s="12" t="s">
        <v>2</v>
      </c>
      <c r="D10" s="17">
        <v>600</v>
      </c>
      <c r="E10" s="20"/>
      <c r="F10" s="20">
        <f t="shared" ref="F10:F68" si="0">E10*0.085</f>
        <v>0</v>
      </c>
      <c r="G10" s="20">
        <f t="shared" ref="G10:G68" si="1">+E10+F10</f>
        <v>0</v>
      </c>
      <c r="H10" s="23" t="s">
        <v>626</v>
      </c>
      <c r="I10" s="20"/>
      <c r="J10" s="20"/>
      <c r="K10" s="20">
        <f t="shared" ref="K10:K68" si="2">J10*0.085</f>
        <v>0</v>
      </c>
      <c r="L10" s="20">
        <f t="shared" ref="L10:L68" si="3">J10+K10</f>
        <v>0</v>
      </c>
      <c r="M10" s="21">
        <f t="shared" ref="M10:M68" si="4">J10*D10</f>
        <v>0</v>
      </c>
      <c r="N10" s="21">
        <f t="shared" ref="N10:N68" si="5">K10*D10</f>
        <v>0</v>
      </c>
      <c r="O10" s="21">
        <f t="shared" ref="O10:O68" si="6">+M10+N10</f>
        <v>0</v>
      </c>
    </row>
    <row r="11" spans="1:15">
      <c r="A11" s="11" t="s">
        <v>567</v>
      </c>
      <c r="B11" s="11" t="s">
        <v>34</v>
      </c>
      <c r="C11" s="12" t="s">
        <v>2</v>
      </c>
      <c r="D11" s="17">
        <v>800</v>
      </c>
      <c r="E11" s="20"/>
      <c r="F11" s="20">
        <f t="shared" si="0"/>
        <v>0</v>
      </c>
      <c r="G11" s="20">
        <f t="shared" si="1"/>
        <v>0</v>
      </c>
      <c r="H11" s="23" t="s">
        <v>626</v>
      </c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>
      <c r="A12" s="11" t="s">
        <v>568</v>
      </c>
      <c r="B12" s="11" t="s">
        <v>35</v>
      </c>
      <c r="C12" s="12" t="s">
        <v>2</v>
      </c>
      <c r="D12" s="17">
        <v>200</v>
      </c>
      <c r="E12" s="20"/>
      <c r="F12" s="20">
        <f t="shared" si="0"/>
        <v>0</v>
      </c>
      <c r="G12" s="20">
        <f t="shared" si="1"/>
        <v>0</v>
      </c>
      <c r="H12" s="23" t="s">
        <v>626</v>
      </c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>
      <c r="A13" s="11"/>
      <c r="B13" s="11" t="s">
        <v>627</v>
      </c>
      <c r="C13" s="23" t="s">
        <v>626</v>
      </c>
      <c r="D13" s="23" t="s">
        <v>626</v>
      </c>
      <c r="E13" s="23" t="s">
        <v>626</v>
      </c>
      <c r="F13" s="23" t="s">
        <v>626</v>
      </c>
      <c r="G13" s="23" t="s">
        <v>626</v>
      </c>
      <c r="H13" s="23" t="s">
        <v>626</v>
      </c>
      <c r="I13" s="23" t="s">
        <v>626</v>
      </c>
      <c r="J13" s="23" t="s">
        <v>626</v>
      </c>
      <c r="K13" s="23" t="s">
        <v>626</v>
      </c>
      <c r="L13" s="23" t="s">
        <v>626</v>
      </c>
      <c r="M13" s="24">
        <f>SUM(M9:M12)</f>
        <v>0</v>
      </c>
      <c r="N13" s="24">
        <f>SUM(N9:N12)</f>
        <v>0</v>
      </c>
      <c r="O13" s="24">
        <f t="shared" si="6"/>
        <v>0</v>
      </c>
    </row>
    <row r="14" spans="1:15">
      <c r="A14" s="61" t="s">
        <v>651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3"/>
    </row>
    <row r="15" spans="1:15" ht="48">
      <c r="A15" s="11" t="s">
        <v>569</v>
      </c>
      <c r="B15" s="11" t="s">
        <v>32</v>
      </c>
      <c r="C15" s="12" t="s">
        <v>2</v>
      </c>
      <c r="D15" s="17">
        <v>200</v>
      </c>
      <c r="E15" s="20"/>
      <c r="F15" s="20">
        <f t="shared" si="0"/>
        <v>0</v>
      </c>
      <c r="G15" s="20">
        <f t="shared" si="1"/>
        <v>0</v>
      </c>
      <c r="H15" s="23" t="s">
        <v>626</v>
      </c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>
      <c r="A16" s="11"/>
      <c r="B16" s="11" t="s">
        <v>628</v>
      </c>
      <c r="C16" s="23" t="s">
        <v>626</v>
      </c>
      <c r="D16" s="23" t="s">
        <v>626</v>
      </c>
      <c r="E16" s="23" t="s">
        <v>626</v>
      </c>
      <c r="F16" s="23" t="s">
        <v>626</v>
      </c>
      <c r="G16" s="23" t="s">
        <v>626</v>
      </c>
      <c r="H16" s="23" t="s">
        <v>626</v>
      </c>
      <c r="I16" s="23" t="s">
        <v>626</v>
      </c>
      <c r="J16" s="23" t="s">
        <v>626</v>
      </c>
      <c r="K16" s="23" t="s">
        <v>626</v>
      </c>
      <c r="L16" s="23" t="s">
        <v>626</v>
      </c>
      <c r="M16" s="24">
        <f>+M15</f>
        <v>0</v>
      </c>
      <c r="N16" s="24">
        <f t="shared" ref="N16:O16" si="7">+N15</f>
        <v>0</v>
      </c>
      <c r="O16" s="24">
        <f t="shared" si="7"/>
        <v>0</v>
      </c>
    </row>
    <row r="17" spans="1:15">
      <c r="A17" s="61" t="s">
        <v>652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3"/>
    </row>
    <row r="18" spans="1:15" ht="48">
      <c r="A18" s="11" t="s">
        <v>570</v>
      </c>
      <c r="B18" s="11" t="s">
        <v>36</v>
      </c>
      <c r="C18" s="12" t="s">
        <v>2</v>
      </c>
      <c r="D18" s="17">
        <v>600</v>
      </c>
      <c r="E18" s="20"/>
      <c r="F18" s="20">
        <f t="shared" si="0"/>
        <v>0</v>
      </c>
      <c r="G18" s="20">
        <f t="shared" si="1"/>
        <v>0</v>
      </c>
      <c r="H18" s="23" t="s">
        <v>626</v>
      </c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>
      <c r="A19" s="11" t="s">
        <v>571</v>
      </c>
      <c r="B19" s="11" t="s">
        <v>37</v>
      </c>
      <c r="C19" s="12" t="s">
        <v>2</v>
      </c>
      <c r="D19" s="17">
        <v>600</v>
      </c>
      <c r="E19" s="20"/>
      <c r="F19" s="20">
        <f t="shared" si="0"/>
        <v>0</v>
      </c>
      <c r="G19" s="20">
        <f t="shared" si="1"/>
        <v>0</v>
      </c>
      <c r="H19" s="23" t="s">
        <v>626</v>
      </c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>
      <c r="A20" s="11" t="s">
        <v>572</v>
      </c>
      <c r="B20" s="11" t="s">
        <v>38</v>
      </c>
      <c r="C20" s="12" t="s">
        <v>2</v>
      </c>
      <c r="D20" s="17">
        <v>300</v>
      </c>
      <c r="E20" s="20"/>
      <c r="F20" s="20">
        <f t="shared" si="0"/>
        <v>0</v>
      </c>
      <c r="G20" s="20">
        <f t="shared" si="1"/>
        <v>0</v>
      </c>
      <c r="H20" s="23" t="s">
        <v>626</v>
      </c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>
      <c r="A21" s="11" t="s">
        <v>573</v>
      </c>
      <c r="B21" s="11" t="s">
        <v>39</v>
      </c>
      <c r="C21" s="12" t="s">
        <v>2</v>
      </c>
      <c r="D21" s="17">
        <v>400</v>
      </c>
      <c r="E21" s="20"/>
      <c r="F21" s="20">
        <f t="shared" si="0"/>
        <v>0</v>
      </c>
      <c r="G21" s="20">
        <f t="shared" si="1"/>
        <v>0</v>
      </c>
      <c r="H21" s="23" t="s">
        <v>626</v>
      </c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>
      <c r="A22" s="11"/>
      <c r="B22" s="11" t="s">
        <v>629</v>
      </c>
      <c r="C22" s="23" t="s">
        <v>626</v>
      </c>
      <c r="D22" s="23" t="s">
        <v>626</v>
      </c>
      <c r="E22" s="23" t="s">
        <v>626</v>
      </c>
      <c r="F22" s="23" t="s">
        <v>626</v>
      </c>
      <c r="G22" s="23" t="s">
        <v>626</v>
      </c>
      <c r="H22" s="23" t="s">
        <v>626</v>
      </c>
      <c r="I22" s="23" t="s">
        <v>626</v>
      </c>
      <c r="J22" s="23" t="s">
        <v>626</v>
      </c>
      <c r="K22" s="23" t="s">
        <v>626</v>
      </c>
      <c r="L22" s="23" t="s">
        <v>626</v>
      </c>
      <c r="M22" s="24">
        <f>SUM(M18:M21)</f>
        <v>0</v>
      </c>
      <c r="N22" s="24">
        <f t="shared" ref="N22:O22" si="8">SUM(N18:N21)</f>
        <v>0</v>
      </c>
      <c r="O22" s="24">
        <f t="shared" si="8"/>
        <v>0</v>
      </c>
    </row>
    <row r="23" spans="1:15">
      <c r="A23" s="61" t="s">
        <v>653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1:15" ht="48">
      <c r="A24" s="11" t="s">
        <v>574</v>
      </c>
      <c r="B24" s="11" t="s">
        <v>40</v>
      </c>
      <c r="C24" s="12" t="s">
        <v>2</v>
      </c>
      <c r="D24" s="17">
        <v>1400</v>
      </c>
      <c r="E24" s="20"/>
      <c r="F24" s="20">
        <f t="shared" si="0"/>
        <v>0</v>
      </c>
      <c r="G24" s="20">
        <f t="shared" si="1"/>
        <v>0</v>
      </c>
      <c r="H24" s="23" t="s">
        <v>626</v>
      </c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>
      <c r="A25" s="11"/>
      <c r="B25" s="11" t="s">
        <v>630</v>
      </c>
      <c r="C25" s="23" t="s">
        <v>626</v>
      </c>
      <c r="D25" s="23" t="s">
        <v>626</v>
      </c>
      <c r="E25" s="23" t="s">
        <v>626</v>
      </c>
      <c r="F25" s="23" t="s">
        <v>626</v>
      </c>
      <c r="G25" s="23" t="s">
        <v>626</v>
      </c>
      <c r="H25" s="23" t="s">
        <v>626</v>
      </c>
      <c r="I25" s="23" t="s">
        <v>626</v>
      </c>
      <c r="J25" s="23" t="s">
        <v>626</v>
      </c>
      <c r="K25" s="23" t="s">
        <v>626</v>
      </c>
      <c r="L25" s="23" t="s">
        <v>626</v>
      </c>
      <c r="M25" s="24">
        <f>+M24</f>
        <v>0</v>
      </c>
      <c r="N25" s="24">
        <f t="shared" ref="N25:O25" si="9">+N24</f>
        <v>0</v>
      </c>
      <c r="O25" s="24">
        <f t="shared" si="9"/>
        <v>0</v>
      </c>
    </row>
    <row r="26" spans="1:15">
      <c r="A26" s="61" t="s">
        <v>654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3"/>
    </row>
    <row r="27" spans="1:15" ht="48">
      <c r="A27" s="11" t="s">
        <v>106</v>
      </c>
      <c r="B27" s="11" t="s">
        <v>40</v>
      </c>
      <c r="C27" s="12" t="s">
        <v>2</v>
      </c>
      <c r="D27" s="17">
        <v>240</v>
      </c>
      <c r="E27" s="20"/>
      <c r="F27" s="20">
        <f t="shared" si="0"/>
        <v>0</v>
      </c>
      <c r="G27" s="20">
        <f t="shared" si="1"/>
        <v>0</v>
      </c>
      <c r="H27" s="23" t="s">
        <v>626</v>
      </c>
      <c r="I27" s="20"/>
      <c r="J27" s="20"/>
      <c r="K27" s="20">
        <f t="shared" si="2"/>
        <v>0</v>
      </c>
      <c r="L27" s="20">
        <f t="shared" si="3"/>
        <v>0</v>
      </c>
      <c r="M27" s="21">
        <f t="shared" si="4"/>
        <v>0</v>
      </c>
      <c r="N27" s="21">
        <f t="shared" si="5"/>
        <v>0</v>
      </c>
      <c r="O27" s="21">
        <f t="shared" si="6"/>
        <v>0</v>
      </c>
    </row>
    <row r="28" spans="1:15">
      <c r="A28" s="11"/>
      <c r="B28" s="11" t="s">
        <v>631</v>
      </c>
      <c r="C28" s="23" t="s">
        <v>626</v>
      </c>
      <c r="D28" s="23" t="s">
        <v>626</v>
      </c>
      <c r="E28" s="23" t="s">
        <v>626</v>
      </c>
      <c r="F28" s="23" t="s">
        <v>626</v>
      </c>
      <c r="G28" s="23" t="s">
        <v>626</v>
      </c>
      <c r="H28" s="23" t="s">
        <v>626</v>
      </c>
      <c r="I28" s="23" t="s">
        <v>626</v>
      </c>
      <c r="J28" s="23" t="s">
        <v>626</v>
      </c>
      <c r="K28" s="23" t="s">
        <v>626</v>
      </c>
      <c r="L28" s="23" t="s">
        <v>626</v>
      </c>
      <c r="M28" s="24">
        <f>+M27</f>
        <v>0</v>
      </c>
      <c r="N28" s="24">
        <f t="shared" ref="N28:O28" si="10">+N27</f>
        <v>0</v>
      </c>
      <c r="O28" s="24">
        <f t="shared" si="10"/>
        <v>0</v>
      </c>
    </row>
    <row r="29" spans="1:15">
      <c r="A29" s="61" t="s">
        <v>655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3"/>
    </row>
    <row r="30" spans="1:15" ht="48">
      <c r="A30" s="11" t="s">
        <v>205</v>
      </c>
      <c r="B30" s="11" t="s">
        <v>41</v>
      </c>
      <c r="C30" s="12" t="s">
        <v>2</v>
      </c>
      <c r="D30" s="17">
        <v>433</v>
      </c>
      <c r="E30" s="20"/>
      <c r="F30" s="20">
        <f t="shared" si="0"/>
        <v>0</v>
      </c>
      <c r="G30" s="20">
        <f t="shared" si="1"/>
        <v>0</v>
      </c>
      <c r="H30" s="23" t="s">
        <v>626</v>
      </c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>
      <c r="A31" s="11" t="s">
        <v>496</v>
      </c>
      <c r="B31" s="11" t="s">
        <v>42</v>
      </c>
      <c r="C31" s="12" t="s">
        <v>2</v>
      </c>
      <c r="D31" s="17">
        <v>100</v>
      </c>
      <c r="E31" s="20"/>
      <c r="F31" s="20">
        <f t="shared" si="0"/>
        <v>0</v>
      </c>
      <c r="G31" s="20">
        <f t="shared" si="1"/>
        <v>0</v>
      </c>
      <c r="H31" s="23" t="s">
        <v>626</v>
      </c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>
      <c r="A32" s="11" t="s">
        <v>497</v>
      </c>
      <c r="B32" s="11" t="s">
        <v>43</v>
      </c>
      <c r="C32" s="12" t="s">
        <v>2</v>
      </c>
      <c r="D32" s="17">
        <v>100</v>
      </c>
      <c r="E32" s="20"/>
      <c r="F32" s="20">
        <f t="shared" si="0"/>
        <v>0</v>
      </c>
      <c r="G32" s="20">
        <f t="shared" si="1"/>
        <v>0</v>
      </c>
      <c r="H32" s="23" t="s">
        <v>626</v>
      </c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>
      <c r="A33" s="11" t="s">
        <v>176</v>
      </c>
      <c r="B33" s="11" t="s">
        <v>61</v>
      </c>
      <c r="C33" s="12" t="s">
        <v>2</v>
      </c>
      <c r="D33" s="17">
        <v>140</v>
      </c>
      <c r="E33" s="20"/>
      <c r="F33" s="20">
        <f t="shared" si="0"/>
        <v>0</v>
      </c>
      <c r="G33" s="20">
        <f t="shared" si="1"/>
        <v>0</v>
      </c>
      <c r="H33" s="23" t="s">
        <v>626</v>
      </c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>
      <c r="A34" s="11" t="s">
        <v>177</v>
      </c>
      <c r="B34" s="11" t="s">
        <v>44</v>
      </c>
      <c r="C34" s="12" t="s">
        <v>2</v>
      </c>
      <c r="D34" s="17">
        <v>100</v>
      </c>
      <c r="E34" s="20"/>
      <c r="F34" s="20">
        <f t="shared" si="0"/>
        <v>0</v>
      </c>
      <c r="G34" s="20">
        <f t="shared" si="1"/>
        <v>0</v>
      </c>
      <c r="H34" s="23" t="s">
        <v>626</v>
      </c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 ht="36">
      <c r="A35" s="11" t="s">
        <v>178</v>
      </c>
      <c r="B35" s="11" t="s">
        <v>45</v>
      </c>
      <c r="C35" s="12" t="s">
        <v>2</v>
      </c>
      <c r="D35" s="17">
        <v>140</v>
      </c>
      <c r="E35" s="20"/>
      <c r="F35" s="20">
        <f t="shared" si="0"/>
        <v>0</v>
      </c>
      <c r="G35" s="20">
        <f t="shared" si="1"/>
        <v>0</v>
      </c>
      <c r="H35" s="23" t="s">
        <v>626</v>
      </c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>
      <c r="A36" s="11" t="s">
        <v>179</v>
      </c>
      <c r="B36" s="11" t="s">
        <v>46</v>
      </c>
      <c r="C36" s="12" t="s">
        <v>2</v>
      </c>
      <c r="D36" s="17">
        <v>200</v>
      </c>
      <c r="E36" s="20"/>
      <c r="F36" s="20">
        <f t="shared" si="0"/>
        <v>0</v>
      </c>
      <c r="G36" s="20">
        <f t="shared" si="1"/>
        <v>0</v>
      </c>
      <c r="H36" s="23" t="s">
        <v>626</v>
      </c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 ht="48">
      <c r="A37" s="11" t="s">
        <v>180</v>
      </c>
      <c r="B37" s="11" t="s">
        <v>47</v>
      </c>
      <c r="C37" s="12" t="s">
        <v>2</v>
      </c>
      <c r="D37" s="17">
        <v>1000</v>
      </c>
      <c r="E37" s="20"/>
      <c r="F37" s="20">
        <f t="shared" si="0"/>
        <v>0</v>
      </c>
      <c r="G37" s="20">
        <f t="shared" si="1"/>
        <v>0</v>
      </c>
      <c r="H37" s="23" t="s">
        <v>626</v>
      </c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>
      <c r="A38" s="11"/>
      <c r="B38" s="11" t="s">
        <v>632</v>
      </c>
      <c r="C38" s="23" t="s">
        <v>626</v>
      </c>
      <c r="D38" s="23" t="s">
        <v>626</v>
      </c>
      <c r="E38" s="23" t="s">
        <v>626</v>
      </c>
      <c r="F38" s="23" t="s">
        <v>626</v>
      </c>
      <c r="G38" s="23" t="s">
        <v>626</v>
      </c>
      <c r="H38" s="23" t="s">
        <v>626</v>
      </c>
      <c r="I38" s="23" t="s">
        <v>626</v>
      </c>
      <c r="J38" s="23" t="s">
        <v>626</v>
      </c>
      <c r="K38" s="23" t="s">
        <v>626</v>
      </c>
      <c r="L38" s="23" t="s">
        <v>626</v>
      </c>
      <c r="M38" s="24">
        <f>SUM(M30:M37)</f>
        <v>0</v>
      </c>
      <c r="N38" s="24">
        <f t="shared" ref="N38:O38" si="11">SUM(N30:N37)</f>
        <v>0</v>
      </c>
      <c r="O38" s="24">
        <f t="shared" si="11"/>
        <v>0</v>
      </c>
    </row>
    <row r="39" spans="1:15">
      <c r="A39" s="61" t="s">
        <v>656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3"/>
    </row>
    <row r="40" spans="1:15" ht="48">
      <c r="A40" s="11" t="s">
        <v>181</v>
      </c>
      <c r="B40" s="11" t="s">
        <v>48</v>
      </c>
      <c r="C40" s="12" t="s">
        <v>2</v>
      </c>
      <c r="D40" s="17">
        <v>120</v>
      </c>
      <c r="E40" s="20"/>
      <c r="F40" s="20">
        <f t="shared" si="0"/>
        <v>0</v>
      </c>
      <c r="G40" s="20">
        <f t="shared" si="1"/>
        <v>0</v>
      </c>
      <c r="H40" s="23" t="s">
        <v>626</v>
      </c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si="5"/>
        <v>0</v>
      </c>
      <c r="O40" s="21">
        <f t="shared" si="6"/>
        <v>0</v>
      </c>
    </row>
    <row r="41" spans="1:15">
      <c r="A41" s="11"/>
      <c r="B41" s="11" t="s">
        <v>633</v>
      </c>
      <c r="C41" s="23" t="s">
        <v>626</v>
      </c>
      <c r="D41" s="23" t="s">
        <v>626</v>
      </c>
      <c r="E41" s="23" t="s">
        <v>626</v>
      </c>
      <c r="F41" s="23" t="s">
        <v>626</v>
      </c>
      <c r="G41" s="23" t="s">
        <v>626</v>
      </c>
      <c r="H41" s="23" t="s">
        <v>626</v>
      </c>
      <c r="I41" s="23" t="s">
        <v>626</v>
      </c>
      <c r="J41" s="23" t="s">
        <v>626</v>
      </c>
      <c r="K41" s="23" t="s">
        <v>626</v>
      </c>
      <c r="L41" s="23" t="s">
        <v>626</v>
      </c>
      <c r="M41" s="24">
        <f>+M40</f>
        <v>0</v>
      </c>
      <c r="N41" s="24">
        <f t="shared" ref="N41:O41" si="12">+N40</f>
        <v>0</v>
      </c>
      <c r="O41" s="24">
        <f t="shared" si="12"/>
        <v>0</v>
      </c>
    </row>
    <row r="42" spans="1:15">
      <c r="A42" s="61" t="s">
        <v>657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3"/>
    </row>
    <row r="43" spans="1:15" ht="48">
      <c r="A43" s="11" t="s">
        <v>182</v>
      </c>
      <c r="B43" s="11" t="s">
        <v>49</v>
      </c>
      <c r="C43" s="12" t="s">
        <v>2</v>
      </c>
      <c r="D43" s="17">
        <v>200</v>
      </c>
      <c r="E43" s="20"/>
      <c r="F43" s="20">
        <f t="shared" si="0"/>
        <v>0</v>
      </c>
      <c r="G43" s="20">
        <f t="shared" si="1"/>
        <v>0</v>
      </c>
      <c r="H43" s="23" t="s">
        <v>626</v>
      </c>
      <c r="I43" s="20"/>
      <c r="J43" s="20"/>
      <c r="K43" s="20">
        <f t="shared" si="2"/>
        <v>0</v>
      </c>
      <c r="L43" s="20">
        <f t="shared" si="3"/>
        <v>0</v>
      </c>
      <c r="M43" s="21">
        <f t="shared" si="4"/>
        <v>0</v>
      </c>
      <c r="N43" s="21">
        <f t="shared" si="5"/>
        <v>0</v>
      </c>
      <c r="O43" s="21">
        <f t="shared" si="6"/>
        <v>0</v>
      </c>
    </row>
    <row r="44" spans="1:15">
      <c r="A44" s="11"/>
      <c r="B44" s="11" t="s">
        <v>634</v>
      </c>
      <c r="C44" s="23" t="s">
        <v>626</v>
      </c>
      <c r="D44" s="23" t="s">
        <v>626</v>
      </c>
      <c r="E44" s="23" t="s">
        <v>626</v>
      </c>
      <c r="F44" s="23" t="s">
        <v>626</v>
      </c>
      <c r="G44" s="23" t="s">
        <v>626</v>
      </c>
      <c r="H44" s="23" t="s">
        <v>626</v>
      </c>
      <c r="I44" s="23" t="s">
        <v>626</v>
      </c>
      <c r="J44" s="23" t="s">
        <v>626</v>
      </c>
      <c r="K44" s="23" t="s">
        <v>626</v>
      </c>
      <c r="L44" s="23" t="s">
        <v>626</v>
      </c>
      <c r="M44" s="24">
        <f>SUM(M43)</f>
        <v>0</v>
      </c>
      <c r="N44" s="24">
        <f t="shared" ref="N44:O44" si="13">SUM(N43)</f>
        <v>0</v>
      </c>
      <c r="O44" s="24">
        <f t="shared" si="13"/>
        <v>0</v>
      </c>
    </row>
    <row r="45" spans="1:15">
      <c r="A45" s="61" t="s">
        <v>658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3"/>
    </row>
    <row r="46" spans="1:15">
      <c r="A46" s="11" t="s">
        <v>183</v>
      </c>
      <c r="B46" s="11" t="s">
        <v>50</v>
      </c>
      <c r="C46" s="12" t="s">
        <v>2</v>
      </c>
      <c r="D46" s="17">
        <v>133</v>
      </c>
      <c r="E46" s="20"/>
      <c r="F46" s="20">
        <f t="shared" si="0"/>
        <v>0</v>
      </c>
      <c r="G46" s="20">
        <f t="shared" si="1"/>
        <v>0</v>
      </c>
      <c r="H46" s="23" t="s">
        <v>626</v>
      </c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5"/>
        <v>0</v>
      </c>
      <c r="O46" s="21">
        <f t="shared" si="6"/>
        <v>0</v>
      </c>
    </row>
    <row r="47" spans="1:15">
      <c r="A47" s="11"/>
      <c r="B47" s="11" t="s">
        <v>832</v>
      </c>
      <c r="C47" s="23" t="s">
        <v>626</v>
      </c>
      <c r="D47" s="23" t="s">
        <v>626</v>
      </c>
      <c r="E47" s="23" t="s">
        <v>626</v>
      </c>
      <c r="F47" s="23" t="s">
        <v>626</v>
      </c>
      <c r="G47" s="23" t="s">
        <v>626</v>
      </c>
      <c r="H47" s="23" t="s">
        <v>626</v>
      </c>
      <c r="I47" s="23" t="s">
        <v>626</v>
      </c>
      <c r="J47" s="23" t="s">
        <v>626</v>
      </c>
      <c r="K47" s="23" t="s">
        <v>626</v>
      </c>
      <c r="L47" s="23" t="s">
        <v>626</v>
      </c>
      <c r="M47" s="24">
        <f>+M46</f>
        <v>0</v>
      </c>
      <c r="N47" s="24">
        <f t="shared" ref="N47:O47" si="14">+N46</f>
        <v>0</v>
      </c>
      <c r="O47" s="24">
        <f t="shared" si="14"/>
        <v>0</v>
      </c>
    </row>
    <row r="48" spans="1:15">
      <c r="A48" s="61" t="s">
        <v>659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3"/>
    </row>
    <row r="49" spans="1:15" ht="24">
      <c r="A49" s="29" t="s">
        <v>184</v>
      </c>
      <c r="B49" s="11" t="s">
        <v>51</v>
      </c>
      <c r="C49" s="12" t="s">
        <v>2</v>
      </c>
      <c r="D49" s="17">
        <v>100</v>
      </c>
      <c r="E49" s="20"/>
      <c r="F49" s="20">
        <f t="shared" si="0"/>
        <v>0</v>
      </c>
      <c r="G49" s="20">
        <f t="shared" si="1"/>
        <v>0</v>
      </c>
      <c r="H49" s="23" t="s">
        <v>626</v>
      </c>
      <c r="I49" s="20"/>
      <c r="J49" s="20"/>
      <c r="K49" s="20">
        <f t="shared" si="2"/>
        <v>0</v>
      </c>
      <c r="L49" s="20">
        <f t="shared" si="3"/>
        <v>0</v>
      </c>
      <c r="M49" s="21">
        <f t="shared" si="4"/>
        <v>0</v>
      </c>
      <c r="N49" s="21">
        <f t="shared" si="5"/>
        <v>0</v>
      </c>
      <c r="O49" s="21">
        <f t="shared" si="6"/>
        <v>0</v>
      </c>
    </row>
    <row r="50" spans="1:15">
      <c r="A50" s="29" t="s">
        <v>185</v>
      </c>
      <c r="B50" s="11" t="s">
        <v>52</v>
      </c>
      <c r="C50" s="12" t="s">
        <v>2</v>
      </c>
      <c r="D50" s="17">
        <v>60</v>
      </c>
      <c r="E50" s="20"/>
      <c r="F50" s="20">
        <f t="shared" si="0"/>
        <v>0</v>
      </c>
      <c r="G50" s="20">
        <f t="shared" si="1"/>
        <v>0</v>
      </c>
      <c r="H50" s="23" t="s">
        <v>626</v>
      </c>
      <c r="I50" s="20"/>
      <c r="J50" s="20"/>
      <c r="K50" s="20">
        <f t="shared" si="2"/>
        <v>0</v>
      </c>
      <c r="L50" s="20">
        <f t="shared" si="3"/>
        <v>0</v>
      </c>
      <c r="M50" s="21">
        <f t="shared" si="4"/>
        <v>0</v>
      </c>
      <c r="N50" s="21">
        <f t="shared" si="5"/>
        <v>0</v>
      </c>
      <c r="O50" s="21">
        <f t="shared" si="6"/>
        <v>0</v>
      </c>
    </row>
    <row r="51" spans="1:15">
      <c r="A51" s="29" t="s">
        <v>186</v>
      </c>
      <c r="B51" s="11" t="s">
        <v>63</v>
      </c>
      <c r="C51" s="12" t="s">
        <v>2</v>
      </c>
      <c r="D51" s="17">
        <v>100</v>
      </c>
      <c r="E51" s="20"/>
      <c r="F51" s="20">
        <f t="shared" si="0"/>
        <v>0</v>
      </c>
      <c r="G51" s="20">
        <f t="shared" si="1"/>
        <v>0</v>
      </c>
      <c r="H51" s="23" t="s">
        <v>626</v>
      </c>
      <c r="I51" s="20"/>
      <c r="J51" s="20"/>
      <c r="K51" s="20">
        <f t="shared" si="2"/>
        <v>0</v>
      </c>
      <c r="L51" s="20">
        <f t="shared" si="3"/>
        <v>0</v>
      </c>
      <c r="M51" s="21">
        <f t="shared" si="4"/>
        <v>0</v>
      </c>
      <c r="N51" s="21">
        <f t="shared" si="5"/>
        <v>0</v>
      </c>
      <c r="O51" s="21">
        <f t="shared" si="6"/>
        <v>0</v>
      </c>
    </row>
    <row r="52" spans="1:15">
      <c r="A52" s="29" t="s">
        <v>187</v>
      </c>
      <c r="B52" s="11" t="s">
        <v>62</v>
      </c>
      <c r="C52" s="12" t="s">
        <v>2</v>
      </c>
      <c r="D52" s="17">
        <v>280</v>
      </c>
      <c r="E52" s="20"/>
      <c r="F52" s="20">
        <f t="shared" si="0"/>
        <v>0</v>
      </c>
      <c r="G52" s="20">
        <f t="shared" si="1"/>
        <v>0</v>
      </c>
      <c r="H52" s="23" t="s">
        <v>626</v>
      </c>
      <c r="I52" s="20"/>
      <c r="J52" s="20"/>
      <c r="K52" s="20">
        <f t="shared" si="2"/>
        <v>0</v>
      </c>
      <c r="L52" s="20">
        <f t="shared" si="3"/>
        <v>0</v>
      </c>
      <c r="M52" s="21">
        <f t="shared" si="4"/>
        <v>0</v>
      </c>
      <c r="N52" s="21">
        <f t="shared" si="5"/>
        <v>0</v>
      </c>
      <c r="O52" s="21">
        <f t="shared" si="6"/>
        <v>0</v>
      </c>
    </row>
    <row r="53" spans="1:15">
      <c r="A53" s="29" t="s">
        <v>188</v>
      </c>
      <c r="B53" s="11" t="s">
        <v>53</v>
      </c>
      <c r="C53" s="12" t="s">
        <v>2</v>
      </c>
      <c r="D53" s="17">
        <v>100</v>
      </c>
      <c r="E53" s="20"/>
      <c r="F53" s="20">
        <f t="shared" si="0"/>
        <v>0</v>
      </c>
      <c r="G53" s="20">
        <f t="shared" si="1"/>
        <v>0</v>
      </c>
      <c r="H53" s="23" t="s">
        <v>626</v>
      </c>
      <c r="I53" s="20"/>
      <c r="J53" s="20"/>
      <c r="K53" s="20">
        <f t="shared" si="2"/>
        <v>0</v>
      </c>
      <c r="L53" s="20">
        <f t="shared" si="3"/>
        <v>0</v>
      </c>
      <c r="M53" s="21">
        <f t="shared" si="4"/>
        <v>0</v>
      </c>
      <c r="N53" s="21">
        <f t="shared" si="5"/>
        <v>0</v>
      </c>
      <c r="O53" s="21">
        <f t="shared" si="6"/>
        <v>0</v>
      </c>
    </row>
    <row r="54" spans="1:15" ht="24">
      <c r="A54" s="29" t="s">
        <v>189</v>
      </c>
      <c r="B54" s="11" t="s">
        <v>54</v>
      </c>
      <c r="C54" s="12" t="s">
        <v>2</v>
      </c>
      <c r="D54" s="17">
        <v>40</v>
      </c>
      <c r="E54" s="20"/>
      <c r="F54" s="20">
        <f t="shared" si="0"/>
        <v>0</v>
      </c>
      <c r="G54" s="20">
        <f t="shared" si="1"/>
        <v>0</v>
      </c>
      <c r="H54" s="23" t="s">
        <v>626</v>
      </c>
      <c r="I54" s="20"/>
      <c r="J54" s="20"/>
      <c r="K54" s="20">
        <f t="shared" si="2"/>
        <v>0</v>
      </c>
      <c r="L54" s="20">
        <f t="shared" si="3"/>
        <v>0</v>
      </c>
      <c r="M54" s="21">
        <f t="shared" si="4"/>
        <v>0</v>
      </c>
      <c r="N54" s="21">
        <f t="shared" si="5"/>
        <v>0</v>
      </c>
      <c r="O54" s="21">
        <f t="shared" si="6"/>
        <v>0</v>
      </c>
    </row>
    <row r="55" spans="1:15" ht="24">
      <c r="A55" s="29" t="s">
        <v>190</v>
      </c>
      <c r="B55" s="11" t="s">
        <v>55</v>
      </c>
      <c r="C55" s="12" t="s">
        <v>2</v>
      </c>
      <c r="D55" s="17">
        <v>40</v>
      </c>
      <c r="E55" s="20"/>
      <c r="F55" s="20">
        <f t="shared" si="0"/>
        <v>0</v>
      </c>
      <c r="G55" s="20">
        <f t="shared" si="1"/>
        <v>0</v>
      </c>
      <c r="H55" s="23" t="s">
        <v>626</v>
      </c>
      <c r="I55" s="20"/>
      <c r="J55" s="20"/>
      <c r="K55" s="20">
        <f t="shared" si="2"/>
        <v>0</v>
      </c>
      <c r="L55" s="20">
        <f t="shared" si="3"/>
        <v>0</v>
      </c>
      <c r="M55" s="21">
        <f t="shared" si="4"/>
        <v>0</v>
      </c>
      <c r="N55" s="21">
        <f t="shared" si="5"/>
        <v>0</v>
      </c>
      <c r="O55" s="21">
        <f t="shared" si="6"/>
        <v>0</v>
      </c>
    </row>
    <row r="56" spans="1:15" ht="24">
      <c r="A56" s="29" t="s">
        <v>191</v>
      </c>
      <c r="B56" s="11" t="s">
        <v>56</v>
      </c>
      <c r="C56" s="12" t="s">
        <v>2</v>
      </c>
      <c r="D56" s="17">
        <v>160</v>
      </c>
      <c r="E56" s="20"/>
      <c r="F56" s="20">
        <f t="shared" si="0"/>
        <v>0</v>
      </c>
      <c r="G56" s="20">
        <f t="shared" si="1"/>
        <v>0</v>
      </c>
      <c r="H56" s="23" t="s">
        <v>626</v>
      </c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 ht="24">
      <c r="A57" s="29" t="s">
        <v>192</v>
      </c>
      <c r="B57" s="11" t="s">
        <v>57</v>
      </c>
      <c r="C57" s="12" t="s">
        <v>2</v>
      </c>
      <c r="D57" s="17">
        <v>500</v>
      </c>
      <c r="E57" s="20"/>
      <c r="F57" s="20">
        <f t="shared" si="0"/>
        <v>0</v>
      </c>
      <c r="G57" s="20">
        <f t="shared" si="1"/>
        <v>0</v>
      </c>
      <c r="H57" s="23" t="s">
        <v>626</v>
      </c>
      <c r="I57" s="20"/>
      <c r="J57" s="20"/>
      <c r="K57" s="20">
        <f t="shared" si="2"/>
        <v>0</v>
      </c>
      <c r="L57" s="20">
        <f t="shared" si="3"/>
        <v>0</v>
      </c>
      <c r="M57" s="21">
        <f t="shared" si="4"/>
        <v>0</v>
      </c>
      <c r="N57" s="21">
        <f t="shared" si="5"/>
        <v>0</v>
      </c>
      <c r="O57" s="21">
        <f t="shared" si="6"/>
        <v>0</v>
      </c>
    </row>
    <row r="58" spans="1:15">
      <c r="A58" s="29"/>
      <c r="B58" s="11" t="s">
        <v>831</v>
      </c>
      <c r="C58" s="23" t="s">
        <v>626</v>
      </c>
      <c r="D58" s="23" t="s">
        <v>626</v>
      </c>
      <c r="E58" s="23" t="s">
        <v>626</v>
      </c>
      <c r="F58" s="23" t="s">
        <v>626</v>
      </c>
      <c r="G58" s="23" t="s">
        <v>626</v>
      </c>
      <c r="H58" s="23" t="s">
        <v>626</v>
      </c>
      <c r="I58" s="23" t="s">
        <v>626</v>
      </c>
      <c r="J58" s="23" t="s">
        <v>626</v>
      </c>
      <c r="K58" s="23" t="s">
        <v>626</v>
      </c>
      <c r="L58" s="23" t="s">
        <v>626</v>
      </c>
      <c r="M58" s="24">
        <f>SUM(M49:M57)</f>
        <v>0</v>
      </c>
      <c r="N58" s="24">
        <f t="shared" ref="N58:O58" si="15">SUM(N49:N57)</f>
        <v>0</v>
      </c>
      <c r="O58" s="24">
        <f t="shared" si="15"/>
        <v>0</v>
      </c>
    </row>
    <row r="59" spans="1:15">
      <c r="A59" s="61" t="s">
        <v>660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3"/>
    </row>
    <row r="60" spans="1:15" ht="24">
      <c r="A60" s="11" t="s">
        <v>193</v>
      </c>
      <c r="B60" s="11" t="s">
        <v>58</v>
      </c>
      <c r="C60" s="12" t="s">
        <v>2</v>
      </c>
      <c r="D60" s="17">
        <v>100</v>
      </c>
      <c r="E60" s="20"/>
      <c r="F60" s="20">
        <f t="shared" si="0"/>
        <v>0</v>
      </c>
      <c r="G60" s="20">
        <f t="shared" si="1"/>
        <v>0</v>
      </c>
      <c r="H60" s="23" t="s">
        <v>626</v>
      </c>
      <c r="I60" s="20"/>
      <c r="J60" s="20"/>
      <c r="K60" s="20">
        <f t="shared" si="2"/>
        <v>0</v>
      </c>
      <c r="L60" s="20">
        <f t="shared" si="3"/>
        <v>0</v>
      </c>
      <c r="M60" s="21">
        <f t="shared" si="4"/>
        <v>0</v>
      </c>
      <c r="N60" s="21">
        <f t="shared" si="5"/>
        <v>0</v>
      </c>
      <c r="O60" s="21">
        <f t="shared" si="6"/>
        <v>0</v>
      </c>
    </row>
    <row r="61" spans="1:15" ht="24">
      <c r="A61" s="11" t="s">
        <v>194</v>
      </c>
      <c r="B61" s="11" t="s">
        <v>59</v>
      </c>
      <c r="C61" s="12" t="s">
        <v>2</v>
      </c>
      <c r="D61" s="17">
        <v>80</v>
      </c>
      <c r="E61" s="20"/>
      <c r="F61" s="20">
        <f t="shared" si="0"/>
        <v>0</v>
      </c>
      <c r="G61" s="20">
        <f t="shared" si="1"/>
        <v>0</v>
      </c>
      <c r="H61" s="23" t="s">
        <v>626</v>
      </c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 ht="24">
      <c r="A62" s="11" t="s">
        <v>195</v>
      </c>
      <c r="B62" s="11" t="s">
        <v>60</v>
      </c>
      <c r="C62" s="12" t="s">
        <v>2</v>
      </c>
      <c r="D62" s="17">
        <v>200</v>
      </c>
      <c r="E62" s="20"/>
      <c r="F62" s="20">
        <f t="shared" si="0"/>
        <v>0</v>
      </c>
      <c r="G62" s="20">
        <f t="shared" si="1"/>
        <v>0</v>
      </c>
      <c r="H62" s="23" t="s">
        <v>626</v>
      </c>
      <c r="I62" s="20"/>
      <c r="J62" s="20"/>
      <c r="K62" s="20">
        <f t="shared" si="2"/>
        <v>0</v>
      </c>
      <c r="L62" s="20">
        <f t="shared" si="3"/>
        <v>0</v>
      </c>
      <c r="M62" s="21">
        <f t="shared" si="4"/>
        <v>0</v>
      </c>
      <c r="N62" s="21">
        <f t="shared" si="5"/>
        <v>0</v>
      </c>
      <c r="O62" s="21">
        <f t="shared" si="6"/>
        <v>0</v>
      </c>
    </row>
    <row r="63" spans="1:15">
      <c r="A63" s="11" t="s">
        <v>196</v>
      </c>
      <c r="B63" s="11" t="s">
        <v>64</v>
      </c>
      <c r="C63" s="12" t="s">
        <v>2</v>
      </c>
      <c r="D63" s="17">
        <v>313</v>
      </c>
      <c r="E63" s="20"/>
      <c r="F63" s="20">
        <f t="shared" si="0"/>
        <v>0</v>
      </c>
      <c r="G63" s="20">
        <f t="shared" si="1"/>
        <v>0</v>
      </c>
      <c r="H63" s="23" t="s">
        <v>626</v>
      </c>
      <c r="I63" s="20"/>
      <c r="J63" s="20"/>
      <c r="K63" s="20">
        <f t="shared" si="2"/>
        <v>0</v>
      </c>
      <c r="L63" s="20">
        <f t="shared" si="3"/>
        <v>0</v>
      </c>
      <c r="M63" s="21">
        <f t="shared" si="4"/>
        <v>0</v>
      </c>
      <c r="N63" s="21">
        <f t="shared" si="5"/>
        <v>0</v>
      </c>
      <c r="O63" s="21">
        <f t="shared" si="6"/>
        <v>0</v>
      </c>
    </row>
    <row r="64" spans="1:15">
      <c r="A64" s="11" t="s">
        <v>197</v>
      </c>
      <c r="B64" s="11" t="s">
        <v>65</v>
      </c>
      <c r="C64" s="12" t="s">
        <v>2</v>
      </c>
      <c r="D64" s="17">
        <v>60</v>
      </c>
      <c r="E64" s="20"/>
      <c r="F64" s="20">
        <f t="shared" si="0"/>
        <v>0</v>
      </c>
      <c r="G64" s="20">
        <f t="shared" si="1"/>
        <v>0</v>
      </c>
      <c r="H64" s="23" t="s">
        <v>626</v>
      </c>
      <c r="I64" s="20"/>
      <c r="J64" s="20"/>
      <c r="K64" s="20">
        <f t="shared" si="2"/>
        <v>0</v>
      </c>
      <c r="L64" s="20">
        <f t="shared" si="3"/>
        <v>0</v>
      </c>
      <c r="M64" s="21">
        <f t="shared" si="4"/>
        <v>0</v>
      </c>
      <c r="N64" s="21">
        <f t="shared" si="5"/>
        <v>0</v>
      </c>
      <c r="O64" s="21">
        <f t="shared" si="6"/>
        <v>0</v>
      </c>
    </row>
    <row r="65" spans="1:15">
      <c r="A65" s="11"/>
      <c r="B65" s="11" t="s">
        <v>830</v>
      </c>
      <c r="C65" s="23" t="s">
        <v>626</v>
      </c>
      <c r="D65" s="23" t="s">
        <v>626</v>
      </c>
      <c r="E65" s="23" t="s">
        <v>626</v>
      </c>
      <c r="F65" s="23" t="s">
        <v>626</v>
      </c>
      <c r="G65" s="23" t="s">
        <v>626</v>
      </c>
      <c r="H65" s="23" t="s">
        <v>626</v>
      </c>
      <c r="I65" s="23" t="s">
        <v>626</v>
      </c>
      <c r="J65" s="23" t="s">
        <v>626</v>
      </c>
      <c r="K65" s="23" t="s">
        <v>626</v>
      </c>
      <c r="L65" s="23" t="s">
        <v>626</v>
      </c>
      <c r="M65" s="24">
        <f>SUM(M60:M64)</f>
        <v>0</v>
      </c>
      <c r="N65" s="24">
        <f t="shared" ref="N65:O65" si="16">SUM(N60:N64)</f>
        <v>0</v>
      </c>
      <c r="O65" s="24">
        <f t="shared" si="16"/>
        <v>0</v>
      </c>
    </row>
    <row r="66" spans="1:15">
      <c r="A66" s="61" t="s">
        <v>661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3"/>
    </row>
    <row r="67" spans="1:15">
      <c r="A67" s="11" t="s">
        <v>154</v>
      </c>
      <c r="B67" s="11" t="s">
        <v>66</v>
      </c>
      <c r="C67" s="12" t="s">
        <v>2</v>
      </c>
      <c r="D67" s="17">
        <v>800</v>
      </c>
      <c r="E67" s="20"/>
      <c r="F67" s="20">
        <f t="shared" si="0"/>
        <v>0</v>
      </c>
      <c r="G67" s="20">
        <f t="shared" si="1"/>
        <v>0</v>
      </c>
      <c r="H67" s="23" t="s">
        <v>626</v>
      </c>
      <c r="I67" s="20"/>
      <c r="J67" s="20"/>
      <c r="K67" s="20">
        <f t="shared" si="2"/>
        <v>0</v>
      </c>
      <c r="L67" s="20">
        <f t="shared" si="3"/>
        <v>0</v>
      </c>
      <c r="M67" s="21">
        <f t="shared" si="4"/>
        <v>0</v>
      </c>
      <c r="N67" s="21">
        <f t="shared" si="5"/>
        <v>0</v>
      </c>
      <c r="O67" s="21">
        <f t="shared" si="6"/>
        <v>0</v>
      </c>
    </row>
    <row r="68" spans="1:15">
      <c r="A68" s="11">
        <v>38</v>
      </c>
      <c r="B68" s="11" t="s">
        <v>67</v>
      </c>
      <c r="C68" s="12" t="s">
        <v>2</v>
      </c>
      <c r="D68" s="17">
        <v>600</v>
      </c>
      <c r="E68" s="20"/>
      <c r="F68" s="20">
        <f t="shared" si="0"/>
        <v>0</v>
      </c>
      <c r="G68" s="20">
        <f t="shared" si="1"/>
        <v>0</v>
      </c>
      <c r="H68" s="23" t="s">
        <v>626</v>
      </c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>
      <c r="A69" s="11"/>
      <c r="B69" s="11" t="s">
        <v>829</v>
      </c>
      <c r="C69" s="23" t="s">
        <v>626</v>
      </c>
      <c r="D69" s="23" t="s">
        <v>626</v>
      </c>
      <c r="E69" s="23" t="s">
        <v>626</v>
      </c>
      <c r="F69" s="23" t="s">
        <v>626</v>
      </c>
      <c r="G69" s="23" t="s">
        <v>626</v>
      </c>
      <c r="H69" s="23" t="s">
        <v>626</v>
      </c>
      <c r="I69" s="23" t="s">
        <v>626</v>
      </c>
      <c r="J69" s="23" t="s">
        <v>626</v>
      </c>
      <c r="K69" s="23" t="s">
        <v>626</v>
      </c>
      <c r="L69" s="23" t="s">
        <v>626</v>
      </c>
      <c r="M69" s="24">
        <f>SUM(M67:M68)</f>
        <v>0</v>
      </c>
      <c r="N69" s="24">
        <f t="shared" ref="N69:O69" si="17">SUM(N67:N68)</f>
        <v>0</v>
      </c>
      <c r="O69" s="24">
        <f t="shared" si="17"/>
        <v>0</v>
      </c>
    </row>
    <row r="71" spans="1:15">
      <c r="A71" s="65" t="s">
        <v>782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</row>
    <row r="72" spans="1:15">
      <c r="A72" s="58" t="s">
        <v>783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</row>
    <row r="73" spans="1:15">
      <c r="A73" s="64" t="s">
        <v>784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</row>
    <row r="74" spans="1:15">
      <c r="A74" s="64" t="s">
        <v>785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</row>
    <row r="75" spans="1:15">
      <c r="A75" s="58" t="s">
        <v>786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</row>
    <row r="76" spans="1:15">
      <c r="A76" s="56" t="s">
        <v>787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</row>
    <row r="77" spans="1:15">
      <c r="A77" s="56" t="s">
        <v>788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</row>
    <row r="78" spans="1:15">
      <c r="A78" s="56" t="s">
        <v>789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</row>
    <row r="79" spans="1:15">
      <c r="A79" s="56" t="s">
        <v>790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</row>
    <row r="80" spans="1:15" ht="24" customHeight="1">
      <c r="A80" s="56" t="s">
        <v>791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</row>
    <row r="81" spans="1:14">
      <c r="A81" s="56" t="s">
        <v>792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</row>
    <row r="82" spans="1:14">
      <c r="A82" s="56" t="s">
        <v>793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</row>
    <row r="83" spans="1:14">
      <c r="A83" s="56" t="s">
        <v>794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</row>
    <row r="84" spans="1:14">
      <c r="A84" s="56" t="s">
        <v>795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</row>
    <row r="85" spans="1:14">
      <c r="A85" s="56" t="s">
        <v>796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</row>
    <row r="86" spans="1:14">
      <c r="A86" s="59" t="s">
        <v>797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</row>
    <row r="87" spans="1:14" ht="24" customHeight="1">
      <c r="A87" s="60" t="s">
        <v>798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</row>
    <row r="88" spans="1:14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</row>
    <row r="89" spans="1:14">
      <c r="A89" s="54" t="s">
        <v>203</v>
      </c>
      <c r="B89" s="54"/>
      <c r="C89" s="46"/>
      <c r="D89" s="47"/>
      <c r="E89" s="47"/>
      <c r="F89" s="47"/>
      <c r="G89" s="47" t="s">
        <v>799</v>
      </c>
      <c r="H89" s="47"/>
      <c r="I89" s="47"/>
      <c r="J89" s="47"/>
      <c r="K89" s="47"/>
      <c r="L89" s="47" t="s">
        <v>204</v>
      </c>
    </row>
    <row r="90" spans="1:14">
      <c r="D90"/>
    </row>
  </sheetData>
  <mergeCells count="32">
    <mergeCell ref="A48:O48"/>
    <mergeCell ref="A59:O59"/>
    <mergeCell ref="A66:O66"/>
    <mergeCell ref="A26:O26"/>
    <mergeCell ref="A29:O29"/>
    <mergeCell ref="A39:O39"/>
    <mergeCell ref="A42:O42"/>
    <mergeCell ref="A45:O45"/>
    <mergeCell ref="A3:O3"/>
    <mergeCell ref="A14:O14"/>
    <mergeCell ref="A8:O8"/>
    <mergeCell ref="A17:O17"/>
    <mergeCell ref="A23:O23"/>
    <mergeCell ref="A71:O71"/>
    <mergeCell ref="A72:N72"/>
    <mergeCell ref="A73:N73"/>
    <mergeCell ref="A74:N74"/>
    <mergeCell ref="A75:N75"/>
    <mergeCell ref="A76:N76"/>
    <mergeCell ref="A77:N77"/>
    <mergeCell ref="A78:N78"/>
    <mergeCell ref="A79:N79"/>
    <mergeCell ref="A80:N80"/>
    <mergeCell ref="A86:N86"/>
    <mergeCell ref="A87:N87"/>
    <mergeCell ref="A88:L88"/>
    <mergeCell ref="A89:B89"/>
    <mergeCell ref="A81:N81"/>
    <mergeCell ref="A82:N82"/>
    <mergeCell ref="A83:N83"/>
    <mergeCell ref="A84:N84"/>
    <mergeCell ref="A85:N85"/>
  </mergeCells>
  <pageMargins left="0.70866141732283472" right="0.70866141732283472" top="0.39370078740157483" bottom="0.3937007874015748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3"/>
  <sheetViews>
    <sheetView zoomScaleNormal="100" workbookViewId="0">
      <pane ySplit="6" topLeftCell="A7" activePane="bottomLeft" state="frozen"/>
      <selection pane="bottomLeft" activeCell="B23" sqref="B23"/>
    </sheetView>
  </sheetViews>
  <sheetFormatPr defaultRowHeight="15"/>
  <cols>
    <col min="1" max="1" width="3.42578125" customWidth="1"/>
    <col min="2" max="2" width="30.28515625" customWidth="1"/>
    <col min="3" max="3" width="6" customWidth="1"/>
    <col min="4" max="4" width="5.5703125" customWidth="1"/>
    <col min="5" max="5" width="7.5703125" customWidth="1"/>
    <col min="6" max="6" width="7" customWidth="1"/>
    <col min="7" max="7" width="8.28515625" customWidth="1"/>
    <col min="8" max="8" width="11.28515625" customWidth="1"/>
    <col min="9" max="9" width="8.5703125" customWidth="1"/>
    <col min="10" max="10" width="8.7109375" customWidth="1"/>
    <col min="11" max="11" width="6.85546875" customWidth="1"/>
    <col min="12" max="12" width="6" customWidth="1"/>
  </cols>
  <sheetData>
    <row r="1" spans="1:15">
      <c r="A1" s="25" t="s">
        <v>588</v>
      </c>
      <c r="B1" s="25"/>
      <c r="C1" s="26"/>
      <c r="D1" s="26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  <c r="O1" s="25"/>
    </row>
    <row r="3" spans="1:15" ht="15" customHeight="1">
      <c r="A3" s="68" t="s">
        <v>801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5" spans="1:15" ht="51" customHeight="1">
      <c r="A5" s="8" t="s">
        <v>590</v>
      </c>
      <c r="B5" s="8" t="s">
        <v>591</v>
      </c>
      <c r="C5" s="10" t="s">
        <v>593</v>
      </c>
      <c r="D5" s="10" t="s">
        <v>592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  <c r="L5" s="9" t="s">
        <v>601</v>
      </c>
      <c r="M5" s="9" t="s">
        <v>602</v>
      </c>
      <c r="N5" s="9" t="s">
        <v>603</v>
      </c>
      <c r="O5" s="9" t="s">
        <v>604</v>
      </c>
    </row>
    <row r="6" spans="1:15">
      <c r="A6" s="30">
        <v>1</v>
      </c>
      <c r="B6" s="30">
        <v>2</v>
      </c>
      <c r="C6" s="31">
        <v>3</v>
      </c>
      <c r="D6" s="31">
        <v>4</v>
      </c>
      <c r="E6" s="31">
        <v>5</v>
      </c>
      <c r="F6" s="31">
        <v>6</v>
      </c>
      <c r="G6" s="32" t="s">
        <v>605</v>
      </c>
      <c r="H6" s="31">
        <v>8</v>
      </c>
      <c r="I6" s="31">
        <v>9</v>
      </c>
      <c r="J6" s="31">
        <v>10</v>
      </c>
      <c r="K6" s="31">
        <v>11</v>
      </c>
      <c r="L6" s="32" t="s">
        <v>606</v>
      </c>
      <c r="M6" s="32" t="s">
        <v>623</v>
      </c>
      <c r="N6" s="32" t="s">
        <v>624</v>
      </c>
      <c r="O6" s="32" t="s">
        <v>607</v>
      </c>
    </row>
    <row r="7" spans="1:15" ht="15.75" customHeight="1">
      <c r="A7" s="61" t="s">
        <v>662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1:15" ht="24">
      <c r="A8" s="11" t="s">
        <v>565</v>
      </c>
      <c r="B8" s="11" t="s">
        <v>24</v>
      </c>
      <c r="C8" s="12" t="s">
        <v>2</v>
      </c>
      <c r="D8" s="12">
        <v>200</v>
      </c>
      <c r="E8" s="20"/>
      <c r="F8" s="20">
        <f>E8*0.085</f>
        <v>0</v>
      </c>
      <c r="G8" s="20">
        <f>+E8+F8</f>
        <v>0</v>
      </c>
      <c r="H8" s="20"/>
      <c r="I8" s="20"/>
      <c r="J8" s="20"/>
      <c r="K8" s="20">
        <f>J8*0.085</f>
        <v>0</v>
      </c>
      <c r="L8" s="20">
        <f>+J8+K8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 ht="24">
      <c r="A9" s="11" t="s">
        <v>566</v>
      </c>
      <c r="B9" s="11" t="s">
        <v>23</v>
      </c>
      <c r="C9" s="12" t="s">
        <v>2</v>
      </c>
      <c r="D9" s="12">
        <v>800</v>
      </c>
      <c r="E9" s="20"/>
      <c r="F9" s="20">
        <f t="shared" ref="F9:F22" si="0">E9*0.085</f>
        <v>0</v>
      </c>
      <c r="G9" s="20">
        <f t="shared" ref="G9:G22" si="1">+E9+F9</f>
        <v>0</v>
      </c>
      <c r="H9" s="20"/>
      <c r="I9" s="20"/>
      <c r="J9" s="20"/>
      <c r="K9" s="20">
        <f t="shared" ref="K9:K22" si="2">J9*0.085</f>
        <v>0</v>
      </c>
      <c r="L9" s="20">
        <f t="shared" ref="L9:L22" si="3">+J9+K9</f>
        <v>0</v>
      </c>
      <c r="M9" s="21">
        <f t="shared" ref="M9:M22" si="4">J9*D9</f>
        <v>0</v>
      </c>
      <c r="N9" s="21">
        <f t="shared" ref="N9:N22" si="5">K9*D9</f>
        <v>0</v>
      </c>
      <c r="O9" s="21">
        <f t="shared" ref="O9:O22" si="6">+M9+N9</f>
        <v>0</v>
      </c>
    </row>
    <row r="10" spans="1:15" ht="24">
      <c r="A10" s="11" t="s">
        <v>567</v>
      </c>
      <c r="B10" s="11" t="s">
        <v>25</v>
      </c>
      <c r="C10" s="12" t="s">
        <v>2</v>
      </c>
      <c r="D10" s="12">
        <v>800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 ht="24">
      <c r="A11" s="11" t="s">
        <v>568</v>
      </c>
      <c r="B11" s="11" t="s">
        <v>504</v>
      </c>
      <c r="C11" s="12" t="s">
        <v>2</v>
      </c>
      <c r="D11" s="12">
        <v>320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 ht="24">
      <c r="A12" s="11" t="s">
        <v>569</v>
      </c>
      <c r="B12" s="11" t="s">
        <v>507</v>
      </c>
      <c r="C12" s="12" t="s">
        <v>2</v>
      </c>
      <c r="D12" s="12">
        <v>260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 ht="24">
      <c r="A13" s="11" t="s">
        <v>570</v>
      </c>
      <c r="B13" s="11" t="s">
        <v>18</v>
      </c>
      <c r="C13" s="12" t="s">
        <v>2</v>
      </c>
      <c r="D13" s="12">
        <v>380</v>
      </c>
      <c r="E13" s="20"/>
      <c r="F13" s="20">
        <f t="shared" si="0"/>
        <v>0</v>
      </c>
      <c r="G13" s="20">
        <f t="shared" si="1"/>
        <v>0</v>
      </c>
      <c r="H13" s="20"/>
      <c r="I13" s="20"/>
      <c r="J13" s="20"/>
      <c r="K13" s="20">
        <f t="shared" si="2"/>
        <v>0</v>
      </c>
      <c r="L13" s="20">
        <f t="shared" si="3"/>
        <v>0</v>
      </c>
      <c r="M13" s="21">
        <f t="shared" si="4"/>
        <v>0</v>
      </c>
      <c r="N13" s="21">
        <f t="shared" si="5"/>
        <v>0</v>
      </c>
      <c r="O13" s="21">
        <f t="shared" si="6"/>
        <v>0</v>
      </c>
    </row>
    <row r="14" spans="1:15">
      <c r="A14" s="11"/>
      <c r="B14" s="11" t="s">
        <v>665</v>
      </c>
      <c r="C14" s="23" t="s">
        <v>626</v>
      </c>
      <c r="D14" s="23" t="s">
        <v>626</v>
      </c>
      <c r="E14" s="23" t="s">
        <v>626</v>
      </c>
      <c r="F14" s="23" t="s">
        <v>626</v>
      </c>
      <c r="G14" s="23" t="s">
        <v>626</v>
      </c>
      <c r="H14" s="23" t="s">
        <v>626</v>
      </c>
      <c r="I14" s="23" t="s">
        <v>626</v>
      </c>
      <c r="J14" s="23" t="s">
        <v>626</v>
      </c>
      <c r="K14" s="23" t="s">
        <v>626</v>
      </c>
      <c r="L14" s="23" t="s">
        <v>626</v>
      </c>
      <c r="M14" s="24">
        <f>SUM(M8:M13)</f>
        <v>0</v>
      </c>
      <c r="N14" s="24">
        <f t="shared" ref="N14:O14" si="7">SUM(N8:N13)</f>
        <v>0</v>
      </c>
      <c r="O14" s="24">
        <f t="shared" si="7"/>
        <v>0</v>
      </c>
    </row>
    <row r="15" spans="1:15">
      <c r="A15" s="61" t="s">
        <v>663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</row>
    <row r="16" spans="1:15" ht="24">
      <c r="A16" s="11">
        <v>7</v>
      </c>
      <c r="B16" s="11" t="s">
        <v>22</v>
      </c>
      <c r="C16" s="12" t="s">
        <v>2</v>
      </c>
      <c r="D16" s="12">
        <v>167</v>
      </c>
      <c r="E16" s="20"/>
      <c r="F16" s="20">
        <f t="shared" si="0"/>
        <v>0</v>
      </c>
      <c r="G16" s="20">
        <f t="shared" si="1"/>
        <v>0</v>
      </c>
      <c r="H16" s="23" t="s">
        <v>626</v>
      </c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>
      <c r="A17" s="11">
        <v>8</v>
      </c>
      <c r="B17" s="11" t="s">
        <v>506</v>
      </c>
      <c r="C17" s="12" t="s">
        <v>2</v>
      </c>
      <c r="D17" s="12">
        <v>50</v>
      </c>
      <c r="E17" s="20"/>
      <c r="F17" s="20">
        <f t="shared" si="0"/>
        <v>0</v>
      </c>
      <c r="G17" s="20">
        <f t="shared" si="1"/>
        <v>0</v>
      </c>
      <c r="H17" s="23" t="s">
        <v>626</v>
      </c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>
      <c r="A18" s="11"/>
      <c r="B18" s="11" t="s">
        <v>666</v>
      </c>
      <c r="C18" s="23" t="s">
        <v>626</v>
      </c>
      <c r="D18" s="23" t="s">
        <v>626</v>
      </c>
      <c r="E18" s="23" t="s">
        <v>626</v>
      </c>
      <c r="F18" s="23" t="s">
        <v>626</v>
      </c>
      <c r="G18" s="23" t="s">
        <v>626</v>
      </c>
      <c r="H18" s="23" t="s">
        <v>626</v>
      </c>
      <c r="I18" s="23" t="s">
        <v>626</v>
      </c>
      <c r="J18" s="23" t="s">
        <v>626</v>
      </c>
      <c r="K18" s="23" t="s">
        <v>626</v>
      </c>
      <c r="L18" s="23" t="s">
        <v>626</v>
      </c>
      <c r="M18" s="24">
        <f>SUM(M16:M17)</f>
        <v>0</v>
      </c>
      <c r="N18" s="24">
        <f t="shared" ref="N18:O18" si="8">SUM(N16:N17)</f>
        <v>0</v>
      </c>
      <c r="O18" s="24">
        <f t="shared" si="8"/>
        <v>0</v>
      </c>
    </row>
    <row r="19" spans="1:15">
      <c r="A19" s="61" t="s">
        <v>664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</row>
    <row r="20" spans="1:15">
      <c r="A20" s="11">
        <v>9</v>
      </c>
      <c r="B20" s="11" t="s">
        <v>19</v>
      </c>
      <c r="C20" s="12" t="s">
        <v>2</v>
      </c>
      <c r="D20" s="12">
        <v>63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>
      <c r="A21" s="11">
        <v>10</v>
      </c>
      <c r="B21" s="11" t="s">
        <v>20</v>
      </c>
      <c r="C21" s="12" t="s">
        <v>2</v>
      </c>
      <c r="D21" s="12">
        <v>283</v>
      </c>
      <c r="E21" s="20"/>
      <c r="F21" s="20">
        <f t="shared" si="0"/>
        <v>0</v>
      </c>
      <c r="G21" s="20">
        <f t="shared" si="1"/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>
      <c r="A22" s="11">
        <v>11</v>
      </c>
      <c r="B22" s="11" t="s">
        <v>21</v>
      </c>
      <c r="C22" s="12" t="s">
        <v>2</v>
      </c>
      <c r="D22" s="12">
        <v>3</v>
      </c>
      <c r="E22" s="20"/>
      <c r="F22" s="20">
        <f t="shared" si="0"/>
        <v>0</v>
      </c>
      <c r="G22" s="20">
        <f t="shared" si="1"/>
        <v>0</v>
      </c>
      <c r="H22" s="20"/>
      <c r="I22" s="20"/>
      <c r="J22" s="20"/>
      <c r="K22" s="20">
        <f t="shared" si="2"/>
        <v>0</v>
      </c>
      <c r="L22" s="20">
        <f t="shared" si="3"/>
        <v>0</v>
      </c>
      <c r="M22" s="21">
        <f t="shared" si="4"/>
        <v>0</v>
      </c>
      <c r="N22" s="21">
        <f t="shared" si="5"/>
        <v>0</v>
      </c>
      <c r="O22" s="21">
        <f t="shared" si="6"/>
        <v>0</v>
      </c>
    </row>
    <row r="23" spans="1:15">
      <c r="A23" s="11"/>
      <c r="B23" s="15" t="s">
        <v>828</v>
      </c>
      <c r="C23" s="23" t="s">
        <v>626</v>
      </c>
      <c r="D23" s="23" t="s">
        <v>626</v>
      </c>
      <c r="E23" s="23" t="s">
        <v>626</v>
      </c>
      <c r="F23" s="23" t="s">
        <v>626</v>
      </c>
      <c r="G23" s="23" t="s">
        <v>626</v>
      </c>
      <c r="H23" s="23" t="s">
        <v>626</v>
      </c>
      <c r="I23" s="23" t="s">
        <v>626</v>
      </c>
      <c r="J23" s="23" t="s">
        <v>626</v>
      </c>
      <c r="K23" s="23" t="s">
        <v>626</v>
      </c>
      <c r="L23" s="23" t="s">
        <v>626</v>
      </c>
      <c r="M23" s="24">
        <f>SUM(M20:M22)</f>
        <v>0</v>
      </c>
      <c r="N23" s="24">
        <f t="shared" ref="N23:O23" si="9">SUM(N20:N22)</f>
        <v>0</v>
      </c>
      <c r="O23" s="24">
        <f t="shared" si="9"/>
        <v>0</v>
      </c>
    </row>
    <row r="25" spans="1:15" ht="15" customHeight="1">
      <c r="A25" s="65" t="s">
        <v>782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>
      <c r="A26" s="58" t="s">
        <v>783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5">
      <c r="A27" s="64" t="s">
        <v>784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</row>
    <row r="28" spans="1:15">
      <c r="A28" s="64" t="s">
        <v>785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5">
      <c r="A29" s="58" t="s">
        <v>786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</row>
    <row r="30" spans="1:15">
      <c r="A30" s="56" t="s">
        <v>787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5">
      <c r="A31" s="56" t="s">
        <v>788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5">
      <c r="A32" s="56" t="s">
        <v>789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spans="1:14">
      <c r="A33" s="56" t="s">
        <v>790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</row>
    <row r="34" spans="1:14" ht="26.25" customHeight="1">
      <c r="A34" s="56" t="s">
        <v>791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4">
      <c r="A35" s="56" t="s">
        <v>792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1:14">
      <c r="A36" s="56" t="s">
        <v>793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>
      <c r="A37" s="56" t="s">
        <v>794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>
      <c r="A38" s="56" t="s">
        <v>795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</row>
    <row r="39" spans="1:14">
      <c r="A39" s="56" t="s">
        <v>796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1:14">
      <c r="A40" s="59" t="s">
        <v>797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1:14">
      <c r="A41" s="60" t="s">
        <v>798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4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4">
      <c r="A43" s="54" t="s">
        <v>203</v>
      </c>
      <c r="B43" s="54"/>
      <c r="C43" s="46"/>
      <c r="D43" s="47"/>
      <c r="E43" s="47"/>
      <c r="F43" s="47"/>
      <c r="G43" s="47" t="s">
        <v>799</v>
      </c>
      <c r="H43" s="47"/>
      <c r="I43" s="47"/>
      <c r="J43" s="47"/>
      <c r="K43" s="47"/>
      <c r="L43" s="47" t="s">
        <v>204</v>
      </c>
    </row>
  </sheetData>
  <mergeCells count="23">
    <mergeCell ref="A3:O3"/>
    <mergeCell ref="A7:O7"/>
    <mergeCell ref="A15:O15"/>
    <mergeCell ref="A19:O19"/>
    <mergeCell ref="A26:N26"/>
    <mergeCell ref="A25:O25"/>
    <mergeCell ref="A32:N32"/>
    <mergeCell ref="A33:N33"/>
    <mergeCell ref="A34:N34"/>
    <mergeCell ref="A35:N35"/>
    <mergeCell ref="A27:N27"/>
    <mergeCell ref="A28:N28"/>
    <mergeCell ref="A29:N29"/>
    <mergeCell ref="A30:N30"/>
    <mergeCell ref="A31:N31"/>
    <mergeCell ref="A43:B43"/>
    <mergeCell ref="A42:L42"/>
    <mergeCell ref="A36:N36"/>
    <mergeCell ref="A37:N37"/>
    <mergeCell ref="A38:N38"/>
    <mergeCell ref="A39:N39"/>
    <mergeCell ref="A40:N40"/>
    <mergeCell ref="A41:N41"/>
  </mergeCells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pane ySplit="6" topLeftCell="A7" activePane="bottomLeft" state="frozen"/>
      <selection pane="bottomLeft" activeCell="E12" sqref="E12"/>
    </sheetView>
  </sheetViews>
  <sheetFormatPr defaultRowHeight="15"/>
  <cols>
    <col min="1" max="1" width="4.42578125" customWidth="1"/>
    <col min="2" max="2" width="16.42578125" customWidth="1"/>
    <col min="3" max="3" width="5" customWidth="1"/>
    <col min="4" max="4" width="6.42578125" customWidth="1"/>
    <col min="5" max="5" width="8.140625" customWidth="1"/>
    <col min="6" max="6" width="7.140625" customWidth="1"/>
    <col min="7" max="7" width="9.5703125" customWidth="1"/>
    <col min="8" max="8" width="10.7109375" customWidth="1"/>
    <col min="9" max="9" width="9.7109375" customWidth="1"/>
    <col min="10" max="10" width="9.5703125" customWidth="1"/>
    <col min="11" max="11" width="7.85546875" customWidth="1"/>
    <col min="12" max="12" width="7.7109375" customWidth="1"/>
  </cols>
  <sheetData>
    <row r="1" spans="1:15">
      <c r="A1" s="25" t="s">
        <v>588</v>
      </c>
      <c r="B1" s="25"/>
      <c r="C1" s="26"/>
      <c r="D1" s="26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  <c r="O1" s="25"/>
    </row>
    <row r="2" spans="1:15">
      <c r="A2" s="25"/>
      <c r="B2" s="25"/>
      <c r="C2" s="26"/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15" customHeight="1">
      <c r="A3" s="68" t="s">
        <v>803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8.75">
      <c r="B4" s="4"/>
    </row>
    <row r="5" spans="1:15" ht="49.5" customHeight="1">
      <c r="A5" s="8" t="s">
        <v>590</v>
      </c>
      <c r="B5" s="8" t="s">
        <v>591</v>
      </c>
      <c r="C5" s="10" t="s">
        <v>593</v>
      </c>
      <c r="D5" s="10" t="s">
        <v>592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  <c r="L5" s="9" t="s">
        <v>601</v>
      </c>
      <c r="M5" s="9" t="s">
        <v>602</v>
      </c>
      <c r="N5" s="9" t="s">
        <v>603</v>
      </c>
      <c r="O5" s="9" t="s">
        <v>604</v>
      </c>
    </row>
    <row r="6" spans="1:15">
      <c r="A6" s="8">
        <v>1</v>
      </c>
      <c r="B6" s="8">
        <v>2</v>
      </c>
      <c r="C6" s="10">
        <v>3</v>
      </c>
      <c r="D6" s="10">
        <v>4</v>
      </c>
      <c r="E6" s="10">
        <v>5</v>
      </c>
      <c r="F6" s="10">
        <v>6</v>
      </c>
      <c r="G6" s="9" t="s">
        <v>605</v>
      </c>
      <c r="H6" s="10">
        <v>8</v>
      </c>
      <c r="I6" s="10">
        <v>9</v>
      </c>
      <c r="J6" s="10">
        <v>10</v>
      </c>
      <c r="K6" s="10">
        <v>11</v>
      </c>
      <c r="L6" s="9" t="s">
        <v>606</v>
      </c>
      <c r="M6" s="9" t="s">
        <v>623</v>
      </c>
      <c r="N6" s="9" t="s">
        <v>624</v>
      </c>
      <c r="O6" s="9" t="s">
        <v>607</v>
      </c>
    </row>
    <row r="7" spans="1:15" s="5" customFormat="1">
      <c r="A7" s="61" t="s">
        <v>834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1:15">
      <c r="A8" s="11">
        <v>1</v>
      </c>
      <c r="B8" s="11" t="s">
        <v>16</v>
      </c>
      <c r="C8" s="12" t="s">
        <v>17</v>
      </c>
      <c r="D8" s="17">
        <v>22000</v>
      </c>
      <c r="E8" s="20"/>
      <c r="F8" s="20">
        <f>E8*0.085</f>
        <v>0</v>
      </c>
      <c r="G8" s="20">
        <f>+E8+F8</f>
        <v>0</v>
      </c>
      <c r="H8" s="20"/>
      <c r="I8" s="20"/>
      <c r="J8" s="20"/>
      <c r="K8" s="20">
        <f>J8*0.085</f>
        <v>0</v>
      </c>
      <c r="L8" s="20">
        <f>+J8+K8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>
      <c r="A9" s="11"/>
      <c r="B9" s="11" t="s">
        <v>668</v>
      </c>
      <c r="C9" s="23" t="s">
        <v>626</v>
      </c>
      <c r="D9" s="23" t="s">
        <v>626</v>
      </c>
      <c r="E9" s="23" t="s">
        <v>626</v>
      </c>
      <c r="F9" s="23" t="s">
        <v>626</v>
      </c>
      <c r="G9" s="23" t="s">
        <v>626</v>
      </c>
      <c r="H9" s="23" t="s">
        <v>626</v>
      </c>
      <c r="I9" s="23" t="s">
        <v>626</v>
      </c>
      <c r="J9" s="23" t="s">
        <v>626</v>
      </c>
      <c r="K9" s="23" t="s">
        <v>626</v>
      </c>
      <c r="L9" s="23" t="s">
        <v>626</v>
      </c>
      <c r="M9" s="24">
        <f>+M8</f>
        <v>0</v>
      </c>
      <c r="N9" s="24">
        <f t="shared" ref="N9:O9" si="0">+N8</f>
        <v>0</v>
      </c>
      <c r="O9" s="24">
        <f t="shared" si="0"/>
        <v>0</v>
      </c>
    </row>
    <row r="10" spans="1:15">
      <c r="A10" s="48" t="s">
        <v>667</v>
      </c>
      <c r="B10" s="49" t="s">
        <v>833</v>
      </c>
      <c r="C10" s="50"/>
      <c r="D10" s="50"/>
      <c r="E10" s="51"/>
      <c r="F10" s="51"/>
      <c r="G10" s="51"/>
      <c r="H10" s="51"/>
      <c r="I10" s="51"/>
      <c r="J10" s="51"/>
      <c r="K10" s="51"/>
      <c r="L10" s="51"/>
      <c r="M10" s="52"/>
      <c r="N10" s="52"/>
      <c r="O10" s="53"/>
    </row>
    <row r="11" spans="1:15">
      <c r="A11" s="11">
        <v>2</v>
      </c>
      <c r="B11" s="11" t="s">
        <v>505</v>
      </c>
      <c r="C11" s="12" t="s">
        <v>17</v>
      </c>
      <c r="D11" s="12">
        <v>300</v>
      </c>
      <c r="E11" s="20"/>
      <c r="F11" s="20">
        <f>E11*0.085</f>
        <v>0</v>
      </c>
      <c r="G11" s="20">
        <f>+E11+F11</f>
        <v>0</v>
      </c>
      <c r="H11" s="20"/>
      <c r="I11" s="20"/>
      <c r="J11" s="20"/>
      <c r="K11" s="20">
        <f>J11*0.085</f>
        <v>0</v>
      </c>
      <c r="L11" s="20">
        <f>+J11+K11</f>
        <v>0</v>
      </c>
      <c r="M11" s="21">
        <f>J11*D11</f>
        <v>0</v>
      </c>
      <c r="N11" s="21">
        <f>K11*D11</f>
        <v>0</v>
      </c>
      <c r="O11" s="21">
        <f>+M11+N11</f>
        <v>0</v>
      </c>
    </row>
    <row r="12" spans="1:15">
      <c r="A12" s="11"/>
      <c r="B12" s="11" t="s">
        <v>669</v>
      </c>
      <c r="C12" s="23" t="s">
        <v>626</v>
      </c>
      <c r="D12" s="23" t="s">
        <v>626</v>
      </c>
      <c r="E12" s="23" t="s">
        <v>626</v>
      </c>
      <c r="F12" s="23" t="s">
        <v>626</v>
      </c>
      <c r="G12" s="23" t="s">
        <v>626</v>
      </c>
      <c r="H12" s="23" t="s">
        <v>626</v>
      </c>
      <c r="I12" s="23" t="s">
        <v>626</v>
      </c>
      <c r="J12" s="23" t="s">
        <v>626</v>
      </c>
      <c r="K12" s="23" t="s">
        <v>626</v>
      </c>
      <c r="L12" s="23" t="s">
        <v>626</v>
      </c>
      <c r="M12" s="24">
        <f>+M11</f>
        <v>0</v>
      </c>
      <c r="N12" s="24">
        <f t="shared" ref="N12:O12" si="1">+N11</f>
        <v>0</v>
      </c>
      <c r="O12" s="24">
        <f t="shared" si="1"/>
        <v>0</v>
      </c>
    </row>
    <row r="14" spans="1:15">
      <c r="A14" s="65" t="s">
        <v>782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>
      <c r="A15" s="58" t="s">
        <v>783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5">
      <c r="A16" s="64" t="s">
        <v>784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4">
      <c r="A17" s="64" t="s">
        <v>785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>
      <c r="A18" s="58" t="s">
        <v>786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>
      <c r="A19" s="56" t="s">
        <v>787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>
      <c r="A20" s="56" t="s">
        <v>788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>
      <c r="A21" s="56" t="s">
        <v>789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2" spans="1:14">
      <c r="A22" s="56" t="s">
        <v>790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4" ht="27" customHeight="1">
      <c r="A23" s="56" t="s">
        <v>791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14">
      <c r="A24" s="56" t="s">
        <v>792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 spans="1:14">
      <c r="A25" s="56" t="s">
        <v>793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6" spans="1:14">
      <c r="A26" s="56" t="s">
        <v>794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</row>
    <row r="27" spans="1:14">
      <c r="A27" s="56" t="s">
        <v>795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</row>
    <row r="28" spans="1:14">
      <c r="A28" s="56" t="s">
        <v>796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</row>
    <row r="29" spans="1:14">
      <c r="A29" s="59" t="s">
        <v>797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</row>
    <row r="30" spans="1:14" ht="27" customHeight="1">
      <c r="A30" s="60" t="s">
        <v>798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1" spans="1:14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4">
      <c r="A32" s="54" t="s">
        <v>203</v>
      </c>
      <c r="B32" s="54"/>
      <c r="C32" s="46"/>
      <c r="D32" s="47"/>
      <c r="E32" s="47"/>
      <c r="F32" s="47"/>
      <c r="G32" s="47" t="s">
        <v>799</v>
      </c>
      <c r="H32" s="47"/>
      <c r="I32" s="47"/>
      <c r="J32" s="47"/>
      <c r="K32" s="47"/>
      <c r="L32" s="47" t="s">
        <v>204</v>
      </c>
    </row>
  </sheetData>
  <mergeCells count="21">
    <mergeCell ref="A17:N17"/>
    <mergeCell ref="A7:O7"/>
    <mergeCell ref="A3:O3"/>
    <mergeCell ref="A14:O14"/>
    <mergeCell ref="A15:N15"/>
    <mergeCell ref="A16:N16"/>
    <mergeCell ref="A18:N18"/>
    <mergeCell ref="A19:N19"/>
    <mergeCell ref="A20:N20"/>
    <mergeCell ref="A21:N21"/>
    <mergeCell ref="A22:N22"/>
    <mergeCell ref="A30:N30"/>
    <mergeCell ref="A32:B32"/>
    <mergeCell ref="A31:L31"/>
    <mergeCell ref="A23:N23"/>
    <mergeCell ref="A24:N24"/>
    <mergeCell ref="A25:N25"/>
    <mergeCell ref="A26:N26"/>
    <mergeCell ref="A27:N27"/>
    <mergeCell ref="A28:N28"/>
    <mergeCell ref="A29:N29"/>
  </mergeCells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4"/>
  <sheetViews>
    <sheetView zoomScaleNormal="100" workbookViewId="0">
      <pane ySplit="6" topLeftCell="A22" activePane="bottomLeft" state="frozen"/>
      <selection pane="bottomLeft" activeCell="D20" sqref="D20"/>
    </sheetView>
  </sheetViews>
  <sheetFormatPr defaultRowHeight="15"/>
  <cols>
    <col min="1" max="1" width="4.7109375" customWidth="1"/>
    <col min="2" max="2" width="17.7109375" customWidth="1"/>
    <col min="3" max="3" width="4.85546875" customWidth="1"/>
    <col min="4" max="4" width="6.28515625" customWidth="1"/>
    <col min="5" max="5" width="7.85546875" customWidth="1"/>
    <col min="6" max="6" width="6.5703125" customWidth="1"/>
    <col min="7" max="7" width="8.5703125" customWidth="1"/>
    <col min="8" max="8" width="11.7109375" customWidth="1"/>
    <col min="9" max="9" width="8.140625" customWidth="1"/>
    <col min="10" max="10" width="10" customWidth="1"/>
    <col min="11" max="11" width="7.42578125" customWidth="1"/>
    <col min="12" max="12" width="8.42578125" customWidth="1"/>
  </cols>
  <sheetData>
    <row r="1" spans="1:15">
      <c r="A1" s="25" t="s">
        <v>588</v>
      </c>
      <c r="B1" s="25"/>
      <c r="C1" s="26"/>
      <c r="D1" s="26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  <c r="O1" s="25"/>
    </row>
    <row r="3" spans="1:15" ht="18.75">
      <c r="A3" s="68" t="s">
        <v>804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5" spans="1:15" s="6" customFormat="1" ht="63.75" customHeight="1">
      <c r="A5" s="8" t="s">
        <v>590</v>
      </c>
      <c r="B5" s="8" t="s">
        <v>591</v>
      </c>
      <c r="C5" s="10" t="s">
        <v>593</v>
      </c>
      <c r="D5" s="10" t="s">
        <v>592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  <c r="L5" s="9" t="s">
        <v>601</v>
      </c>
      <c r="M5" s="9" t="s">
        <v>602</v>
      </c>
      <c r="N5" s="9" t="s">
        <v>603</v>
      </c>
      <c r="O5" s="9" t="s">
        <v>604</v>
      </c>
    </row>
    <row r="6" spans="1:15" s="6" customFormat="1">
      <c r="A6" s="8">
        <v>1</v>
      </c>
      <c r="B6" s="8">
        <v>2</v>
      </c>
      <c r="C6" s="10">
        <v>3</v>
      </c>
      <c r="D6" s="10">
        <v>4</v>
      </c>
      <c r="E6" s="10">
        <v>5</v>
      </c>
      <c r="F6" s="10">
        <v>6</v>
      </c>
      <c r="G6" s="9" t="s">
        <v>605</v>
      </c>
      <c r="H6" s="10">
        <v>8</v>
      </c>
      <c r="I6" s="10">
        <v>9</v>
      </c>
      <c r="J6" s="10">
        <v>10</v>
      </c>
      <c r="K6" s="10">
        <v>11</v>
      </c>
      <c r="L6" s="9" t="s">
        <v>606</v>
      </c>
      <c r="M6" s="9" t="s">
        <v>623</v>
      </c>
      <c r="N6" s="9" t="s">
        <v>624</v>
      </c>
      <c r="O6" s="9" t="s">
        <v>607</v>
      </c>
    </row>
    <row r="7" spans="1:15" ht="15" customHeight="1">
      <c r="A7" s="69" t="s">
        <v>835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15" customHeight="1">
      <c r="A8" s="11" t="s">
        <v>565</v>
      </c>
      <c r="B8" s="11" t="s">
        <v>4</v>
      </c>
      <c r="C8" s="12" t="s">
        <v>1</v>
      </c>
      <c r="D8" s="18">
        <v>1466</v>
      </c>
      <c r="E8" s="20"/>
      <c r="F8" s="20">
        <f>E8*0.085</f>
        <v>0</v>
      </c>
      <c r="G8" s="20">
        <f>E8+F8</f>
        <v>0</v>
      </c>
      <c r="H8" s="20"/>
      <c r="I8" s="20"/>
      <c r="J8" s="20"/>
      <c r="K8" s="20">
        <f>J8*0.085</f>
        <v>0</v>
      </c>
      <c r="L8" s="20">
        <f>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 ht="15" customHeight="1">
      <c r="A9" s="11" t="s">
        <v>566</v>
      </c>
      <c r="B9" s="11" t="s">
        <v>881</v>
      </c>
      <c r="C9" s="12" t="s">
        <v>1</v>
      </c>
      <c r="D9" s="18">
        <v>50</v>
      </c>
      <c r="E9" s="20"/>
      <c r="F9" s="20">
        <f t="shared" ref="F9:F13" si="0">E9*0.085</f>
        <v>0</v>
      </c>
      <c r="G9" s="20">
        <f t="shared" ref="G9:G13" si="1">E9+F9</f>
        <v>0</v>
      </c>
      <c r="H9" s="20"/>
      <c r="I9" s="20"/>
      <c r="J9" s="20"/>
      <c r="K9" s="20">
        <f t="shared" ref="K9:K13" si="2">J9*0.085</f>
        <v>0</v>
      </c>
      <c r="L9" s="20">
        <f t="shared" ref="L9:L13" si="3">J9+K9</f>
        <v>0</v>
      </c>
      <c r="M9" s="21">
        <f t="shared" ref="M9:M13" si="4">J9*D9</f>
        <v>0</v>
      </c>
      <c r="N9" s="21">
        <f t="shared" ref="N9:N13" si="5">K9*D9</f>
        <v>0</v>
      </c>
      <c r="O9" s="21">
        <f t="shared" ref="O9:O13" si="6">+M9+N9</f>
        <v>0</v>
      </c>
    </row>
    <row r="10" spans="1:15" ht="15" customHeight="1">
      <c r="A10" s="11" t="s">
        <v>567</v>
      </c>
      <c r="B10" s="11" t="s">
        <v>5</v>
      </c>
      <c r="C10" s="12" t="s">
        <v>1</v>
      </c>
      <c r="D10" s="18">
        <v>400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 ht="15" customHeight="1">
      <c r="A11" s="11" t="s">
        <v>568</v>
      </c>
      <c r="B11" s="11" t="s">
        <v>6</v>
      </c>
      <c r="C11" s="12" t="s">
        <v>1</v>
      </c>
      <c r="D11" s="18">
        <v>2600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 ht="15" customHeight="1">
      <c r="A12" s="11" t="s">
        <v>569</v>
      </c>
      <c r="B12" s="11" t="s">
        <v>7</v>
      </c>
      <c r="C12" s="12" t="s">
        <v>1</v>
      </c>
      <c r="D12" s="18">
        <v>200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>
      <c r="A13" s="11" t="s">
        <v>8</v>
      </c>
      <c r="B13" s="11" t="s">
        <v>13</v>
      </c>
      <c r="C13" s="12" t="s">
        <v>1</v>
      </c>
      <c r="D13" s="18">
        <v>13</v>
      </c>
      <c r="E13" s="20"/>
      <c r="F13" s="20">
        <f t="shared" si="0"/>
        <v>0</v>
      </c>
      <c r="G13" s="20">
        <f t="shared" si="1"/>
        <v>0</v>
      </c>
      <c r="H13" s="20"/>
      <c r="I13" s="20"/>
      <c r="J13" s="20"/>
      <c r="K13" s="20">
        <f t="shared" si="2"/>
        <v>0</v>
      </c>
      <c r="L13" s="20">
        <f t="shared" si="3"/>
        <v>0</v>
      </c>
      <c r="M13" s="21">
        <f t="shared" si="4"/>
        <v>0</v>
      </c>
      <c r="N13" s="21">
        <f t="shared" si="5"/>
        <v>0</v>
      </c>
      <c r="O13" s="21">
        <f t="shared" si="6"/>
        <v>0</v>
      </c>
    </row>
    <row r="14" spans="1:15">
      <c r="A14" s="11"/>
      <c r="B14" s="11" t="s">
        <v>670</v>
      </c>
      <c r="C14" s="23" t="s">
        <v>626</v>
      </c>
      <c r="D14" s="23" t="s">
        <v>626</v>
      </c>
      <c r="E14" s="23" t="s">
        <v>626</v>
      </c>
      <c r="F14" s="23" t="s">
        <v>626</v>
      </c>
      <c r="G14" s="23" t="s">
        <v>626</v>
      </c>
      <c r="H14" s="23" t="s">
        <v>626</v>
      </c>
      <c r="I14" s="23" t="s">
        <v>626</v>
      </c>
      <c r="J14" s="23" t="s">
        <v>626</v>
      </c>
      <c r="K14" s="23" t="s">
        <v>626</v>
      </c>
      <c r="L14" s="23" t="s">
        <v>626</v>
      </c>
      <c r="M14" s="24">
        <f>SUM(M8:M13)</f>
        <v>0</v>
      </c>
      <c r="N14" s="24">
        <f t="shared" ref="N14:O14" si="7">SUM(N8:N13)</f>
        <v>0</v>
      </c>
      <c r="O14" s="24">
        <f t="shared" si="7"/>
        <v>0</v>
      </c>
    </row>
    <row r="15" spans="1:15" ht="15.75" customHeight="1">
      <c r="A15" s="71" t="s">
        <v>836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6" spans="1:15">
      <c r="A16" s="11" t="s">
        <v>9</v>
      </c>
      <c r="B16" s="11" t="s">
        <v>14</v>
      </c>
      <c r="C16" s="12" t="s">
        <v>2</v>
      </c>
      <c r="D16" s="13">
        <v>100</v>
      </c>
      <c r="E16" s="20"/>
      <c r="F16" s="20">
        <f>E16*0.085</f>
        <v>0</v>
      </c>
      <c r="G16" s="20">
        <f>E16+F16</f>
        <v>0</v>
      </c>
      <c r="H16" s="20"/>
      <c r="I16" s="20"/>
      <c r="J16" s="20"/>
      <c r="K16" s="20">
        <f>J16*0.085</f>
        <v>0</v>
      </c>
      <c r="L16" s="20">
        <f>+J16+K16</f>
        <v>0</v>
      </c>
      <c r="M16" s="21">
        <f>J16*D16</f>
        <v>0</v>
      </c>
      <c r="N16" s="21">
        <f>K16*D16</f>
        <v>0</v>
      </c>
      <c r="O16" s="21">
        <f>+M16+N16</f>
        <v>0</v>
      </c>
    </row>
    <row r="17" spans="1:15">
      <c r="A17" s="11"/>
      <c r="B17" s="11" t="s">
        <v>671</v>
      </c>
      <c r="C17" s="23" t="s">
        <v>626</v>
      </c>
      <c r="D17" s="23" t="s">
        <v>626</v>
      </c>
      <c r="E17" s="23" t="s">
        <v>626</v>
      </c>
      <c r="F17" s="23" t="s">
        <v>626</v>
      </c>
      <c r="G17" s="23" t="s">
        <v>626</v>
      </c>
      <c r="H17" s="23" t="s">
        <v>626</v>
      </c>
      <c r="I17" s="23" t="s">
        <v>626</v>
      </c>
      <c r="J17" s="23" t="s">
        <v>626</v>
      </c>
      <c r="K17" s="23" t="s">
        <v>626</v>
      </c>
      <c r="L17" s="23" t="s">
        <v>626</v>
      </c>
      <c r="M17" s="24">
        <f>+M16</f>
        <v>0</v>
      </c>
      <c r="N17" s="24">
        <f t="shared" ref="N17:O17" si="8">+N16</f>
        <v>0</v>
      </c>
      <c r="O17" s="24">
        <f t="shared" si="8"/>
        <v>0</v>
      </c>
    </row>
    <row r="18" spans="1:15" ht="15.75" customHeight="1">
      <c r="A18" s="72" t="s">
        <v>837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1:15">
      <c r="A19" s="11" t="s">
        <v>10</v>
      </c>
      <c r="B19" s="11" t="s">
        <v>0</v>
      </c>
      <c r="C19" s="12" t="s">
        <v>2</v>
      </c>
      <c r="D19" s="13">
        <v>25</v>
      </c>
      <c r="E19" s="20"/>
      <c r="F19" s="20">
        <f>E19*0.085</f>
        <v>0</v>
      </c>
      <c r="G19" s="20">
        <f>E19+F19</f>
        <v>0</v>
      </c>
      <c r="H19" s="20"/>
      <c r="I19" s="20"/>
      <c r="J19" s="20"/>
      <c r="K19" s="20">
        <f>J19*0.085</f>
        <v>0</v>
      </c>
      <c r="L19" s="20">
        <f>+J19+K19</f>
        <v>0</v>
      </c>
      <c r="M19" s="21">
        <f>J19*D19</f>
        <v>0</v>
      </c>
      <c r="N19" s="21">
        <f>K19*D19</f>
        <v>0</v>
      </c>
      <c r="O19" s="21">
        <f>+M19+N19</f>
        <v>0</v>
      </c>
    </row>
    <row r="20" spans="1:15" ht="36">
      <c r="A20" s="11" t="s">
        <v>11</v>
      </c>
      <c r="B20" s="11" t="s">
        <v>897</v>
      </c>
      <c r="C20" s="12" t="s">
        <v>2</v>
      </c>
      <c r="D20" s="13">
        <v>25</v>
      </c>
      <c r="E20" s="20"/>
      <c r="F20" s="20">
        <f>E20*0.085</f>
        <v>0</v>
      </c>
      <c r="G20" s="20">
        <f>E20+F20</f>
        <v>0</v>
      </c>
      <c r="H20" s="20"/>
      <c r="I20" s="20"/>
      <c r="J20" s="20"/>
      <c r="K20" s="20">
        <f>J20*0.085</f>
        <v>0</v>
      </c>
      <c r="L20" s="20">
        <f>+J20+K20</f>
        <v>0</v>
      </c>
      <c r="M20" s="21">
        <f>J20*D20</f>
        <v>0</v>
      </c>
      <c r="N20" s="21">
        <f>K20*D20</f>
        <v>0</v>
      </c>
      <c r="O20" s="21">
        <f>+M20+N20</f>
        <v>0</v>
      </c>
    </row>
    <row r="21" spans="1:15">
      <c r="A21" s="11"/>
      <c r="B21" s="11" t="s">
        <v>3</v>
      </c>
      <c r="C21" s="23" t="s">
        <v>626</v>
      </c>
      <c r="D21" s="23" t="s">
        <v>626</v>
      </c>
      <c r="E21" s="23" t="s">
        <v>626</v>
      </c>
      <c r="F21" s="23" t="s">
        <v>626</v>
      </c>
      <c r="G21" s="23" t="s">
        <v>626</v>
      </c>
      <c r="H21" s="23" t="s">
        <v>626</v>
      </c>
      <c r="I21" s="23" t="s">
        <v>626</v>
      </c>
      <c r="J21" s="23" t="s">
        <v>626</v>
      </c>
      <c r="K21" s="23" t="s">
        <v>626</v>
      </c>
      <c r="L21" s="23" t="s">
        <v>626</v>
      </c>
      <c r="M21" s="24">
        <f>SUM(M19:M20)</f>
        <v>0</v>
      </c>
      <c r="N21" s="24">
        <f t="shared" ref="N21:O21" si="9">SUM(N19:N20)</f>
        <v>0</v>
      </c>
      <c r="O21" s="24">
        <f t="shared" si="9"/>
        <v>0</v>
      </c>
    </row>
    <row r="22" spans="1:15" s="2" customFormat="1" ht="15.75" customHeight="1">
      <c r="A22" s="72" t="s">
        <v>838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</row>
    <row r="23" spans="1:15">
      <c r="A23" s="11" t="s">
        <v>12</v>
      </c>
      <c r="B23" s="11" t="s">
        <v>15</v>
      </c>
      <c r="C23" s="12" t="s">
        <v>1</v>
      </c>
      <c r="D23" s="13">
        <v>87</v>
      </c>
      <c r="E23" s="20"/>
      <c r="F23" s="20">
        <f>E23*0.085</f>
        <v>0</v>
      </c>
      <c r="G23" s="20">
        <f>E23+F23</f>
        <v>0</v>
      </c>
      <c r="H23" s="20"/>
      <c r="I23" s="20"/>
      <c r="J23" s="20"/>
      <c r="K23" s="20">
        <f>J23*0.085</f>
        <v>0</v>
      </c>
      <c r="L23" s="20">
        <f>+J23+K23</f>
        <v>0</v>
      </c>
      <c r="M23" s="21">
        <f>J23*D23</f>
        <v>0</v>
      </c>
      <c r="N23" s="21">
        <f>K23*D23</f>
        <v>0</v>
      </c>
      <c r="O23" s="21">
        <f>+M23+N23</f>
        <v>0</v>
      </c>
    </row>
    <row r="24" spans="1:15">
      <c r="A24" s="11"/>
      <c r="B24" s="11" t="s">
        <v>672</v>
      </c>
      <c r="C24" s="23" t="s">
        <v>626</v>
      </c>
      <c r="D24" s="23" t="s">
        <v>626</v>
      </c>
      <c r="E24" s="23" t="s">
        <v>626</v>
      </c>
      <c r="F24" s="23" t="s">
        <v>626</v>
      </c>
      <c r="G24" s="23" t="s">
        <v>626</v>
      </c>
      <c r="H24" s="23" t="s">
        <v>626</v>
      </c>
      <c r="I24" s="23" t="s">
        <v>626</v>
      </c>
      <c r="J24" s="23" t="s">
        <v>626</v>
      </c>
      <c r="K24" s="23" t="s">
        <v>626</v>
      </c>
      <c r="L24" s="23" t="s">
        <v>626</v>
      </c>
      <c r="M24" s="24">
        <f>+M23</f>
        <v>0</v>
      </c>
      <c r="N24" s="24">
        <f t="shared" ref="N24:O24" si="10">+N23</f>
        <v>0</v>
      </c>
      <c r="O24" s="24">
        <f t="shared" si="10"/>
        <v>0</v>
      </c>
    </row>
    <row r="25" spans="1:15" ht="15.75">
      <c r="A25" s="1"/>
    </row>
    <row r="26" spans="1:15">
      <c r="A26" s="65" t="s">
        <v>782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>
      <c r="A27" s="58" t="s">
        <v>783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</row>
    <row r="28" spans="1:15">
      <c r="A28" s="64" t="s">
        <v>784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5">
      <c r="A29" s="64" t="s">
        <v>785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15">
      <c r="A30" s="58" t="s">
        <v>786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1" spans="1:15">
      <c r="A31" s="56" t="s">
        <v>787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5">
      <c r="A32" s="56" t="s">
        <v>788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>
      <c r="A33" s="56" t="s">
        <v>789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</row>
    <row r="34" spans="1:14">
      <c r="A34" s="56" t="s">
        <v>790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4" ht="28.5" customHeight="1">
      <c r="A35" s="56" t="s">
        <v>791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1:14">
      <c r="A36" s="56" t="s">
        <v>792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>
      <c r="A37" s="56" t="s">
        <v>793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>
      <c r="A38" s="56" t="s">
        <v>794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>
      <c r="A39" s="56" t="s">
        <v>795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>
      <c r="A40" s="56" t="s">
        <v>796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1:14">
      <c r="A41" s="59" t="s">
        <v>797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1:14" ht="30" customHeight="1">
      <c r="A42" s="60" t="s">
        <v>798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1:14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</row>
    <row r="44" spans="1:14">
      <c r="A44" s="54" t="s">
        <v>203</v>
      </c>
      <c r="B44" s="54"/>
      <c r="C44" s="46"/>
      <c r="D44" s="47"/>
      <c r="E44" s="47"/>
      <c r="F44" s="47"/>
      <c r="G44" s="47" t="s">
        <v>799</v>
      </c>
      <c r="H44" s="47"/>
      <c r="I44" s="47"/>
      <c r="J44" s="47"/>
      <c r="K44" s="47"/>
      <c r="L44" s="47" t="s">
        <v>204</v>
      </c>
    </row>
  </sheetData>
  <mergeCells count="24">
    <mergeCell ref="A35:N35"/>
    <mergeCell ref="A36:N36"/>
    <mergeCell ref="A31:N31"/>
    <mergeCell ref="A3:O3"/>
    <mergeCell ref="A7:O7"/>
    <mergeCell ref="A15:O15"/>
    <mergeCell ref="A18:O18"/>
    <mergeCell ref="A22:O22"/>
    <mergeCell ref="A44:B44"/>
    <mergeCell ref="A26:O26"/>
    <mergeCell ref="A27:N27"/>
    <mergeCell ref="A28:N28"/>
    <mergeCell ref="A29:N29"/>
    <mergeCell ref="A30:N30"/>
    <mergeCell ref="A43:L43"/>
    <mergeCell ref="A37:N37"/>
    <mergeCell ref="A38:N38"/>
    <mergeCell ref="A39:N39"/>
    <mergeCell ref="A40:N40"/>
    <mergeCell ref="A41:N41"/>
    <mergeCell ref="A42:N42"/>
    <mergeCell ref="A32:N32"/>
    <mergeCell ref="A33:N33"/>
    <mergeCell ref="A34:N34"/>
  </mergeCells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32"/>
  <sheetViews>
    <sheetView workbookViewId="0">
      <pane ySplit="6" topLeftCell="A55" activePane="bottomLeft" state="frozen"/>
      <selection pane="bottomLeft" activeCell="A4" sqref="A4"/>
    </sheetView>
  </sheetViews>
  <sheetFormatPr defaultRowHeight="15"/>
  <cols>
    <col min="1" max="1" width="2.85546875" customWidth="1"/>
    <col min="2" max="2" width="22.140625" customWidth="1"/>
    <col min="3" max="3" width="4.42578125" customWidth="1"/>
    <col min="4" max="4" width="7.28515625" style="36" customWidth="1"/>
    <col min="5" max="5" width="9.5703125" customWidth="1"/>
    <col min="6" max="6" width="5.5703125" customWidth="1"/>
    <col min="7" max="7" width="7.85546875" customWidth="1"/>
    <col min="8" max="8" width="9.5703125" customWidth="1"/>
    <col min="9" max="9" width="9.140625" customWidth="1"/>
    <col min="10" max="10" width="8.7109375" customWidth="1"/>
    <col min="11" max="11" width="7.28515625" customWidth="1"/>
    <col min="12" max="12" width="7.85546875" customWidth="1"/>
  </cols>
  <sheetData>
    <row r="1" spans="1:15">
      <c r="A1" s="25" t="s">
        <v>588</v>
      </c>
      <c r="B1" s="25"/>
      <c r="C1" s="26"/>
      <c r="D1" s="33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  <c r="O1" s="25"/>
    </row>
    <row r="3" spans="1:15" ht="15" customHeight="1">
      <c r="A3" s="66" t="s">
        <v>805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5" spans="1:15" ht="39.950000000000003" customHeight="1">
      <c r="A5" s="8" t="s">
        <v>590</v>
      </c>
      <c r="B5" s="8" t="s">
        <v>591</v>
      </c>
      <c r="C5" s="10" t="s">
        <v>593</v>
      </c>
      <c r="D5" s="34" t="s">
        <v>592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  <c r="L5" s="9" t="s">
        <v>601</v>
      </c>
      <c r="M5" s="9" t="s">
        <v>602</v>
      </c>
      <c r="N5" s="9" t="s">
        <v>603</v>
      </c>
      <c r="O5" s="9" t="s">
        <v>604</v>
      </c>
    </row>
    <row r="6" spans="1:15" ht="12" customHeight="1">
      <c r="A6" s="30">
        <v>1</v>
      </c>
      <c r="B6" s="30">
        <v>2</v>
      </c>
      <c r="C6" s="31">
        <v>3</v>
      </c>
      <c r="D6" s="35">
        <v>4</v>
      </c>
      <c r="E6" s="31">
        <v>5</v>
      </c>
      <c r="F6" s="31">
        <v>6</v>
      </c>
      <c r="G6" s="32" t="s">
        <v>605</v>
      </c>
      <c r="H6" s="31">
        <v>8</v>
      </c>
      <c r="I6" s="31">
        <v>9</v>
      </c>
      <c r="J6" s="31">
        <v>10</v>
      </c>
      <c r="K6" s="31">
        <v>11</v>
      </c>
      <c r="L6" s="32" t="s">
        <v>606</v>
      </c>
      <c r="M6" s="32" t="s">
        <v>623</v>
      </c>
      <c r="N6" s="32" t="s">
        <v>624</v>
      </c>
      <c r="O6" s="32" t="s">
        <v>607</v>
      </c>
    </row>
    <row r="7" spans="1:15" ht="15.75" customHeight="1">
      <c r="A7" s="61" t="s">
        <v>687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1:15" ht="24">
      <c r="A8" s="12" t="s">
        <v>565</v>
      </c>
      <c r="B8" s="11" t="s">
        <v>314</v>
      </c>
      <c r="C8" s="12" t="s">
        <v>2</v>
      </c>
      <c r="D8" s="17">
        <v>200</v>
      </c>
      <c r="E8" s="20"/>
      <c r="F8" s="20">
        <f>E8*0.085</f>
        <v>0</v>
      </c>
      <c r="G8" s="20">
        <f>+E8+F8</f>
        <v>0</v>
      </c>
      <c r="H8" s="23" t="s">
        <v>626</v>
      </c>
      <c r="I8" s="20"/>
      <c r="J8" s="20"/>
      <c r="K8" s="20">
        <f>J8*0.085</f>
        <v>0</v>
      </c>
      <c r="L8" s="20">
        <f>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 ht="24">
      <c r="A9" s="12" t="s">
        <v>566</v>
      </c>
      <c r="B9" s="11" t="s">
        <v>254</v>
      </c>
      <c r="C9" s="12" t="s">
        <v>2</v>
      </c>
      <c r="D9" s="17">
        <v>200</v>
      </c>
      <c r="E9" s="20"/>
      <c r="F9" s="20">
        <f t="shared" ref="F9:F72" si="0">E9*0.085</f>
        <v>0</v>
      </c>
      <c r="G9" s="20">
        <f t="shared" ref="G9:G72" si="1">+E9+F9</f>
        <v>0</v>
      </c>
      <c r="H9" s="23" t="s">
        <v>626</v>
      </c>
      <c r="I9" s="20"/>
      <c r="J9" s="20"/>
      <c r="K9" s="20">
        <f t="shared" ref="K9:K72" si="2">J9*0.085</f>
        <v>0</v>
      </c>
      <c r="L9" s="20">
        <f t="shared" ref="L9:L72" si="3">J9+K9</f>
        <v>0</v>
      </c>
      <c r="M9" s="21">
        <f t="shared" ref="M9:M72" si="4">J9*D9</f>
        <v>0</v>
      </c>
      <c r="N9" s="21">
        <f t="shared" ref="N9:N72" si="5">K9*D9</f>
        <v>0</v>
      </c>
      <c r="O9" s="21">
        <f t="shared" ref="O9:O72" si="6">+M9+N9</f>
        <v>0</v>
      </c>
    </row>
    <row r="10" spans="1:15" ht="24">
      <c r="A10" s="12" t="s">
        <v>567</v>
      </c>
      <c r="B10" s="11" t="s">
        <v>255</v>
      </c>
      <c r="C10" s="12" t="s">
        <v>2</v>
      </c>
      <c r="D10" s="17">
        <v>300</v>
      </c>
      <c r="E10" s="20"/>
      <c r="F10" s="20">
        <f t="shared" si="0"/>
        <v>0</v>
      </c>
      <c r="G10" s="20">
        <f t="shared" si="1"/>
        <v>0</v>
      </c>
      <c r="H10" s="23" t="s">
        <v>626</v>
      </c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 ht="24">
      <c r="A11" s="12" t="s">
        <v>568</v>
      </c>
      <c r="B11" s="11" t="s">
        <v>256</v>
      </c>
      <c r="C11" s="12" t="s">
        <v>2</v>
      </c>
      <c r="D11" s="17">
        <v>600</v>
      </c>
      <c r="E11" s="20"/>
      <c r="F11" s="20">
        <f t="shared" si="0"/>
        <v>0</v>
      </c>
      <c r="G11" s="20">
        <f t="shared" si="1"/>
        <v>0</v>
      </c>
      <c r="H11" s="23" t="s">
        <v>626</v>
      </c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 ht="24">
      <c r="A12" s="12" t="s">
        <v>569</v>
      </c>
      <c r="B12" s="11" t="s">
        <v>257</v>
      </c>
      <c r="C12" s="12" t="s">
        <v>2</v>
      </c>
      <c r="D12" s="17">
        <v>400</v>
      </c>
      <c r="E12" s="20"/>
      <c r="F12" s="20">
        <f t="shared" si="0"/>
        <v>0</v>
      </c>
      <c r="G12" s="20">
        <f t="shared" si="1"/>
        <v>0</v>
      </c>
      <c r="H12" s="23" t="s">
        <v>626</v>
      </c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>
      <c r="A13" s="11"/>
      <c r="B13" s="11" t="s">
        <v>688</v>
      </c>
      <c r="C13" s="23" t="s">
        <v>626</v>
      </c>
      <c r="D13" s="23" t="s">
        <v>626</v>
      </c>
      <c r="E13" s="23" t="s">
        <v>626</v>
      </c>
      <c r="F13" s="23" t="s">
        <v>626</v>
      </c>
      <c r="G13" s="23" t="s">
        <v>626</v>
      </c>
      <c r="H13" s="23" t="s">
        <v>626</v>
      </c>
      <c r="I13" s="23" t="s">
        <v>626</v>
      </c>
      <c r="J13" s="23" t="s">
        <v>626</v>
      </c>
      <c r="K13" s="23" t="s">
        <v>626</v>
      </c>
      <c r="L13" s="23" t="s">
        <v>626</v>
      </c>
      <c r="M13" s="24">
        <f>SUM(M8:M12)</f>
        <v>0</v>
      </c>
      <c r="N13" s="24">
        <f t="shared" ref="N13:O13" si="7">SUM(N8:N12)</f>
        <v>0</v>
      </c>
      <c r="O13" s="24">
        <f t="shared" si="7"/>
        <v>0</v>
      </c>
    </row>
    <row r="14" spans="1:15">
      <c r="A14" s="61" t="s">
        <v>679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3"/>
    </row>
    <row r="15" spans="1:15" ht="24">
      <c r="A15" s="12" t="s">
        <v>570</v>
      </c>
      <c r="B15" s="11" t="s">
        <v>258</v>
      </c>
      <c r="C15" s="12" t="s">
        <v>2</v>
      </c>
      <c r="D15" s="17">
        <v>1400</v>
      </c>
      <c r="E15" s="20"/>
      <c r="F15" s="20">
        <f t="shared" si="0"/>
        <v>0</v>
      </c>
      <c r="G15" s="20">
        <f t="shared" si="1"/>
        <v>0</v>
      </c>
      <c r="H15" s="23" t="s">
        <v>626</v>
      </c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 ht="24">
      <c r="A16" s="12" t="s">
        <v>571</v>
      </c>
      <c r="B16" s="11" t="s">
        <v>259</v>
      </c>
      <c r="C16" s="12" t="s">
        <v>2</v>
      </c>
      <c r="D16" s="17">
        <v>200</v>
      </c>
      <c r="E16" s="20"/>
      <c r="F16" s="20">
        <f t="shared" si="0"/>
        <v>0</v>
      </c>
      <c r="G16" s="20">
        <f t="shared" si="1"/>
        <v>0</v>
      </c>
      <c r="H16" s="23" t="s">
        <v>626</v>
      </c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 ht="24">
      <c r="A17" s="12" t="s">
        <v>572</v>
      </c>
      <c r="B17" s="11" t="s">
        <v>260</v>
      </c>
      <c r="C17" s="12" t="s">
        <v>2</v>
      </c>
      <c r="D17" s="17">
        <v>140</v>
      </c>
      <c r="E17" s="20"/>
      <c r="F17" s="20">
        <f t="shared" si="0"/>
        <v>0</v>
      </c>
      <c r="G17" s="20">
        <f t="shared" si="1"/>
        <v>0</v>
      </c>
      <c r="H17" s="23" t="s">
        <v>626</v>
      </c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 ht="24">
      <c r="A18" s="12" t="s">
        <v>573</v>
      </c>
      <c r="B18" s="11" t="s">
        <v>261</v>
      </c>
      <c r="C18" s="12" t="s">
        <v>2</v>
      </c>
      <c r="D18" s="17">
        <v>600</v>
      </c>
      <c r="E18" s="20"/>
      <c r="F18" s="20">
        <f t="shared" si="0"/>
        <v>0</v>
      </c>
      <c r="G18" s="20">
        <f t="shared" si="1"/>
        <v>0</v>
      </c>
      <c r="H18" s="23" t="s">
        <v>626</v>
      </c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 ht="24">
      <c r="A19" s="12" t="s">
        <v>574</v>
      </c>
      <c r="B19" s="11" t="s">
        <v>262</v>
      </c>
      <c r="C19" s="12" t="s">
        <v>2</v>
      </c>
      <c r="D19" s="17">
        <v>1100</v>
      </c>
      <c r="E19" s="20"/>
      <c r="F19" s="20">
        <f t="shared" si="0"/>
        <v>0</v>
      </c>
      <c r="G19" s="20">
        <f t="shared" si="1"/>
        <v>0</v>
      </c>
      <c r="H19" s="23" t="s">
        <v>626</v>
      </c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 ht="24">
      <c r="A20" s="12" t="s">
        <v>575</v>
      </c>
      <c r="B20" s="11" t="s">
        <v>263</v>
      </c>
      <c r="C20" s="12" t="s">
        <v>2</v>
      </c>
      <c r="D20" s="17">
        <v>2200</v>
      </c>
      <c r="E20" s="20"/>
      <c r="F20" s="20">
        <f t="shared" si="0"/>
        <v>0</v>
      </c>
      <c r="G20" s="20">
        <f t="shared" si="1"/>
        <v>0</v>
      </c>
      <c r="H20" s="23" t="s">
        <v>626</v>
      </c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 ht="24">
      <c r="A21" s="12" t="s">
        <v>576</v>
      </c>
      <c r="B21" s="11" t="s">
        <v>264</v>
      </c>
      <c r="C21" s="12" t="s">
        <v>2</v>
      </c>
      <c r="D21" s="17">
        <v>200</v>
      </c>
      <c r="E21" s="20"/>
      <c r="F21" s="20">
        <f t="shared" si="0"/>
        <v>0</v>
      </c>
      <c r="G21" s="20">
        <f t="shared" si="1"/>
        <v>0</v>
      </c>
      <c r="H21" s="23" t="s">
        <v>626</v>
      </c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 ht="24">
      <c r="A22" s="12" t="s">
        <v>577</v>
      </c>
      <c r="B22" s="11" t="s">
        <v>265</v>
      </c>
      <c r="C22" s="12" t="s">
        <v>2</v>
      </c>
      <c r="D22" s="17">
        <v>600</v>
      </c>
      <c r="E22" s="20"/>
      <c r="F22" s="20">
        <f t="shared" si="0"/>
        <v>0</v>
      </c>
      <c r="G22" s="20">
        <f t="shared" si="1"/>
        <v>0</v>
      </c>
      <c r="H22" s="23" t="s">
        <v>626</v>
      </c>
      <c r="I22" s="20"/>
      <c r="J22" s="20"/>
      <c r="K22" s="20">
        <f t="shared" si="2"/>
        <v>0</v>
      </c>
      <c r="L22" s="20">
        <f t="shared" si="3"/>
        <v>0</v>
      </c>
      <c r="M22" s="21">
        <f t="shared" si="4"/>
        <v>0</v>
      </c>
      <c r="N22" s="21">
        <f t="shared" si="5"/>
        <v>0</v>
      </c>
      <c r="O22" s="21">
        <f t="shared" si="6"/>
        <v>0</v>
      </c>
    </row>
    <row r="23" spans="1:15" ht="24">
      <c r="A23" s="12" t="s">
        <v>578</v>
      </c>
      <c r="B23" s="11" t="s">
        <v>266</v>
      </c>
      <c r="C23" s="12" t="s">
        <v>2</v>
      </c>
      <c r="D23" s="17">
        <v>60</v>
      </c>
      <c r="E23" s="20"/>
      <c r="F23" s="20">
        <f t="shared" si="0"/>
        <v>0</v>
      </c>
      <c r="G23" s="20">
        <f t="shared" si="1"/>
        <v>0</v>
      </c>
      <c r="H23" s="23" t="s">
        <v>626</v>
      </c>
      <c r="I23" s="20"/>
      <c r="J23" s="20"/>
      <c r="K23" s="20">
        <f t="shared" si="2"/>
        <v>0</v>
      </c>
      <c r="L23" s="20">
        <f t="shared" si="3"/>
        <v>0</v>
      </c>
      <c r="M23" s="21">
        <f t="shared" si="4"/>
        <v>0</v>
      </c>
      <c r="N23" s="21">
        <f t="shared" si="5"/>
        <v>0</v>
      </c>
      <c r="O23" s="21">
        <f t="shared" si="6"/>
        <v>0</v>
      </c>
    </row>
    <row r="24" spans="1:15" ht="24">
      <c r="A24" s="12" t="s">
        <v>579</v>
      </c>
      <c r="B24" s="11" t="s">
        <v>267</v>
      </c>
      <c r="C24" s="12" t="s">
        <v>2</v>
      </c>
      <c r="D24" s="17">
        <v>300</v>
      </c>
      <c r="E24" s="20"/>
      <c r="F24" s="20">
        <f t="shared" si="0"/>
        <v>0</v>
      </c>
      <c r="G24" s="20">
        <f t="shared" si="1"/>
        <v>0</v>
      </c>
      <c r="H24" s="23" t="s">
        <v>626</v>
      </c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 ht="24">
      <c r="A25" s="12" t="s">
        <v>580</v>
      </c>
      <c r="B25" s="11" t="s">
        <v>268</v>
      </c>
      <c r="C25" s="12" t="s">
        <v>2</v>
      </c>
      <c r="D25" s="17">
        <v>1000</v>
      </c>
      <c r="E25" s="20"/>
      <c r="F25" s="20">
        <f t="shared" si="0"/>
        <v>0</v>
      </c>
      <c r="G25" s="20">
        <f t="shared" si="1"/>
        <v>0</v>
      </c>
      <c r="H25" s="23" t="s">
        <v>626</v>
      </c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 ht="24">
      <c r="A26" s="12" t="s">
        <v>581</v>
      </c>
      <c r="B26" s="11" t="s">
        <v>269</v>
      </c>
      <c r="C26" s="12" t="s">
        <v>2</v>
      </c>
      <c r="D26" s="17">
        <v>1300</v>
      </c>
      <c r="E26" s="20"/>
      <c r="F26" s="20">
        <f t="shared" si="0"/>
        <v>0</v>
      </c>
      <c r="G26" s="20">
        <f t="shared" si="1"/>
        <v>0</v>
      </c>
      <c r="H26" s="23" t="s">
        <v>626</v>
      </c>
      <c r="I26" s="20"/>
      <c r="J26" s="20"/>
      <c r="K26" s="20">
        <f t="shared" si="2"/>
        <v>0</v>
      </c>
      <c r="L26" s="20">
        <f t="shared" si="3"/>
        <v>0</v>
      </c>
      <c r="M26" s="21">
        <f t="shared" si="4"/>
        <v>0</v>
      </c>
      <c r="N26" s="21">
        <f t="shared" si="5"/>
        <v>0</v>
      </c>
      <c r="O26" s="21">
        <f t="shared" si="6"/>
        <v>0</v>
      </c>
    </row>
    <row r="27" spans="1:15" ht="24">
      <c r="A27" s="12" t="s">
        <v>582</v>
      </c>
      <c r="B27" s="11" t="s">
        <v>270</v>
      </c>
      <c r="C27" s="12" t="s">
        <v>2</v>
      </c>
      <c r="D27" s="17">
        <v>140</v>
      </c>
      <c r="E27" s="20"/>
      <c r="F27" s="20">
        <f t="shared" si="0"/>
        <v>0</v>
      </c>
      <c r="G27" s="20">
        <f t="shared" si="1"/>
        <v>0</v>
      </c>
      <c r="H27" s="23" t="s">
        <v>626</v>
      </c>
      <c r="I27" s="20"/>
      <c r="J27" s="20"/>
      <c r="K27" s="20">
        <f t="shared" si="2"/>
        <v>0</v>
      </c>
      <c r="L27" s="20">
        <f t="shared" si="3"/>
        <v>0</v>
      </c>
      <c r="M27" s="21">
        <f t="shared" si="4"/>
        <v>0</v>
      </c>
      <c r="N27" s="21">
        <f t="shared" si="5"/>
        <v>0</v>
      </c>
      <c r="O27" s="21">
        <f t="shared" si="6"/>
        <v>0</v>
      </c>
    </row>
    <row r="28" spans="1:15" ht="24">
      <c r="A28" s="12" t="s">
        <v>583</v>
      </c>
      <c r="B28" s="11" t="s">
        <v>271</v>
      </c>
      <c r="C28" s="12" t="s">
        <v>2</v>
      </c>
      <c r="D28" s="17">
        <v>333</v>
      </c>
      <c r="E28" s="20"/>
      <c r="F28" s="20">
        <f t="shared" si="0"/>
        <v>0</v>
      </c>
      <c r="G28" s="20">
        <f t="shared" si="1"/>
        <v>0</v>
      </c>
      <c r="H28" s="23" t="s">
        <v>626</v>
      </c>
      <c r="I28" s="20"/>
      <c r="J28" s="20"/>
      <c r="K28" s="20">
        <f t="shared" si="2"/>
        <v>0</v>
      </c>
      <c r="L28" s="20">
        <f t="shared" si="3"/>
        <v>0</v>
      </c>
      <c r="M28" s="21">
        <f t="shared" si="4"/>
        <v>0</v>
      </c>
      <c r="N28" s="21">
        <f t="shared" si="5"/>
        <v>0</v>
      </c>
      <c r="O28" s="21">
        <f t="shared" si="6"/>
        <v>0</v>
      </c>
    </row>
    <row r="29" spans="1:15" ht="24">
      <c r="A29" s="12" t="s">
        <v>585</v>
      </c>
      <c r="B29" s="11" t="s">
        <v>272</v>
      </c>
      <c r="C29" s="12" t="s">
        <v>2</v>
      </c>
      <c r="D29" s="17">
        <v>333</v>
      </c>
      <c r="E29" s="20"/>
      <c r="F29" s="20">
        <f t="shared" si="0"/>
        <v>0</v>
      </c>
      <c r="G29" s="20">
        <f t="shared" si="1"/>
        <v>0</v>
      </c>
      <c r="H29" s="23" t="s">
        <v>626</v>
      </c>
      <c r="I29" s="20"/>
      <c r="J29" s="20"/>
      <c r="K29" s="20">
        <f t="shared" si="2"/>
        <v>0</v>
      </c>
      <c r="L29" s="20">
        <f t="shared" si="3"/>
        <v>0</v>
      </c>
      <c r="M29" s="21">
        <f t="shared" si="4"/>
        <v>0</v>
      </c>
      <c r="N29" s="21">
        <f t="shared" si="5"/>
        <v>0</v>
      </c>
      <c r="O29" s="21">
        <f t="shared" si="6"/>
        <v>0</v>
      </c>
    </row>
    <row r="30" spans="1:15" ht="24">
      <c r="A30" s="12" t="s">
        <v>586</v>
      </c>
      <c r="B30" s="11" t="s">
        <v>273</v>
      </c>
      <c r="C30" s="12" t="s">
        <v>2</v>
      </c>
      <c r="D30" s="17">
        <v>700</v>
      </c>
      <c r="E30" s="20"/>
      <c r="F30" s="20">
        <f t="shared" si="0"/>
        <v>0</v>
      </c>
      <c r="G30" s="20">
        <f t="shared" si="1"/>
        <v>0</v>
      </c>
      <c r="H30" s="23" t="s">
        <v>626</v>
      </c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 ht="24">
      <c r="A31" s="12" t="s">
        <v>587</v>
      </c>
      <c r="B31" s="11" t="s">
        <v>274</v>
      </c>
      <c r="C31" s="12" t="s">
        <v>2</v>
      </c>
      <c r="D31" s="17">
        <v>1900</v>
      </c>
      <c r="E31" s="20"/>
      <c r="F31" s="20">
        <f t="shared" si="0"/>
        <v>0</v>
      </c>
      <c r="G31" s="20">
        <f t="shared" si="1"/>
        <v>0</v>
      </c>
      <c r="H31" s="23" t="s">
        <v>626</v>
      </c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 ht="24">
      <c r="A32" s="12" t="s">
        <v>673</v>
      </c>
      <c r="B32" s="11" t="s">
        <v>275</v>
      </c>
      <c r="C32" s="12" t="s">
        <v>2</v>
      </c>
      <c r="D32" s="17">
        <v>40</v>
      </c>
      <c r="E32" s="20"/>
      <c r="F32" s="20">
        <f t="shared" si="0"/>
        <v>0</v>
      </c>
      <c r="G32" s="20">
        <f t="shared" si="1"/>
        <v>0</v>
      </c>
      <c r="H32" s="23" t="s">
        <v>626</v>
      </c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 ht="24">
      <c r="A33" s="12" t="s">
        <v>674</v>
      </c>
      <c r="B33" s="11" t="s">
        <v>276</v>
      </c>
      <c r="C33" s="12" t="s">
        <v>2</v>
      </c>
      <c r="D33" s="17">
        <v>130</v>
      </c>
      <c r="E33" s="20"/>
      <c r="F33" s="20">
        <f t="shared" si="0"/>
        <v>0</v>
      </c>
      <c r="G33" s="20">
        <f t="shared" si="1"/>
        <v>0</v>
      </c>
      <c r="H33" s="23" t="s">
        <v>626</v>
      </c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 ht="24">
      <c r="A34" s="12" t="s">
        <v>675</v>
      </c>
      <c r="B34" s="11" t="s">
        <v>277</v>
      </c>
      <c r="C34" s="12" t="s">
        <v>2</v>
      </c>
      <c r="D34" s="17">
        <v>140</v>
      </c>
      <c r="E34" s="20"/>
      <c r="F34" s="20">
        <f t="shared" si="0"/>
        <v>0</v>
      </c>
      <c r="G34" s="20">
        <f t="shared" si="1"/>
        <v>0</v>
      </c>
      <c r="H34" s="23" t="s">
        <v>626</v>
      </c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 ht="24">
      <c r="A35" s="12" t="s">
        <v>676</v>
      </c>
      <c r="B35" s="11" t="s">
        <v>278</v>
      </c>
      <c r="C35" s="12" t="s">
        <v>2</v>
      </c>
      <c r="D35" s="17">
        <v>40</v>
      </c>
      <c r="E35" s="20"/>
      <c r="F35" s="20">
        <f t="shared" si="0"/>
        <v>0</v>
      </c>
      <c r="G35" s="20">
        <f t="shared" si="1"/>
        <v>0</v>
      </c>
      <c r="H35" s="23" t="s">
        <v>626</v>
      </c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 ht="24">
      <c r="A36" s="12" t="s">
        <v>677</v>
      </c>
      <c r="B36" s="11" t="s">
        <v>279</v>
      </c>
      <c r="C36" s="12" t="s">
        <v>2</v>
      </c>
      <c r="D36" s="17">
        <v>200</v>
      </c>
      <c r="E36" s="20"/>
      <c r="F36" s="20">
        <f t="shared" si="0"/>
        <v>0</v>
      </c>
      <c r="G36" s="20">
        <f t="shared" si="1"/>
        <v>0</v>
      </c>
      <c r="H36" s="23" t="s">
        <v>626</v>
      </c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 ht="24">
      <c r="A37" s="12" t="s">
        <v>678</v>
      </c>
      <c r="B37" s="11" t="s">
        <v>280</v>
      </c>
      <c r="C37" s="12" t="s">
        <v>2</v>
      </c>
      <c r="D37" s="17">
        <v>60</v>
      </c>
      <c r="E37" s="20"/>
      <c r="F37" s="20">
        <f t="shared" si="0"/>
        <v>0</v>
      </c>
      <c r="G37" s="20">
        <f t="shared" si="1"/>
        <v>0</v>
      </c>
      <c r="H37" s="23" t="s">
        <v>626</v>
      </c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>
      <c r="A38" s="11"/>
      <c r="B38" s="11" t="s">
        <v>689</v>
      </c>
      <c r="C38" s="23" t="s">
        <v>626</v>
      </c>
      <c r="D38" s="23" t="s">
        <v>626</v>
      </c>
      <c r="E38" s="23" t="s">
        <v>626</v>
      </c>
      <c r="F38" s="23" t="s">
        <v>626</v>
      </c>
      <c r="G38" s="23" t="s">
        <v>626</v>
      </c>
      <c r="H38" s="23" t="s">
        <v>626</v>
      </c>
      <c r="I38" s="23" t="s">
        <v>626</v>
      </c>
      <c r="J38" s="23" t="s">
        <v>626</v>
      </c>
      <c r="K38" s="23" t="s">
        <v>626</v>
      </c>
      <c r="L38" s="23" t="s">
        <v>626</v>
      </c>
      <c r="M38" s="24">
        <f>SUM(M15:M37)</f>
        <v>0</v>
      </c>
      <c r="N38" s="24">
        <f t="shared" ref="N38:O38" si="8">SUM(N15:N37)</f>
        <v>0</v>
      </c>
      <c r="O38" s="24">
        <f t="shared" si="8"/>
        <v>0</v>
      </c>
    </row>
    <row r="39" spans="1:15">
      <c r="A39" s="61" t="s">
        <v>680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3"/>
    </row>
    <row r="40" spans="1:15">
      <c r="A40" s="11" t="s">
        <v>190</v>
      </c>
      <c r="B40" s="11" t="s">
        <v>498</v>
      </c>
      <c r="C40" s="12" t="s">
        <v>2</v>
      </c>
      <c r="D40" s="17">
        <v>130</v>
      </c>
      <c r="E40" s="20"/>
      <c r="F40" s="20">
        <f t="shared" si="0"/>
        <v>0</v>
      </c>
      <c r="G40" s="20">
        <f t="shared" si="1"/>
        <v>0</v>
      </c>
      <c r="H40" s="23" t="s">
        <v>626</v>
      </c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ref="N40:N46" si="9">K40*E40</f>
        <v>0</v>
      </c>
      <c r="O40" s="21">
        <f t="shared" ref="O40:O46" si="10">L40*F40</f>
        <v>0</v>
      </c>
    </row>
    <row r="41" spans="1:15">
      <c r="A41" s="11" t="s">
        <v>191</v>
      </c>
      <c r="B41" s="11" t="s">
        <v>554</v>
      </c>
      <c r="C41" s="12" t="s">
        <v>2</v>
      </c>
      <c r="D41" s="17">
        <v>100</v>
      </c>
      <c r="E41" s="20"/>
      <c r="F41" s="20">
        <f t="shared" si="0"/>
        <v>0</v>
      </c>
      <c r="G41" s="20">
        <f t="shared" si="1"/>
        <v>0</v>
      </c>
      <c r="H41" s="23" t="s">
        <v>626</v>
      </c>
      <c r="I41" s="20"/>
      <c r="J41" s="20"/>
      <c r="K41" s="20">
        <f t="shared" si="2"/>
        <v>0</v>
      </c>
      <c r="L41" s="20">
        <f t="shared" si="3"/>
        <v>0</v>
      </c>
      <c r="M41" s="21">
        <f t="shared" si="4"/>
        <v>0</v>
      </c>
      <c r="N41" s="21">
        <f t="shared" si="9"/>
        <v>0</v>
      </c>
      <c r="O41" s="21">
        <f t="shared" si="10"/>
        <v>0</v>
      </c>
    </row>
    <row r="42" spans="1:15">
      <c r="A42" s="11" t="s">
        <v>192</v>
      </c>
      <c r="B42" s="11" t="s">
        <v>502</v>
      </c>
      <c r="C42" s="12" t="s">
        <v>2</v>
      </c>
      <c r="D42" s="17">
        <v>100</v>
      </c>
      <c r="E42" s="20"/>
      <c r="F42" s="20">
        <f t="shared" si="0"/>
        <v>0</v>
      </c>
      <c r="G42" s="20">
        <f t="shared" si="1"/>
        <v>0</v>
      </c>
      <c r="H42" s="23" t="s">
        <v>626</v>
      </c>
      <c r="I42" s="20"/>
      <c r="J42" s="20"/>
      <c r="K42" s="20">
        <f t="shared" si="2"/>
        <v>0</v>
      </c>
      <c r="L42" s="20">
        <f t="shared" si="3"/>
        <v>0</v>
      </c>
      <c r="M42" s="21">
        <f t="shared" si="4"/>
        <v>0</v>
      </c>
      <c r="N42" s="21">
        <f t="shared" si="9"/>
        <v>0</v>
      </c>
      <c r="O42" s="21">
        <f t="shared" si="10"/>
        <v>0</v>
      </c>
    </row>
    <row r="43" spans="1:15">
      <c r="A43" s="11" t="s">
        <v>193</v>
      </c>
      <c r="B43" s="11" t="s">
        <v>503</v>
      </c>
      <c r="C43" s="12" t="s">
        <v>2</v>
      </c>
      <c r="D43" s="17">
        <v>100</v>
      </c>
      <c r="E43" s="20"/>
      <c r="F43" s="20">
        <f t="shared" si="0"/>
        <v>0</v>
      </c>
      <c r="G43" s="20">
        <f t="shared" si="1"/>
        <v>0</v>
      </c>
      <c r="H43" s="23" t="s">
        <v>626</v>
      </c>
      <c r="I43" s="20"/>
      <c r="J43" s="20"/>
      <c r="K43" s="20">
        <f t="shared" si="2"/>
        <v>0</v>
      </c>
      <c r="L43" s="20">
        <f t="shared" si="3"/>
        <v>0</v>
      </c>
      <c r="M43" s="21">
        <f t="shared" si="4"/>
        <v>0</v>
      </c>
      <c r="N43" s="21">
        <f t="shared" si="9"/>
        <v>0</v>
      </c>
      <c r="O43" s="21">
        <f t="shared" si="10"/>
        <v>0</v>
      </c>
    </row>
    <row r="44" spans="1:15">
      <c r="A44" s="11" t="s">
        <v>194</v>
      </c>
      <c r="B44" s="11" t="s">
        <v>499</v>
      </c>
      <c r="C44" s="12" t="s">
        <v>2</v>
      </c>
      <c r="D44" s="17">
        <v>50</v>
      </c>
      <c r="E44" s="20"/>
      <c r="F44" s="20">
        <f t="shared" si="0"/>
        <v>0</v>
      </c>
      <c r="G44" s="20">
        <f t="shared" si="1"/>
        <v>0</v>
      </c>
      <c r="H44" s="23" t="s">
        <v>626</v>
      </c>
      <c r="I44" s="20"/>
      <c r="J44" s="20"/>
      <c r="K44" s="20">
        <f t="shared" si="2"/>
        <v>0</v>
      </c>
      <c r="L44" s="20">
        <f t="shared" si="3"/>
        <v>0</v>
      </c>
      <c r="M44" s="21">
        <f t="shared" si="4"/>
        <v>0</v>
      </c>
      <c r="N44" s="21">
        <f t="shared" si="9"/>
        <v>0</v>
      </c>
      <c r="O44" s="21">
        <f t="shared" si="10"/>
        <v>0</v>
      </c>
    </row>
    <row r="45" spans="1:15">
      <c r="A45" s="11" t="s">
        <v>195</v>
      </c>
      <c r="B45" s="11" t="s">
        <v>500</v>
      </c>
      <c r="C45" s="12" t="s">
        <v>2</v>
      </c>
      <c r="D45" s="17">
        <v>330</v>
      </c>
      <c r="E45" s="20"/>
      <c r="F45" s="20">
        <f t="shared" si="0"/>
        <v>0</v>
      </c>
      <c r="G45" s="20">
        <f t="shared" si="1"/>
        <v>0</v>
      </c>
      <c r="H45" s="23" t="s">
        <v>626</v>
      </c>
      <c r="I45" s="20"/>
      <c r="J45" s="20"/>
      <c r="K45" s="20">
        <f t="shared" si="2"/>
        <v>0</v>
      </c>
      <c r="L45" s="20">
        <f t="shared" si="3"/>
        <v>0</v>
      </c>
      <c r="M45" s="21">
        <f t="shared" si="4"/>
        <v>0</v>
      </c>
      <c r="N45" s="21">
        <f t="shared" si="9"/>
        <v>0</v>
      </c>
      <c r="O45" s="21">
        <f t="shared" si="10"/>
        <v>0</v>
      </c>
    </row>
    <row r="46" spans="1:15">
      <c r="A46" s="11" t="s">
        <v>196</v>
      </c>
      <c r="B46" s="11" t="s">
        <v>501</v>
      </c>
      <c r="C46" s="12" t="s">
        <v>2</v>
      </c>
      <c r="D46" s="17">
        <v>300</v>
      </c>
      <c r="E46" s="20"/>
      <c r="F46" s="20">
        <f t="shared" si="0"/>
        <v>0</v>
      </c>
      <c r="G46" s="20">
        <f t="shared" si="1"/>
        <v>0</v>
      </c>
      <c r="H46" s="23" t="s">
        <v>626</v>
      </c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9"/>
        <v>0</v>
      </c>
      <c r="O46" s="21">
        <f t="shared" si="10"/>
        <v>0</v>
      </c>
    </row>
    <row r="47" spans="1:15">
      <c r="A47" s="11"/>
      <c r="B47" s="11" t="s">
        <v>690</v>
      </c>
      <c r="C47" s="23" t="s">
        <v>626</v>
      </c>
      <c r="D47" s="23" t="s">
        <v>626</v>
      </c>
      <c r="E47" s="23" t="s">
        <v>626</v>
      </c>
      <c r="F47" s="23" t="s">
        <v>626</v>
      </c>
      <c r="G47" s="23" t="s">
        <v>626</v>
      </c>
      <c r="H47" s="23" t="s">
        <v>626</v>
      </c>
      <c r="I47" s="23" t="s">
        <v>626</v>
      </c>
      <c r="J47" s="23" t="s">
        <v>626</v>
      </c>
      <c r="K47" s="23" t="s">
        <v>626</v>
      </c>
      <c r="L47" s="23" t="s">
        <v>626</v>
      </c>
      <c r="M47" s="24">
        <f>SUM(M40:M46)</f>
        <v>0</v>
      </c>
      <c r="N47" s="24">
        <f t="shared" ref="N47:O47" si="11">SUM(N40:N46)</f>
        <v>0</v>
      </c>
      <c r="O47" s="24">
        <f t="shared" si="11"/>
        <v>0</v>
      </c>
    </row>
    <row r="48" spans="1:15">
      <c r="A48" s="61" t="s">
        <v>681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3"/>
    </row>
    <row r="49" spans="1:15">
      <c r="A49" s="11" t="s">
        <v>197</v>
      </c>
      <c r="B49" s="11" t="s">
        <v>281</v>
      </c>
      <c r="C49" s="12" t="s">
        <v>2</v>
      </c>
      <c r="D49" s="17">
        <v>25500</v>
      </c>
      <c r="E49" s="20"/>
      <c r="F49" s="20">
        <f t="shared" si="0"/>
        <v>0</v>
      </c>
      <c r="G49" s="20">
        <f t="shared" si="1"/>
        <v>0</v>
      </c>
      <c r="H49" s="23" t="s">
        <v>626</v>
      </c>
      <c r="I49" s="20"/>
      <c r="J49" s="20"/>
      <c r="K49" s="20">
        <f t="shared" si="2"/>
        <v>0</v>
      </c>
      <c r="L49" s="20">
        <f t="shared" si="3"/>
        <v>0</v>
      </c>
      <c r="M49" s="21">
        <f t="shared" si="4"/>
        <v>0</v>
      </c>
      <c r="N49" s="21">
        <f t="shared" si="5"/>
        <v>0</v>
      </c>
      <c r="O49" s="21">
        <f t="shared" si="6"/>
        <v>0</v>
      </c>
    </row>
    <row r="50" spans="1:15">
      <c r="A50" s="11"/>
      <c r="B50" s="11" t="s">
        <v>691</v>
      </c>
      <c r="C50" s="23" t="s">
        <v>626</v>
      </c>
      <c r="D50" s="23" t="s">
        <v>626</v>
      </c>
      <c r="E50" s="23" t="s">
        <v>626</v>
      </c>
      <c r="F50" s="23" t="s">
        <v>626</v>
      </c>
      <c r="G50" s="23" t="s">
        <v>626</v>
      </c>
      <c r="H50" s="23" t="s">
        <v>626</v>
      </c>
      <c r="I50" s="23" t="s">
        <v>626</v>
      </c>
      <c r="J50" s="23" t="s">
        <v>626</v>
      </c>
      <c r="K50" s="23" t="s">
        <v>626</v>
      </c>
      <c r="L50" s="23" t="s">
        <v>626</v>
      </c>
      <c r="M50" s="24">
        <f>SUM(M49)</f>
        <v>0</v>
      </c>
      <c r="N50" s="24">
        <f t="shared" ref="N50:O50" si="12">SUM(N49)</f>
        <v>0</v>
      </c>
      <c r="O50" s="24">
        <f t="shared" si="12"/>
        <v>0</v>
      </c>
    </row>
    <row r="51" spans="1:15">
      <c r="A51" s="61" t="s">
        <v>682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3"/>
    </row>
    <row r="52" spans="1:15">
      <c r="A52" s="11" t="s">
        <v>154</v>
      </c>
      <c r="B52" s="11" t="s">
        <v>282</v>
      </c>
      <c r="C52" s="12" t="s">
        <v>2</v>
      </c>
      <c r="D52" s="17">
        <v>40</v>
      </c>
      <c r="E52" s="20"/>
      <c r="F52" s="20">
        <f t="shared" si="0"/>
        <v>0</v>
      </c>
      <c r="G52" s="20">
        <f t="shared" si="1"/>
        <v>0</v>
      </c>
      <c r="H52" s="23" t="s">
        <v>626</v>
      </c>
      <c r="I52" s="20"/>
      <c r="J52" s="20"/>
      <c r="K52" s="20">
        <f t="shared" si="2"/>
        <v>0</v>
      </c>
      <c r="L52" s="20">
        <f t="shared" si="3"/>
        <v>0</v>
      </c>
      <c r="M52" s="21">
        <f t="shared" si="4"/>
        <v>0</v>
      </c>
      <c r="N52" s="21">
        <f t="shared" si="5"/>
        <v>0</v>
      </c>
      <c r="O52" s="21">
        <f t="shared" si="6"/>
        <v>0</v>
      </c>
    </row>
    <row r="53" spans="1:15">
      <c r="A53" s="11" t="s">
        <v>155</v>
      </c>
      <c r="B53" s="11" t="s">
        <v>283</v>
      </c>
      <c r="C53" s="12" t="s">
        <v>2</v>
      </c>
      <c r="D53" s="17">
        <v>333</v>
      </c>
      <c r="E53" s="20"/>
      <c r="F53" s="20">
        <f t="shared" si="0"/>
        <v>0</v>
      </c>
      <c r="G53" s="20">
        <f t="shared" si="1"/>
        <v>0</v>
      </c>
      <c r="H53" s="23" t="s">
        <v>626</v>
      </c>
      <c r="I53" s="20"/>
      <c r="J53" s="20"/>
      <c r="K53" s="20">
        <f t="shared" si="2"/>
        <v>0</v>
      </c>
      <c r="L53" s="20">
        <f t="shared" si="3"/>
        <v>0</v>
      </c>
      <c r="M53" s="21">
        <f t="shared" si="4"/>
        <v>0</v>
      </c>
      <c r="N53" s="21">
        <f t="shared" si="5"/>
        <v>0</v>
      </c>
      <c r="O53" s="21">
        <f t="shared" si="6"/>
        <v>0</v>
      </c>
    </row>
    <row r="54" spans="1:15">
      <c r="A54" s="11" t="s">
        <v>156</v>
      </c>
      <c r="B54" s="11" t="s">
        <v>284</v>
      </c>
      <c r="C54" s="12" t="s">
        <v>2</v>
      </c>
      <c r="D54" s="17">
        <v>60</v>
      </c>
      <c r="E54" s="20"/>
      <c r="F54" s="20">
        <f t="shared" si="0"/>
        <v>0</v>
      </c>
      <c r="G54" s="20">
        <f t="shared" si="1"/>
        <v>0</v>
      </c>
      <c r="H54" s="23" t="s">
        <v>626</v>
      </c>
      <c r="I54" s="20"/>
      <c r="J54" s="20"/>
      <c r="K54" s="20">
        <f t="shared" si="2"/>
        <v>0</v>
      </c>
      <c r="L54" s="20">
        <f t="shared" si="3"/>
        <v>0</v>
      </c>
      <c r="M54" s="21">
        <f t="shared" si="4"/>
        <v>0</v>
      </c>
      <c r="N54" s="21">
        <f t="shared" si="5"/>
        <v>0</v>
      </c>
      <c r="O54" s="21">
        <f t="shared" si="6"/>
        <v>0</v>
      </c>
    </row>
    <row r="55" spans="1:15">
      <c r="A55" s="11" t="s">
        <v>157</v>
      </c>
      <c r="B55" s="11" t="s">
        <v>285</v>
      </c>
      <c r="C55" s="12" t="s">
        <v>2</v>
      </c>
      <c r="D55" s="17">
        <v>40</v>
      </c>
      <c r="E55" s="20"/>
      <c r="F55" s="20">
        <f t="shared" si="0"/>
        <v>0</v>
      </c>
      <c r="G55" s="20">
        <f t="shared" si="1"/>
        <v>0</v>
      </c>
      <c r="H55" s="23" t="s">
        <v>626</v>
      </c>
      <c r="I55" s="20"/>
      <c r="J55" s="20"/>
      <c r="K55" s="20">
        <f t="shared" si="2"/>
        <v>0</v>
      </c>
      <c r="L55" s="20">
        <f t="shared" si="3"/>
        <v>0</v>
      </c>
      <c r="M55" s="21">
        <f t="shared" si="4"/>
        <v>0</v>
      </c>
      <c r="N55" s="21">
        <f t="shared" si="5"/>
        <v>0</v>
      </c>
      <c r="O55" s="21">
        <f t="shared" si="6"/>
        <v>0</v>
      </c>
    </row>
    <row r="56" spans="1:15">
      <c r="A56" s="11" t="s">
        <v>158</v>
      </c>
      <c r="B56" s="11" t="s">
        <v>286</v>
      </c>
      <c r="C56" s="12" t="s">
        <v>2</v>
      </c>
      <c r="D56" s="17">
        <v>30</v>
      </c>
      <c r="E56" s="20"/>
      <c r="F56" s="20">
        <f t="shared" si="0"/>
        <v>0</v>
      </c>
      <c r="G56" s="20">
        <f t="shared" si="1"/>
        <v>0</v>
      </c>
      <c r="H56" s="23" t="s">
        <v>626</v>
      </c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>
      <c r="A57" s="11"/>
      <c r="B57" s="11" t="s">
        <v>692</v>
      </c>
      <c r="C57" s="23" t="s">
        <v>626</v>
      </c>
      <c r="D57" s="23" t="s">
        <v>626</v>
      </c>
      <c r="E57" s="23" t="s">
        <v>626</v>
      </c>
      <c r="F57" s="23" t="s">
        <v>626</v>
      </c>
      <c r="G57" s="23" t="s">
        <v>626</v>
      </c>
      <c r="H57" s="23" t="s">
        <v>626</v>
      </c>
      <c r="I57" s="23" t="s">
        <v>626</v>
      </c>
      <c r="J57" s="23" t="s">
        <v>626</v>
      </c>
      <c r="K57" s="23" t="s">
        <v>626</v>
      </c>
      <c r="L57" s="23" t="s">
        <v>626</v>
      </c>
      <c r="M57" s="24">
        <f>SUM(M52:M56)</f>
        <v>0</v>
      </c>
      <c r="N57" s="24">
        <f t="shared" ref="N57:O57" si="13">SUM(N52:N56)</f>
        <v>0</v>
      </c>
      <c r="O57" s="24">
        <f t="shared" si="13"/>
        <v>0</v>
      </c>
    </row>
    <row r="58" spans="1:15">
      <c r="A58" s="61" t="s">
        <v>683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3"/>
    </row>
    <row r="59" spans="1:15">
      <c r="A59" s="11" t="s">
        <v>159</v>
      </c>
      <c r="B59" s="11" t="s">
        <v>287</v>
      </c>
      <c r="C59" s="12" t="s">
        <v>2</v>
      </c>
      <c r="D59" s="17">
        <v>600</v>
      </c>
      <c r="E59" s="20"/>
      <c r="F59" s="20">
        <f t="shared" si="0"/>
        <v>0</v>
      </c>
      <c r="G59" s="20">
        <f t="shared" si="1"/>
        <v>0</v>
      </c>
      <c r="H59" s="23" t="s">
        <v>626</v>
      </c>
      <c r="I59" s="20"/>
      <c r="J59" s="20"/>
      <c r="K59" s="20">
        <f t="shared" si="2"/>
        <v>0</v>
      </c>
      <c r="L59" s="20">
        <f t="shared" si="3"/>
        <v>0</v>
      </c>
      <c r="M59" s="21">
        <f t="shared" si="4"/>
        <v>0</v>
      </c>
      <c r="N59" s="21">
        <f t="shared" si="5"/>
        <v>0</v>
      </c>
      <c r="O59" s="21">
        <f t="shared" si="6"/>
        <v>0</v>
      </c>
    </row>
    <row r="60" spans="1:15">
      <c r="A60" s="11" t="s">
        <v>160</v>
      </c>
      <c r="B60" s="11" t="s">
        <v>288</v>
      </c>
      <c r="C60" s="12" t="s">
        <v>2</v>
      </c>
      <c r="D60" s="17">
        <v>4000</v>
      </c>
      <c r="E60" s="20"/>
      <c r="F60" s="20">
        <f t="shared" si="0"/>
        <v>0</v>
      </c>
      <c r="G60" s="20">
        <f t="shared" si="1"/>
        <v>0</v>
      </c>
      <c r="H60" s="23" t="s">
        <v>626</v>
      </c>
      <c r="I60" s="20"/>
      <c r="J60" s="20"/>
      <c r="K60" s="20">
        <f t="shared" si="2"/>
        <v>0</v>
      </c>
      <c r="L60" s="20">
        <f t="shared" si="3"/>
        <v>0</v>
      </c>
      <c r="M60" s="21">
        <f t="shared" si="4"/>
        <v>0</v>
      </c>
      <c r="N60" s="21">
        <f t="shared" si="5"/>
        <v>0</v>
      </c>
      <c r="O60" s="21">
        <f t="shared" si="6"/>
        <v>0</v>
      </c>
    </row>
    <row r="61" spans="1:15">
      <c r="A61" s="11" t="s">
        <v>161</v>
      </c>
      <c r="B61" s="11" t="s">
        <v>289</v>
      </c>
      <c r="C61" s="12" t="s">
        <v>2</v>
      </c>
      <c r="D61" s="17">
        <v>1667</v>
      </c>
      <c r="E61" s="20"/>
      <c r="F61" s="20">
        <f t="shared" si="0"/>
        <v>0</v>
      </c>
      <c r="G61" s="20">
        <f t="shared" si="1"/>
        <v>0</v>
      </c>
      <c r="H61" s="23" t="s">
        <v>626</v>
      </c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>
      <c r="A62" s="11" t="s">
        <v>162</v>
      </c>
      <c r="B62" s="11" t="s">
        <v>290</v>
      </c>
      <c r="C62" s="12" t="s">
        <v>2</v>
      </c>
      <c r="D62" s="17">
        <v>200</v>
      </c>
      <c r="E62" s="20"/>
      <c r="F62" s="20">
        <f t="shared" si="0"/>
        <v>0</v>
      </c>
      <c r="G62" s="20">
        <f t="shared" si="1"/>
        <v>0</v>
      </c>
      <c r="H62" s="23" t="s">
        <v>626</v>
      </c>
      <c r="I62" s="20"/>
      <c r="J62" s="20"/>
      <c r="K62" s="20">
        <f t="shared" si="2"/>
        <v>0</v>
      </c>
      <c r="L62" s="20">
        <f t="shared" si="3"/>
        <v>0</v>
      </c>
      <c r="M62" s="21">
        <f t="shared" si="4"/>
        <v>0</v>
      </c>
      <c r="N62" s="21">
        <f t="shared" si="5"/>
        <v>0</v>
      </c>
      <c r="O62" s="21">
        <f t="shared" si="6"/>
        <v>0</v>
      </c>
    </row>
    <row r="63" spans="1:15">
      <c r="A63" s="11" t="s">
        <v>163</v>
      </c>
      <c r="B63" s="11" t="s">
        <v>291</v>
      </c>
      <c r="C63" s="12" t="s">
        <v>2</v>
      </c>
      <c r="D63" s="17">
        <v>2400</v>
      </c>
      <c r="E63" s="20"/>
      <c r="F63" s="20">
        <f t="shared" si="0"/>
        <v>0</v>
      </c>
      <c r="G63" s="20">
        <f t="shared" si="1"/>
        <v>0</v>
      </c>
      <c r="H63" s="23" t="s">
        <v>626</v>
      </c>
      <c r="I63" s="20"/>
      <c r="J63" s="20"/>
      <c r="K63" s="20">
        <f t="shared" si="2"/>
        <v>0</v>
      </c>
      <c r="L63" s="20">
        <f t="shared" si="3"/>
        <v>0</v>
      </c>
      <c r="M63" s="21">
        <f t="shared" si="4"/>
        <v>0</v>
      </c>
      <c r="N63" s="21">
        <f t="shared" si="5"/>
        <v>0</v>
      </c>
      <c r="O63" s="21">
        <f t="shared" si="6"/>
        <v>0</v>
      </c>
    </row>
    <row r="64" spans="1:15">
      <c r="A64" s="11" t="s">
        <v>198</v>
      </c>
      <c r="B64" s="11" t="s">
        <v>292</v>
      </c>
      <c r="C64" s="12" t="s">
        <v>2</v>
      </c>
      <c r="D64" s="17">
        <v>1000</v>
      </c>
      <c r="E64" s="20"/>
      <c r="F64" s="20">
        <f t="shared" si="0"/>
        <v>0</v>
      </c>
      <c r="G64" s="20">
        <f t="shared" si="1"/>
        <v>0</v>
      </c>
      <c r="H64" s="23" t="s">
        <v>626</v>
      </c>
      <c r="I64" s="20"/>
      <c r="J64" s="20"/>
      <c r="K64" s="20">
        <f t="shared" si="2"/>
        <v>0</v>
      </c>
      <c r="L64" s="20">
        <f t="shared" si="3"/>
        <v>0</v>
      </c>
      <c r="M64" s="21">
        <f t="shared" si="4"/>
        <v>0</v>
      </c>
      <c r="N64" s="21">
        <f t="shared" si="5"/>
        <v>0</v>
      </c>
      <c r="O64" s="21">
        <f t="shared" si="6"/>
        <v>0</v>
      </c>
    </row>
    <row r="65" spans="1:15">
      <c r="A65" s="11" t="s">
        <v>199</v>
      </c>
      <c r="B65" s="11" t="s">
        <v>293</v>
      </c>
      <c r="C65" s="12" t="s">
        <v>2</v>
      </c>
      <c r="D65" s="17">
        <v>2000</v>
      </c>
      <c r="E65" s="20"/>
      <c r="F65" s="20">
        <f t="shared" si="0"/>
        <v>0</v>
      </c>
      <c r="G65" s="20">
        <f t="shared" si="1"/>
        <v>0</v>
      </c>
      <c r="H65" s="23" t="s">
        <v>626</v>
      </c>
      <c r="I65" s="20"/>
      <c r="J65" s="20"/>
      <c r="K65" s="20">
        <f t="shared" si="2"/>
        <v>0</v>
      </c>
      <c r="L65" s="20">
        <f t="shared" si="3"/>
        <v>0</v>
      </c>
      <c r="M65" s="21">
        <f t="shared" si="4"/>
        <v>0</v>
      </c>
      <c r="N65" s="21">
        <f t="shared" si="5"/>
        <v>0</v>
      </c>
      <c r="O65" s="21">
        <f t="shared" si="6"/>
        <v>0</v>
      </c>
    </row>
    <row r="66" spans="1:15">
      <c r="A66" s="11" t="s">
        <v>427</v>
      </c>
      <c r="B66" s="11" t="s">
        <v>294</v>
      </c>
      <c r="C66" s="12" t="s">
        <v>2</v>
      </c>
      <c r="D66" s="17">
        <v>600</v>
      </c>
      <c r="E66" s="20"/>
      <c r="F66" s="20">
        <f t="shared" si="0"/>
        <v>0</v>
      </c>
      <c r="G66" s="20">
        <f t="shared" si="1"/>
        <v>0</v>
      </c>
      <c r="H66" s="23" t="s">
        <v>626</v>
      </c>
      <c r="I66" s="20"/>
      <c r="J66" s="20"/>
      <c r="K66" s="20">
        <f t="shared" si="2"/>
        <v>0</v>
      </c>
      <c r="L66" s="20">
        <f t="shared" si="3"/>
        <v>0</v>
      </c>
      <c r="M66" s="21">
        <f t="shared" si="4"/>
        <v>0</v>
      </c>
      <c r="N66" s="21">
        <f t="shared" si="5"/>
        <v>0</v>
      </c>
      <c r="O66" s="21">
        <f t="shared" si="6"/>
        <v>0</v>
      </c>
    </row>
    <row r="67" spans="1:15">
      <c r="A67" s="11" t="s">
        <v>350</v>
      </c>
      <c r="B67" s="11" t="s">
        <v>295</v>
      </c>
      <c r="C67" s="12" t="s">
        <v>2</v>
      </c>
      <c r="D67" s="17">
        <v>200</v>
      </c>
      <c r="E67" s="20"/>
      <c r="F67" s="20">
        <f t="shared" si="0"/>
        <v>0</v>
      </c>
      <c r="G67" s="20">
        <f t="shared" si="1"/>
        <v>0</v>
      </c>
      <c r="H67" s="23" t="s">
        <v>626</v>
      </c>
      <c r="I67" s="20"/>
      <c r="J67" s="20"/>
      <c r="K67" s="20">
        <f t="shared" si="2"/>
        <v>0</v>
      </c>
      <c r="L67" s="20">
        <f t="shared" si="3"/>
        <v>0</v>
      </c>
      <c r="M67" s="21">
        <f t="shared" si="4"/>
        <v>0</v>
      </c>
      <c r="N67" s="21">
        <f t="shared" si="5"/>
        <v>0</v>
      </c>
      <c r="O67" s="21">
        <f t="shared" si="6"/>
        <v>0</v>
      </c>
    </row>
    <row r="68" spans="1:15">
      <c r="A68" s="11" t="s">
        <v>351</v>
      </c>
      <c r="B68" s="11" t="s">
        <v>296</v>
      </c>
      <c r="C68" s="12" t="s">
        <v>2</v>
      </c>
      <c r="D68" s="17">
        <v>120</v>
      </c>
      <c r="E68" s="20"/>
      <c r="F68" s="20">
        <f t="shared" si="0"/>
        <v>0</v>
      </c>
      <c r="G68" s="20">
        <f t="shared" si="1"/>
        <v>0</v>
      </c>
      <c r="H68" s="23" t="s">
        <v>626</v>
      </c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>
      <c r="A69" s="11" t="s">
        <v>354</v>
      </c>
      <c r="B69" s="11" t="s">
        <v>297</v>
      </c>
      <c r="C69" s="12" t="s">
        <v>2</v>
      </c>
      <c r="D69" s="17">
        <v>400</v>
      </c>
      <c r="E69" s="20"/>
      <c r="F69" s="20">
        <f t="shared" si="0"/>
        <v>0</v>
      </c>
      <c r="G69" s="20">
        <f t="shared" si="1"/>
        <v>0</v>
      </c>
      <c r="H69" s="23" t="s">
        <v>626</v>
      </c>
      <c r="I69" s="20"/>
      <c r="J69" s="20"/>
      <c r="K69" s="20">
        <f t="shared" si="2"/>
        <v>0</v>
      </c>
      <c r="L69" s="20">
        <f t="shared" si="3"/>
        <v>0</v>
      </c>
      <c r="M69" s="21">
        <f t="shared" si="4"/>
        <v>0</v>
      </c>
      <c r="N69" s="21">
        <f t="shared" si="5"/>
        <v>0</v>
      </c>
      <c r="O69" s="21">
        <f t="shared" si="6"/>
        <v>0</v>
      </c>
    </row>
    <row r="70" spans="1:15">
      <c r="A70" s="11" t="s">
        <v>355</v>
      </c>
      <c r="B70" s="11" t="s">
        <v>298</v>
      </c>
      <c r="C70" s="12" t="s">
        <v>2</v>
      </c>
      <c r="D70" s="17">
        <v>400</v>
      </c>
      <c r="E70" s="20"/>
      <c r="F70" s="20">
        <f t="shared" si="0"/>
        <v>0</v>
      </c>
      <c r="G70" s="20">
        <f t="shared" si="1"/>
        <v>0</v>
      </c>
      <c r="H70" s="23" t="s">
        <v>626</v>
      </c>
      <c r="I70" s="20"/>
      <c r="J70" s="20"/>
      <c r="K70" s="20">
        <f t="shared" si="2"/>
        <v>0</v>
      </c>
      <c r="L70" s="20">
        <f t="shared" si="3"/>
        <v>0</v>
      </c>
      <c r="M70" s="21">
        <f t="shared" si="4"/>
        <v>0</v>
      </c>
      <c r="N70" s="21">
        <f t="shared" si="5"/>
        <v>0</v>
      </c>
      <c r="O70" s="21">
        <f t="shared" si="6"/>
        <v>0</v>
      </c>
    </row>
    <row r="71" spans="1:15">
      <c r="A71" s="11" t="s">
        <v>356</v>
      </c>
      <c r="B71" s="11" t="s">
        <v>299</v>
      </c>
      <c r="C71" s="12" t="s">
        <v>2</v>
      </c>
      <c r="D71" s="17">
        <v>1800</v>
      </c>
      <c r="E71" s="20"/>
      <c r="F71" s="20">
        <f t="shared" si="0"/>
        <v>0</v>
      </c>
      <c r="G71" s="20">
        <f t="shared" si="1"/>
        <v>0</v>
      </c>
      <c r="H71" s="23" t="s">
        <v>626</v>
      </c>
      <c r="I71" s="20"/>
      <c r="J71" s="20"/>
      <c r="K71" s="20">
        <f t="shared" si="2"/>
        <v>0</v>
      </c>
      <c r="L71" s="20">
        <f t="shared" si="3"/>
        <v>0</v>
      </c>
      <c r="M71" s="21">
        <f t="shared" si="4"/>
        <v>0</v>
      </c>
      <c r="N71" s="21">
        <f t="shared" si="5"/>
        <v>0</v>
      </c>
      <c r="O71" s="21">
        <f t="shared" si="6"/>
        <v>0</v>
      </c>
    </row>
    <row r="72" spans="1:15">
      <c r="A72" s="11" t="s">
        <v>364</v>
      </c>
      <c r="B72" s="11" t="s">
        <v>300</v>
      </c>
      <c r="C72" s="12" t="s">
        <v>2</v>
      </c>
      <c r="D72" s="17">
        <v>1600667</v>
      </c>
      <c r="E72" s="20"/>
      <c r="F72" s="20">
        <f t="shared" si="0"/>
        <v>0</v>
      </c>
      <c r="G72" s="20">
        <f t="shared" si="1"/>
        <v>0</v>
      </c>
      <c r="H72" s="23" t="s">
        <v>626</v>
      </c>
      <c r="I72" s="20"/>
      <c r="J72" s="20"/>
      <c r="K72" s="20">
        <f t="shared" si="2"/>
        <v>0</v>
      </c>
      <c r="L72" s="20">
        <f t="shared" si="3"/>
        <v>0</v>
      </c>
      <c r="M72" s="21">
        <f t="shared" si="4"/>
        <v>0</v>
      </c>
      <c r="N72" s="21">
        <f t="shared" si="5"/>
        <v>0</v>
      </c>
      <c r="O72" s="21">
        <f t="shared" si="6"/>
        <v>0</v>
      </c>
    </row>
    <row r="73" spans="1:15">
      <c r="A73" s="11" t="s">
        <v>365</v>
      </c>
      <c r="B73" s="11" t="s">
        <v>301</v>
      </c>
      <c r="C73" s="12" t="s">
        <v>2</v>
      </c>
      <c r="D73" s="17">
        <v>1600</v>
      </c>
      <c r="E73" s="20"/>
      <c r="F73" s="20">
        <f t="shared" ref="F73:F111" si="14">E73*0.085</f>
        <v>0</v>
      </c>
      <c r="G73" s="20">
        <f t="shared" ref="G73:G111" si="15">+E73+F73</f>
        <v>0</v>
      </c>
      <c r="H73" s="23" t="s">
        <v>626</v>
      </c>
      <c r="I73" s="20"/>
      <c r="J73" s="20"/>
      <c r="K73" s="20">
        <f t="shared" ref="K73:K111" si="16">J73*0.085</f>
        <v>0</v>
      </c>
      <c r="L73" s="20">
        <f t="shared" ref="L73:L111" si="17">J73+K73</f>
        <v>0</v>
      </c>
      <c r="M73" s="21">
        <f t="shared" ref="M73:M111" si="18">J73*D73</f>
        <v>0</v>
      </c>
      <c r="N73" s="21">
        <f t="shared" ref="N73:N111" si="19">K73*D73</f>
        <v>0</v>
      </c>
      <c r="O73" s="21">
        <f t="shared" ref="O73:O111" si="20">+M73+N73</f>
        <v>0</v>
      </c>
    </row>
    <row r="74" spans="1:15">
      <c r="A74" s="11" t="s">
        <v>366</v>
      </c>
      <c r="B74" s="11" t="s">
        <v>302</v>
      </c>
      <c r="C74" s="12" t="s">
        <v>2</v>
      </c>
      <c r="D74" s="17">
        <v>400</v>
      </c>
      <c r="E74" s="20"/>
      <c r="F74" s="20">
        <f t="shared" si="14"/>
        <v>0</v>
      </c>
      <c r="G74" s="20">
        <f t="shared" si="15"/>
        <v>0</v>
      </c>
      <c r="H74" s="23" t="s">
        <v>626</v>
      </c>
      <c r="I74" s="20"/>
      <c r="J74" s="20"/>
      <c r="K74" s="20">
        <f t="shared" si="16"/>
        <v>0</v>
      </c>
      <c r="L74" s="20">
        <f t="shared" si="17"/>
        <v>0</v>
      </c>
      <c r="M74" s="21">
        <f t="shared" si="18"/>
        <v>0</v>
      </c>
      <c r="N74" s="21">
        <f t="shared" si="19"/>
        <v>0</v>
      </c>
      <c r="O74" s="21">
        <f t="shared" si="20"/>
        <v>0</v>
      </c>
    </row>
    <row r="75" spans="1:15">
      <c r="A75" s="11" t="s">
        <v>367</v>
      </c>
      <c r="B75" s="11" t="s">
        <v>303</v>
      </c>
      <c r="C75" s="12" t="s">
        <v>2</v>
      </c>
      <c r="D75" s="17">
        <v>667</v>
      </c>
      <c r="E75" s="20"/>
      <c r="F75" s="20">
        <f t="shared" si="14"/>
        <v>0</v>
      </c>
      <c r="G75" s="20">
        <f t="shared" si="15"/>
        <v>0</v>
      </c>
      <c r="H75" s="23" t="s">
        <v>626</v>
      </c>
      <c r="I75" s="20"/>
      <c r="J75" s="20"/>
      <c r="K75" s="20">
        <f t="shared" si="16"/>
        <v>0</v>
      </c>
      <c r="L75" s="20">
        <f t="shared" si="17"/>
        <v>0</v>
      </c>
      <c r="M75" s="21">
        <f t="shared" si="18"/>
        <v>0</v>
      </c>
      <c r="N75" s="21">
        <f t="shared" si="19"/>
        <v>0</v>
      </c>
      <c r="O75" s="21">
        <f t="shared" si="20"/>
        <v>0</v>
      </c>
    </row>
    <row r="76" spans="1:15">
      <c r="A76" s="11" t="s">
        <v>368</v>
      </c>
      <c r="B76" s="11" t="s">
        <v>304</v>
      </c>
      <c r="C76" s="12" t="s">
        <v>2</v>
      </c>
      <c r="D76" s="17">
        <v>1200</v>
      </c>
      <c r="E76" s="20"/>
      <c r="F76" s="20">
        <f t="shared" si="14"/>
        <v>0</v>
      </c>
      <c r="G76" s="20">
        <f t="shared" si="15"/>
        <v>0</v>
      </c>
      <c r="H76" s="23" t="s">
        <v>626</v>
      </c>
      <c r="I76" s="20"/>
      <c r="J76" s="20"/>
      <c r="K76" s="20">
        <f t="shared" si="16"/>
        <v>0</v>
      </c>
      <c r="L76" s="20">
        <f t="shared" si="17"/>
        <v>0</v>
      </c>
      <c r="M76" s="21">
        <f t="shared" si="18"/>
        <v>0</v>
      </c>
      <c r="N76" s="21">
        <f t="shared" si="19"/>
        <v>0</v>
      </c>
      <c r="O76" s="21">
        <f t="shared" si="20"/>
        <v>0</v>
      </c>
    </row>
    <row r="77" spans="1:15">
      <c r="A77" s="11" t="s">
        <v>439</v>
      </c>
      <c r="B77" s="11" t="s">
        <v>305</v>
      </c>
      <c r="C77" s="12" t="s">
        <v>2</v>
      </c>
      <c r="D77" s="17">
        <v>4500</v>
      </c>
      <c r="E77" s="20"/>
      <c r="F77" s="20">
        <f t="shared" si="14"/>
        <v>0</v>
      </c>
      <c r="G77" s="20">
        <f t="shared" si="15"/>
        <v>0</v>
      </c>
      <c r="H77" s="23" t="s">
        <v>626</v>
      </c>
      <c r="I77" s="20"/>
      <c r="J77" s="20"/>
      <c r="K77" s="20">
        <f t="shared" si="16"/>
        <v>0</v>
      </c>
      <c r="L77" s="20">
        <f t="shared" si="17"/>
        <v>0</v>
      </c>
      <c r="M77" s="21">
        <f t="shared" si="18"/>
        <v>0</v>
      </c>
      <c r="N77" s="21">
        <f t="shared" si="19"/>
        <v>0</v>
      </c>
      <c r="O77" s="21">
        <f t="shared" si="20"/>
        <v>0</v>
      </c>
    </row>
    <row r="78" spans="1:15">
      <c r="A78" s="11" t="s">
        <v>440</v>
      </c>
      <c r="B78" s="11" t="s">
        <v>306</v>
      </c>
      <c r="C78" s="12" t="s">
        <v>2</v>
      </c>
      <c r="D78" s="17">
        <v>2466</v>
      </c>
      <c r="E78" s="20"/>
      <c r="F78" s="20">
        <f t="shared" si="14"/>
        <v>0</v>
      </c>
      <c r="G78" s="20">
        <f t="shared" si="15"/>
        <v>0</v>
      </c>
      <c r="H78" s="23" t="s">
        <v>626</v>
      </c>
      <c r="I78" s="20"/>
      <c r="J78" s="20"/>
      <c r="K78" s="20">
        <f t="shared" si="16"/>
        <v>0</v>
      </c>
      <c r="L78" s="20">
        <f t="shared" si="17"/>
        <v>0</v>
      </c>
      <c r="M78" s="21">
        <f t="shared" si="18"/>
        <v>0</v>
      </c>
      <c r="N78" s="21">
        <f t="shared" si="19"/>
        <v>0</v>
      </c>
      <c r="O78" s="21">
        <f t="shared" si="20"/>
        <v>0</v>
      </c>
    </row>
    <row r="79" spans="1:15">
      <c r="A79" s="11" t="s">
        <v>441</v>
      </c>
      <c r="B79" s="11" t="s">
        <v>307</v>
      </c>
      <c r="C79" s="12" t="s">
        <v>2</v>
      </c>
      <c r="D79" s="17">
        <v>500</v>
      </c>
      <c r="E79" s="20"/>
      <c r="F79" s="20">
        <f t="shared" si="14"/>
        <v>0</v>
      </c>
      <c r="G79" s="20">
        <f t="shared" si="15"/>
        <v>0</v>
      </c>
      <c r="H79" s="23" t="s">
        <v>626</v>
      </c>
      <c r="I79" s="20"/>
      <c r="J79" s="20"/>
      <c r="K79" s="20">
        <f t="shared" si="16"/>
        <v>0</v>
      </c>
      <c r="L79" s="20">
        <f t="shared" si="17"/>
        <v>0</v>
      </c>
      <c r="M79" s="21">
        <f t="shared" si="18"/>
        <v>0</v>
      </c>
      <c r="N79" s="21">
        <f t="shared" si="19"/>
        <v>0</v>
      </c>
      <c r="O79" s="21">
        <f t="shared" si="20"/>
        <v>0</v>
      </c>
    </row>
    <row r="80" spans="1:15">
      <c r="A80" s="11"/>
      <c r="B80" s="11" t="s">
        <v>693</v>
      </c>
      <c r="C80" s="23" t="s">
        <v>626</v>
      </c>
      <c r="D80" s="23" t="s">
        <v>626</v>
      </c>
      <c r="E80" s="23" t="s">
        <v>626</v>
      </c>
      <c r="F80" s="23" t="s">
        <v>626</v>
      </c>
      <c r="G80" s="23" t="s">
        <v>626</v>
      </c>
      <c r="H80" s="23" t="s">
        <v>626</v>
      </c>
      <c r="I80" s="23" t="s">
        <v>626</v>
      </c>
      <c r="J80" s="23" t="s">
        <v>626</v>
      </c>
      <c r="K80" s="23" t="s">
        <v>626</v>
      </c>
      <c r="L80" s="23" t="s">
        <v>626</v>
      </c>
      <c r="M80" s="24">
        <f>SUM(M59:M79)</f>
        <v>0</v>
      </c>
      <c r="N80" s="24">
        <f>SUM(N59:N79)</f>
        <v>0</v>
      </c>
      <c r="O80" s="24">
        <f>SUM(O59:O79)</f>
        <v>0</v>
      </c>
    </row>
    <row r="81" spans="1:15">
      <c r="A81" s="61" t="s">
        <v>684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3"/>
    </row>
    <row r="82" spans="1:15" ht="24">
      <c r="A82" s="11" t="s">
        <v>442</v>
      </c>
      <c r="B82" s="11" t="s">
        <v>308</v>
      </c>
      <c r="C82" s="12" t="s">
        <v>2</v>
      </c>
      <c r="D82" s="17">
        <v>7000</v>
      </c>
      <c r="E82" s="20"/>
      <c r="F82" s="20">
        <f t="shared" si="14"/>
        <v>0</v>
      </c>
      <c r="G82" s="20">
        <f t="shared" si="15"/>
        <v>0</v>
      </c>
      <c r="H82" s="23" t="s">
        <v>626</v>
      </c>
      <c r="I82" s="20"/>
      <c r="J82" s="20"/>
      <c r="K82" s="20">
        <f t="shared" si="16"/>
        <v>0</v>
      </c>
      <c r="L82" s="20">
        <f t="shared" si="17"/>
        <v>0</v>
      </c>
      <c r="M82" s="21">
        <f t="shared" si="18"/>
        <v>0</v>
      </c>
      <c r="N82" s="21">
        <f t="shared" si="19"/>
        <v>0</v>
      </c>
      <c r="O82" s="21">
        <f t="shared" si="20"/>
        <v>0</v>
      </c>
    </row>
    <row r="83" spans="1:15">
      <c r="A83" s="11"/>
      <c r="B83" s="11" t="s">
        <v>694</v>
      </c>
      <c r="C83" s="23" t="s">
        <v>626</v>
      </c>
      <c r="D83" s="23" t="s">
        <v>626</v>
      </c>
      <c r="E83" s="23" t="s">
        <v>626</v>
      </c>
      <c r="F83" s="23" t="s">
        <v>626</v>
      </c>
      <c r="G83" s="23" t="s">
        <v>626</v>
      </c>
      <c r="H83" s="23" t="s">
        <v>626</v>
      </c>
      <c r="I83" s="23" t="s">
        <v>626</v>
      </c>
      <c r="J83" s="23" t="s">
        <v>626</v>
      </c>
      <c r="K83" s="23" t="s">
        <v>626</v>
      </c>
      <c r="L83" s="23" t="s">
        <v>626</v>
      </c>
      <c r="M83" s="24">
        <f>SUM(M82)</f>
        <v>0</v>
      </c>
      <c r="N83" s="24">
        <f t="shared" ref="N83:O83" si="21">SUM(N82)</f>
        <v>0</v>
      </c>
      <c r="O83" s="24">
        <f t="shared" si="21"/>
        <v>0</v>
      </c>
    </row>
    <row r="84" spans="1:15">
      <c r="A84" s="61" t="s">
        <v>685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3"/>
    </row>
    <row r="85" spans="1:15" ht="24">
      <c r="A85" s="11" t="s">
        <v>443</v>
      </c>
      <c r="B85" s="29" t="s">
        <v>308</v>
      </c>
      <c r="C85" s="12" t="s">
        <v>2</v>
      </c>
      <c r="D85" s="17">
        <v>2000</v>
      </c>
      <c r="E85" s="20"/>
      <c r="F85" s="20">
        <f t="shared" si="14"/>
        <v>0</v>
      </c>
      <c r="G85" s="20">
        <f t="shared" si="15"/>
        <v>0</v>
      </c>
      <c r="H85" s="23" t="s">
        <v>626</v>
      </c>
      <c r="I85" s="20"/>
      <c r="J85" s="20"/>
      <c r="K85" s="20">
        <f t="shared" si="16"/>
        <v>0</v>
      </c>
      <c r="L85" s="20">
        <f t="shared" si="17"/>
        <v>0</v>
      </c>
      <c r="M85" s="21">
        <f t="shared" si="18"/>
        <v>0</v>
      </c>
      <c r="N85" s="21">
        <f t="shared" si="19"/>
        <v>0</v>
      </c>
      <c r="O85" s="21">
        <f t="shared" si="20"/>
        <v>0</v>
      </c>
    </row>
    <row r="86" spans="1:15">
      <c r="A86" s="11"/>
      <c r="B86" s="29" t="s">
        <v>695</v>
      </c>
      <c r="C86" s="23" t="s">
        <v>626</v>
      </c>
      <c r="D86" s="23" t="s">
        <v>626</v>
      </c>
      <c r="E86" s="23" t="s">
        <v>626</v>
      </c>
      <c r="F86" s="23" t="s">
        <v>626</v>
      </c>
      <c r="G86" s="23" t="s">
        <v>626</v>
      </c>
      <c r="H86" s="23" t="s">
        <v>626</v>
      </c>
      <c r="I86" s="23" t="s">
        <v>626</v>
      </c>
      <c r="J86" s="23" t="s">
        <v>626</v>
      </c>
      <c r="K86" s="23" t="s">
        <v>626</v>
      </c>
      <c r="L86" s="23" t="s">
        <v>626</v>
      </c>
      <c r="M86" s="24">
        <f>SUM(M85)</f>
        <v>0</v>
      </c>
      <c r="N86" s="24">
        <f t="shared" ref="N86:O86" si="22">SUM(N85)</f>
        <v>0</v>
      </c>
      <c r="O86" s="24">
        <f t="shared" si="22"/>
        <v>0</v>
      </c>
    </row>
    <row r="87" spans="1:15">
      <c r="A87" s="61" t="s">
        <v>686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3"/>
    </row>
    <row r="88" spans="1:15">
      <c r="A88" s="11" t="s">
        <v>444</v>
      </c>
      <c r="B88" s="11" t="s">
        <v>309</v>
      </c>
      <c r="C88" s="12" t="s">
        <v>2</v>
      </c>
      <c r="D88" s="17">
        <v>1000</v>
      </c>
      <c r="E88" s="20"/>
      <c r="F88" s="20">
        <f t="shared" si="14"/>
        <v>0</v>
      </c>
      <c r="G88" s="20">
        <f t="shared" si="15"/>
        <v>0</v>
      </c>
      <c r="H88" s="23" t="s">
        <v>626</v>
      </c>
      <c r="I88" s="20"/>
      <c r="J88" s="20"/>
      <c r="K88" s="20">
        <f t="shared" si="16"/>
        <v>0</v>
      </c>
      <c r="L88" s="20">
        <f t="shared" si="17"/>
        <v>0</v>
      </c>
      <c r="M88" s="21">
        <f t="shared" si="18"/>
        <v>0</v>
      </c>
      <c r="N88" s="21">
        <f t="shared" si="19"/>
        <v>0</v>
      </c>
      <c r="O88" s="21">
        <f t="shared" si="20"/>
        <v>0</v>
      </c>
    </row>
    <row r="89" spans="1:15">
      <c r="A89" s="11" t="s">
        <v>445</v>
      </c>
      <c r="B89" s="11" t="s">
        <v>310</v>
      </c>
      <c r="C89" s="12" t="s">
        <v>2</v>
      </c>
      <c r="D89" s="17">
        <v>400</v>
      </c>
      <c r="E89" s="20"/>
      <c r="F89" s="20">
        <f t="shared" si="14"/>
        <v>0</v>
      </c>
      <c r="G89" s="20">
        <f t="shared" si="15"/>
        <v>0</v>
      </c>
      <c r="H89" s="23" t="s">
        <v>626</v>
      </c>
      <c r="I89" s="20"/>
      <c r="J89" s="20"/>
      <c r="K89" s="20">
        <f t="shared" si="16"/>
        <v>0</v>
      </c>
      <c r="L89" s="20">
        <f t="shared" si="17"/>
        <v>0</v>
      </c>
      <c r="M89" s="21">
        <f t="shared" si="18"/>
        <v>0</v>
      </c>
      <c r="N89" s="21">
        <f t="shared" si="19"/>
        <v>0</v>
      </c>
      <c r="O89" s="21">
        <f t="shared" si="20"/>
        <v>0</v>
      </c>
    </row>
    <row r="90" spans="1:15">
      <c r="A90" s="11" t="s">
        <v>446</v>
      </c>
      <c r="B90" s="11" t="s">
        <v>311</v>
      </c>
      <c r="C90" s="12" t="s">
        <v>2</v>
      </c>
      <c r="D90" s="17">
        <v>50</v>
      </c>
      <c r="E90" s="20"/>
      <c r="F90" s="20">
        <f t="shared" si="14"/>
        <v>0</v>
      </c>
      <c r="G90" s="20">
        <f t="shared" si="15"/>
        <v>0</v>
      </c>
      <c r="H90" s="23" t="s">
        <v>626</v>
      </c>
      <c r="I90" s="20"/>
      <c r="J90" s="20"/>
      <c r="K90" s="20">
        <f t="shared" si="16"/>
        <v>0</v>
      </c>
      <c r="L90" s="20">
        <f t="shared" si="17"/>
        <v>0</v>
      </c>
      <c r="M90" s="21">
        <f t="shared" si="18"/>
        <v>0</v>
      </c>
      <c r="N90" s="21">
        <f t="shared" si="19"/>
        <v>0</v>
      </c>
      <c r="O90" s="21">
        <f t="shared" si="20"/>
        <v>0</v>
      </c>
    </row>
    <row r="91" spans="1:15">
      <c r="A91" s="12"/>
      <c r="B91" s="11" t="s">
        <v>696</v>
      </c>
      <c r="C91" s="23" t="s">
        <v>626</v>
      </c>
      <c r="D91" s="23" t="s">
        <v>626</v>
      </c>
      <c r="E91" s="23" t="s">
        <v>626</v>
      </c>
      <c r="F91" s="23" t="s">
        <v>626</v>
      </c>
      <c r="G91" s="23" t="s">
        <v>626</v>
      </c>
      <c r="H91" s="23" t="s">
        <v>626</v>
      </c>
      <c r="I91" s="23" t="s">
        <v>626</v>
      </c>
      <c r="J91" s="23" t="s">
        <v>626</v>
      </c>
      <c r="K91" s="23" t="s">
        <v>626</v>
      </c>
      <c r="L91" s="23" t="s">
        <v>626</v>
      </c>
      <c r="M91" s="24">
        <f>SUM(M88:M90)</f>
        <v>0</v>
      </c>
      <c r="N91" s="24">
        <f t="shared" ref="N91:O91" si="23">SUM(N88:N90)</f>
        <v>0</v>
      </c>
      <c r="O91" s="24">
        <f t="shared" si="23"/>
        <v>0</v>
      </c>
    </row>
    <row r="92" spans="1:15">
      <c r="A92" s="61" t="s">
        <v>699</v>
      </c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3"/>
    </row>
    <row r="93" spans="1:15">
      <c r="A93" s="11" t="s">
        <v>447</v>
      </c>
      <c r="B93" s="11" t="s">
        <v>312</v>
      </c>
      <c r="C93" s="12" t="s">
        <v>2</v>
      </c>
      <c r="D93" s="17">
        <v>2000</v>
      </c>
      <c r="E93" s="20"/>
      <c r="F93" s="20">
        <f t="shared" si="14"/>
        <v>0</v>
      </c>
      <c r="G93" s="20">
        <f t="shared" si="15"/>
        <v>0</v>
      </c>
      <c r="H93" s="23" t="s">
        <v>626</v>
      </c>
      <c r="I93" s="20"/>
      <c r="J93" s="20"/>
      <c r="K93" s="20">
        <f t="shared" si="16"/>
        <v>0</v>
      </c>
      <c r="L93" s="20">
        <f t="shared" si="17"/>
        <v>0</v>
      </c>
      <c r="M93" s="21">
        <f t="shared" si="18"/>
        <v>0</v>
      </c>
      <c r="N93" s="21">
        <f t="shared" si="19"/>
        <v>0</v>
      </c>
      <c r="O93" s="21">
        <f t="shared" si="20"/>
        <v>0</v>
      </c>
    </row>
    <row r="94" spans="1:15">
      <c r="A94" s="11" t="s">
        <v>448</v>
      </c>
      <c r="B94" s="11" t="s">
        <v>313</v>
      </c>
      <c r="C94" s="12" t="s">
        <v>2</v>
      </c>
      <c r="D94" s="17">
        <v>500</v>
      </c>
      <c r="E94" s="20"/>
      <c r="F94" s="20">
        <f t="shared" si="14"/>
        <v>0</v>
      </c>
      <c r="G94" s="20">
        <f t="shared" si="15"/>
        <v>0</v>
      </c>
      <c r="H94" s="23" t="s">
        <v>626</v>
      </c>
      <c r="I94" s="20"/>
      <c r="J94" s="20"/>
      <c r="K94" s="20">
        <f t="shared" si="16"/>
        <v>0</v>
      </c>
      <c r="L94" s="20">
        <f t="shared" si="17"/>
        <v>0</v>
      </c>
      <c r="M94" s="21">
        <f t="shared" si="18"/>
        <v>0</v>
      </c>
      <c r="N94" s="21">
        <f t="shared" si="19"/>
        <v>0</v>
      </c>
      <c r="O94" s="21">
        <f t="shared" si="20"/>
        <v>0</v>
      </c>
    </row>
    <row r="95" spans="1:15">
      <c r="A95" s="11"/>
      <c r="B95" s="11" t="s">
        <v>697</v>
      </c>
      <c r="C95" s="23" t="s">
        <v>626</v>
      </c>
      <c r="D95" s="23" t="s">
        <v>626</v>
      </c>
      <c r="E95" s="23" t="s">
        <v>626</v>
      </c>
      <c r="F95" s="23" t="s">
        <v>626</v>
      </c>
      <c r="G95" s="23" t="s">
        <v>626</v>
      </c>
      <c r="H95" s="23" t="s">
        <v>626</v>
      </c>
      <c r="I95" s="23" t="s">
        <v>626</v>
      </c>
      <c r="J95" s="23" t="s">
        <v>626</v>
      </c>
      <c r="K95" s="23" t="s">
        <v>626</v>
      </c>
      <c r="L95" s="23" t="s">
        <v>626</v>
      </c>
      <c r="M95" s="24">
        <f>SUM(M93:M94)</f>
        <v>0</v>
      </c>
      <c r="N95" s="24">
        <f t="shared" ref="N95:O95" si="24">SUM(N93:N94)</f>
        <v>0</v>
      </c>
      <c r="O95" s="24">
        <f t="shared" si="24"/>
        <v>0</v>
      </c>
    </row>
    <row r="96" spans="1:15">
      <c r="A96" s="61" t="s">
        <v>700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3"/>
    </row>
    <row r="97" spans="1:15">
      <c r="A97" s="11" t="s">
        <v>464</v>
      </c>
      <c r="B97" s="11" t="s">
        <v>288</v>
      </c>
      <c r="C97" s="12" t="s">
        <v>2</v>
      </c>
      <c r="D97" s="17">
        <v>1800</v>
      </c>
      <c r="E97" s="20"/>
      <c r="F97" s="20">
        <f t="shared" si="14"/>
        <v>0</v>
      </c>
      <c r="G97" s="20">
        <f t="shared" si="15"/>
        <v>0</v>
      </c>
      <c r="H97" s="23" t="s">
        <v>626</v>
      </c>
      <c r="I97" s="20"/>
      <c r="J97" s="20"/>
      <c r="K97" s="20">
        <f t="shared" si="16"/>
        <v>0</v>
      </c>
      <c r="L97" s="20">
        <f t="shared" si="17"/>
        <v>0</v>
      </c>
      <c r="M97" s="21">
        <f t="shared" si="18"/>
        <v>0</v>
      </c>
      <c r="N97" s="21">
        <f t="shared" si="19"/>
        <v>0</v>
      </c>
      <c r="O97" s="21">
        <f t="shared" si="20"/>
        <v>0</v>
      </c>
    </row>
    <row r="98" spans="1:15">
      <c r="A98" s="11" t="s">
        <v>465</v>
      </c>
      <c r="B98" s="11" t="s">
        <v>298</v>
      </c>
      <c r="C98" s="12" t="s">
        <v>2</v>
      </c>
      <c r="D98" s="17">
        <v>100</v>
      </c>
      <c r="E98" s="20"/>
      <c r="F98" s="20">
        <f t="shared" si="14"/>
        <v>0</v>
      </c>
      <c r="G98" s="20">
        <f t="shared" si="15"/>
        <v>0</v>
      </c>
      <c r="H98" s="23" t="s">
        <v>626</v>
      </c>
      <c r="I98" s="20"/>
      <c r="J98" s="20"/>
      <c r="K98" s="20">
        <f t="shared" si="16"/>
        <v>0</v>
      </c>
      <c r="L98" s="20">
        <f t="shared" si="17"/>
        <v>0</v>
      </c>
      <c r="M98" s="21">
        <f t="shared" si="18"/>
        <v>0</v>
      </c>
      <c r="N98" s="21">
        <f t="shared" si="19"/>
        <v>0</v>
      </c>
      <c r="O98" s="21">
        <f t="shared" si="20"/>
        <v>0</v>
      </c>
    </row>
    <row r="99" spans="1:15">
      <c r="A99" s="11" t="s">
        <v>466</v>
      </c>
      <c r="B99" s="11" t="s">
        <v>306</v>
      </c>
      <c r="C99" s="12" t="s">
        <v>2</v>
      </c>
      <c r="D99" s="17">
        <v>667</v>
      </c>
      <c r="E99" s="20"/>
      <c r="F99" s="20">
        <f t="shared" si="14"/>
        <v>0</v>
      </c>
      <c r="G99" s="20">
        <f t="shared" si="15"/>
        <v>0</v>
      </c>
      <c r="H99" s="23" t="s">
        <v>626</v>
      </c>
      <c r="I99" s="20"/>
      <c r="J99" s="20"/>
      <c r="K99" s="20">
        <f t="shared" si="16"/>
        <v>0</v>
      </c>
      <c r="L99" s="20">
        <f t="shared" si="17"/>
        <v>0</v>
      </c>
      <c r="M99" s="21">
        <f t="shared" si="18"/>
        <v>0</v>
      </c>
      <c r="N99" s="21">
        <f t="shared" si="19"/>
        <v>0</v>
      </c>
      <c r="O99" s="21">
        <f t="shared" si="20"/>
        <v>0</v>
      </c>
    </row>
    <row r="100" spans="1:15">
      <c r="A100" s="11" t="s">
        <v>467</v>
      </c>
      <c r="B100" s="11" t="s">
        <v>296</v>
      </c>
      <c r="C100" s="12" t="s">
        <v>2</v>
      </c>
      <c r="D100" s="17">
        <v>330</v>
      </c>
      <c r="E100" s="20"/>
      <c r="F100" s="20">
        <f t="shared" si="14"/>
        <v>0</v>
      </c>
      <c r="G100" s="20">
        <f t="shared" si="15"/>
        <v>0</v>
      </c>
      <c r="H100" s="23" t="s">
        <v>626</v>
      </c>
      <c r="I100" s="20"/>
      <c r="J100" s="20"/>
      <c r="K100" s="20">
        <f t="shared" si="16"/>
        <v>0</v>
      </c>
      <c r="L100" s="20">
        <f t="shared" si="17"/>
        <v>0</v>
      </c>
      <c r="M100" s="21">
        <f t="shared" si="18"/>
        <v>0</v>
      </c>
      <c r="N100" s="21">
        <f t="shared" si="19"/>
        <v>0</v>
      </c>
      <c r="O100" s="21">
        <f t="shared" si="20"/>
        <v>0</v>
      </c>
    </row>
    <row r="101" spans="1:15">
      <c r="A101" s="11"/>
      <c r="B101" s="11" t="s">
        <v>698</v>
      </c>
      <c r="C101" s="23" t="s">
        <v>626</v>
      </c>
      <c r="D101" s="23" t="s">
        <v>626</v>
      </c>
      <c r="E101" s="23" t="s">
        <v>626</v>
      </c>
      <c r="F101" s="23" t="s">
        <v>626</v>
      </c>
      <c r="G101" s="23" t="s">
        <v>626</v>
      </c>
      <c r="H101" s="23" t="s">
        <v>626</v>
      </c>
      <c r="I101" s="23" t="s">
        <v>626</v>
      </c>
      <c r="J101" s="23" t="s">
        <v>626</v>
      </c>
      <c r="K101" s="23" t="s">
        <v>626</v>
      </c>
      <c r="L101" s="23" t="s">
        <v>626</v>
      </c>
      <c r="M101" s="24">
        <f>SUM(M97:M100)</f>
        <v>0</v>
      </c>
      <c r="N101" s="24">
        <f t="shared" ref="N101:O101" si="25">SUM(N97:N100)</f>
        <v>0</v>
      </c>
      <c r="O101" s="24">
        <f t="shared" si="25"/>
        <v>0</v>
      </c>
    </row>
    <row r="102" spans="1:15">
      <c r="A102" s="61" t="s">
        <v>701</v>
      </c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3"/>
    </row>
    <row r="103" spans="1:15">
      <c r="A103" s="11" t="s">
        <v>468</v>
      </c>
      <c r="B103" s="11" t="s">
        <v>315</v>
      </c>
      <c r="C103" s="12" t="s">
        <v>2</v>
      </c>
      <c r="D103" s="17">
        <v>10</v>
      </c>
      <c r="E103" s="20"/>
      <c r="F103" s="20">
        <f t="shared" si="14"/>
        <v>0</v>
      </c>
      <c r="G103" s="20">
        <f t="shared" si="15"/>
        <v>0</v>
      </c>
      <c r="H103" s="20"/>
      <c r="I103" s="20"/>
      <c r="J103" s="20"/>
      <c r="K103" s="20">
        <f t="shared" si="16"/>
        <v>0</v>
      </c>
      <c r="L103" s="20">
        <f t="shared" si="17"/>
        <v>0</v>
      </c>
      <c r="M103" s="21">
        <f t="shared" si="18"/>
        <v>0</v>
      </c>
      <c r="N103" s="21">
        <f t="shared" si="19"/>
        <v>0</v>
      </c>
      <c r="O103" s="21">
        <f t="shared" si="20"/>
        <v>0</v>
      </c>
    </row>
    <row r="104" spans="1:15">
      <c r="A104" s="11" t="s">
        <v>469</v>
      </c>
      <c r="B104" s="11" t="s">
        <v>316</v>
      </c>
      <c r="C104" s="12" t="s">
        <v>2</v>
      </c>
      <c r="D104" s="17">
        <v>20</v>
      </c>
      <c r="E104" s="20"/>
      <c r="F104" s="20">
        <f t="shared" si="14"/>
        <v>0</v>
      </c>
      <c r="G104" s="20">
        <f t="shared" si="15"/>
        <v>0</v>
      </c>
      <c r="H104" s="20"/>
      <c r="I104" s="20"/>
      <c r="J104" s="20"/>
      <c r="K104" s="20">
        <f t="shared" si="16"/>
        <v>0</v>
      </c>
      <c r="L104" s="20">
        <f t="shared" si="17"/>
        <v>0</v>
      </c>
      <c r="M104" s="21">
        <f t="shared" si="18"/>
        <v>0</v>
      </c>
      <c r="N104" s="21">
        <f t="shared" si="19"/>
        <v>0</v>
      </c>
      <c r="O104" s="21">
        <f t="shared" si="20"/>
        <v>0</v>
      </c>
    </row>
    <row r="105" spans="1:15">
      <c r="A105" s="11" t="s">
        <v>470</v>
      </c>
      <c r="B105" s="11" t="s">
        <v>322</v>
      </c>
      <c r="C105" s="12" t="s">
        <v>2</v>
      </c>
      <c r="D105" s="17">
        <v>160</v>
      </c>
      <c r="E105" s="20"/>
      <c r="F105" s="20">
        <f t="shared" si="14"/>
        <v>0</v>
      </c>
      <c r="G105" s="20">
        <f t="shared" si="15"/>
        <v>0</v>
      </c>
      <c r="H105" s="20"/>
      <c r="I105" s="20"/>
      <c r="J105" s="20"/>
      <c r="K105" s="20">
        <f t="shared" si="16"/>
        <v>0</v>
      </c>
      <c r="L105" s="20">
        <f t="shared" si="17"/>
        <v>0</v>
      </c>
      <c r="M105" s="21">
        <f t="shared" si="18"/>
        <v>0</v>
      </c>
      <c r="N105" s="21">
        <f t="shared" si="19"/>
        <v>0</v>
      </c>
      <c r="O105" s="21">
        <f t="shared" si="20"/>
        <v>0</v>
      </c>
    </row>
    <row r="106" spans="1:15">
      <c r="A106" s="11" t="s">
        <v>471</v>
      </c>
      <c r="B106" s="11" t="s">
        <v>317</v>
      </c>
      <c r="C106" s="12" t="s">
        <v>2</v>
      </c>
      <c r="D106" s="17">
        <v>80</v>
      </c>
      <c r="E106" s="20"/>
      <c r="F106" s="20">
        <f t="shared" si="14"/>
        <v>0</v>
      </c>
      <c r="G106" s="20">
        <f t="shared" si="15"/>
        <v>0</v>
      </c>
      <c r="H106" s="20"/>
      <c r="I106" s="20"/>
      <c r="J106" s="20"/>
      <c r="K106" s="20">
        <f t="shared" si="16"/>
        <v>0</v>
      </c>
      <c r="L106" s="20">
        <f t="shared" si="17"/>
        <v>0</v>
      </c>
      <c r="M106" s="21">
        <f t="shared" si="18"/>
        <v>0</v>
      </c>
      <c r="N106" s="21">
        <f t="shared" si="19"/>
        <v>0</v>
      </c>
      <c r="O106" s="21">
        <f t="shared" si="20"/>
        <v>0</v>
      </c>
    </row>
    <row r="107" spans="1:15">
      <c r="A107" s="11" t="s">
        <v>472</v>
      </c>
      <c r="B107" s="11" t="s">
        <v>318</v>
      </c>
      <c r="C107" s="12" t="s">
        <v>2</v>
      </c>
      <c r="D107" s="17">
        <v>5</v>
      </c>
      <c r="E107" s="20"/>
      <c r="F107" s="20">
        <f t="shared" si="14"/>
        <v>0</v>
      </c>
      <c r="G107" s="20">
        <f t="shared" si="15"/>
        <v>0</v>
      </c>
      <c r="H107" s="20"/>
      <c r="I107" s="20"/>
      <c r="J107" s="20"/>
      <c r="K107" s="20">
        <f t="shared" si="16"/>
        <v>0</v>
      </c>
      <c r="L107" s="20">
        <f t="shared" si="17"/>
        <v>0</v>
      </c>
      <c r="M107" s="21">
        <f t="shared" si="18"/>
        <v>0</v>
      </c>
      <c r="N107" s="21">
        <f t="shared" si="19"/>
        <v>0</v>
      </c>
      <c r="O107" s="21">
        <f t="shared" si="20"/>
        <v>0</v>
      </c>
    </row>
    <row r="108" spans="1:15">
      <c r="A108" s="11" t="s">
        <v>473</v>
      </c>
      <c r="B108" s="11" t="s">
        <v>319</v>
      </c>
      <c r="C108" s="12" t="s">
        <v>2</v>
      </c>
      <c r="D108" s="17">
        <v>20</v>
      </c>
      <c r="E108" s="20"/>
      <c r="F108" s="20">
        <f t="shared" si="14"/>
        <v>0</v>
      </c>
      <c r="G108" s="20">
        <f t="shared" si="15"/>
        <v>0</v>
      </c>
      <c r="H108" s="20"/>
      <c r="I108" s="20"/>
      <c r="J108" s="20"/>
      <c r="K108" s="20">
        <f t="shared" si="16"/>
        <v>0</v>
      </c>
      <c r="L108" s="20">
        <f t="shared" si="17"/>
        <v>0</v>
      </c>
      <c r="M108" s="21">
        <f t="shared" si="18"/>
        <v>0</v>
      </c>
      <c r="N108" s="21">
        <f t="shared" si="19"/>
        <v>0</v>
      </c>
      <c r="O108" s="21">
        <f t="shared" si="20"/>
        <v>0</v>
      </c>
    </row>
    <row r="109" spans="1:15">
      <c r="A109" s="11" t="s">
        <v>474</v>
      </c>
      <c r="B109" s="11" t="s">
        <v>320</v>
      </c>
      <c r="C109" s="12" t="s">
        <v>2</v>
      </c>
      <c r="D109" s="17">
        <v>20</v>
      </c>
      <c r="E109" s="20"/>
      <c r="F109" s="20">
        <f t="shared" si="14"/>
        <v>0</v>
      </c>
      <c r="G109" s="20">
        <f t="shared" si="15"/>
        <v>0</v>
      </c>
      <c r="H109" s="20"/>
      <c r="I109" s="20"/>
      <c r="J109" s="20"/>
      <c r="K109" s="20">
        <f t="shared" si="16"/>
        <v>0</v>
      </c>
      <c r="L109" s="20">
        <f t="shared" si="17"/>
        <v>0</v>
      </c>
      <c r="M109" s="21">
        <f t="shared" si="18"/>
        <v>0</v>
      </c>
      <c r="N109" s="21">
        <f t="shared" si="19"/>
        <v>0</v>
      </c>
      <c r="O109" s="21">
        <f t="shared" si="20"/>
        <v>0</v>
      </c>
    </row>
    <row r="110" spans="1:15">
      <c r="A110" s="11" t="s">
        <v>475</v>
      </c>
      <c r="B110" s="11" t="s">
        <v>321</v>
      </c>
      <c r="C110" s="12" t="s">
        <v>2</v>
      </c>
      <c r="D110" s="17">
        <v>100</v>
      </c>
      <c r="E110" s="20"/>
      <c r="F110" s="20">
        <f t="shared" si="14"/>
        <v>0</v>
      </c>
      <c r="G110" s="20">
        <f t="shared" si="15"/>
        <v>0</v>
      </c>
      <c r="H110" s="20"/>
      <c r="I110" s="20"/>
      <c r="J110" s="20"/>
      <c r="K110" s="20">
        <f t="shared" si="16"/>
        <v>0</v>
      </c>
      <c r="L110" s="20">
        <f t="shared" si="17"/>
        <v>0</v>
      </c>
      <c r="M110" s="21">
        <f t="shared" si="18"/>
        <v>0</v>
      </c>
      <c r="N110" s="21">
        <f t="shared" si="19"/>
        <v>0</v>
      </c>
      <c r="O110" s="21">
        <f t="shared" si="20"/>
        <v>0</v>
      </c>
    </row>
    <row r="111" spans="1:15">
      <c r="A111" s="11" t="s">
        <v>476</v>
      </c>
      <c r="B111" s="11" t="s">
        <v>323</v>
      </c>
      <c r="C111" s="12" t="s">
        <v>2</v>
      </c>
      <c r="D111" s="17">
        <v>200</v>
      </c>
      <c r="E111" s="20"/>
      <c r="F111" s="20">
        <f t="shared" si="14"/>
        <v>0</v>
      </c>
      <c r="G111" s="20">
        <f t="shared" si="15"/>
        <v>0</v>
      </c>
      <c r="H111" s="20"/>
      <c r="I111" s="20"/>
      <c r="J111" s="20"/>
      <c r="K111" s="20">
        <f t="shared" si="16"/>
        <v>0</v>
      </c>
      <c r="L111" s="20">
        <f t="shared" si="17"/>
        <v>0</v>
      </c>
      <c r="M111" s="21">
        <f t="shared" si="18"/>
        <v>0</v>
      </c>
      <c r="N111" s="21">
        <f t="shared" si="19"/>
        <v>0</v>
      </c>
      <c r="O111" s="21">
        <f t="shared" si="20"/>
        <v>0</v>
      </c>
    </row>
    <row r="112" spans="1:15">
      <c r="A112" s="11"/>
      <c r="B112" s="11" t="s">
        <v>702</v>
      </c>
      <c r="C112" s="23" t="s">
        <v>626</v>
      </c>
      <c r="D112" s="23" t="s">
        <v>626</v>
      </c>
      <c r="E112" s="23" t="s">
        <v>626</v>
      </c>
      <c r="F112" s="23" t="s">
        <v>626</v>
      </c>
      <c r="G112" s="23" t="s">
        <v>626</v>
      </c>
      <c r="H112" s="23" t="s">
        <v>626</v>
      </c>
      <c r="I112" s="23" t="s">
        <v>626</v>
      </c>
      <c r="J112" s="23" t="s">
        <v>626</v>
      </c>
      <c r="K112" s="23" t="s">
        <v>626</v>
      </c>
      <c r="L112" s="23" t="s">
        <v>626</v>
      </c>
      <c r="M112" s="24">
        <f>SUM(M103:M111)</f>
        <v>0</v>
      </c>
      <c r="N112" s="24">
        <f t="shared" ref="N112:O112" si="26">SUM(N103:N111)</f>
        <v>0</v>
      </c>
      <c r="O112" s="24">
        <f t="shared" si="26"/>
        <v>0</v>
      </c>
    </row>
    <row r="114" spans="1:15">
      <c r="A114" s="65" t="s">
        <v>782</v>
      </c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</row>
    <row r="115" spans="1:15">
      <c r="A115" s="58" t="s">
        <v>783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</row>
    <row r="116" spans="1:15">
      <c r="A116" s="64" t="s">
        <v>784</v>
      </c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</row>
    <row r="117" spans="1:15">
      <c r="A117" s="64" t="s">
        <v>785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</row>
    <row r="118" spans="1:15">
      <c r="A118" s="58" t="s">
        <v>786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</row>
    <row r="119" spans="1:15">
      <c r="A119" s="56" t="s">
        <v>787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</row>
    <row r="120" spans="1:15">
      <c r="A120" s="56" t="s">
        <v>788</v>
      </c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</row>
    <row r="121" spans="1:15">
      <c r="A121" s="56" t="s">
        <v>789</v>
      </c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</row>
    <row r="122" spans="1:15">
      <c r="A122" s="56" t="s">
        <v>790</v>
      </c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</row>
    <row r="123" spans="1:15" ht="30" customHeight="1">
      <c r="A123" s="56" t="s">
        <v>791</v>
      </c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</row>
    <row r="124" spans="1:15">
      <c r="A124" s="56" t="s">
        <v>792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</row>
    <row r="125" spans="1:15">
      <c r="A125" s="56" t="s">
        <v>793</v>
      </c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</row>
    <row r="126" spans="1:15">
      <c r="A126" s="56" t="s">
        <v>794</v>
      </c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</row>
    <row r="127" spans="1:15">
      <c r="A127" s="56" t="s">
        <v>795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</row>
    <row r="128" spans="1:15">
      <c r="A128" s="56" t="s">
        <v>796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</row>
    <row r="129" spans="1:14">
      <c r="A129" s="59" t="s">
        <v>797</v>
      </c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</row>
    <row r="130" spans="1:14" ht="30" customHeight="1">
      <c r="A130" s="60" t="s">
        <v>798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</row>
    <row r="131" spans="1:14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</row>
    <row r="132" spans="1:14">
      <c r="A132" s="54" t="s">
        <v>203</v>
      </c>
      <c r="B132" s="54"/>
      <c r="C132" s="46"/>
      <c r="D132" s="47"/>
      <c r="E132" s="47"/>
      <c r="F132" s="47"/>
      <c r="G132" s="47" t="s">
        <v>799</v>
      </c>
      <c r="H132" s="47"/>
      <c r="I132" s="47"/>
      <c r="J132" s="47"/>
      <c r="K132" s="47"/>
      <c r="L132" s="47" t="s">
        <v>204</v>
      </c>
    </row>
  </sheetData>
  <mergeCells count="32">
    <mergeCell ref="A92:O92"/>
    <mergeCell ref="A96:O96"/>
    <mergeCell ref="A102:O102"/>
    <mergeCell ref="A51:O51"/>
    <mergeCell ref="A58:O58"/>
    <mergeCell ref="A81:O81"/>
    <mergeCell ref="A84:O84"/>
    <mergeCell ref="A87:O87"/>
    <mergeCell ref="A3:O3"/>
    <mergeCell ref="A14:O14"/>
    <mergeCell ref="A7:O7"/>
    <mergeCell ref="A39:O39"/>
    <mergeCell ref="A48:O48"/>
    <mergeCell ref="A119:N119"/>
    <mergeCell ref="A131:L131"/>
    <mergeCell ref="A120:N120"/>
    <mergeCell ref="A121:N121"/>
    <mergeCell ref="A122:N122"/>
    <mergeCell ref="A123:N123"/>
    <mergeCell ref="A129:N129"/>
    <mergeCell ref="A130:N130"/>
    <mergeCell ref="A114:O114"/>
    <mergeCell ref="A115:N115"/>
    <mergeCell ref="A116:N116"/>
    <mergeCell ref="A117:N117"/>
    <mergeCell ref="A118:N118"/>
    <mergeCell ref="A132:B132"/>
    <mergeCell ref="A124:N124"/>
    <mergeCell ref="A125:N125"/>
    <mergeCell ref="A126:N126"/>
    <mergeCell ref="A127:N127"/>
    <mergeCell ref="A128:N128"/>
  </mergeCells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"/>
  <sheetViews>
    <sheetView zoomScaleNormal="100" workbookViewId="0">
      <pane ySplit="6" topLeftCell="A7" activePane="bottomLeft" state="frozen"/>
      <selection pane="bottomLeft" activeCell="E57" sqref="E57"/>
    </sheetView>
  </sheetViews>
  <sheetFormatPr defaultRowHeight="15"/>
  <cols>
    <col min="1" max="1" width="4.28515625" customWidth="1"/>
    <col min="2" max="2" width="21.5703125" customWidth="1"/>
    <col min="3" max="3" width="4.28515625" customWidth="1"/>
    <col min="4" max="4" width="6.5703125" style="36" customWidth="1"/>
    <col min="5" max="5" width="9.140625" customWidth="1"/>
    <col min="6" max="7" width="8.140625" customWidth="1"/>
    <col min="8" max="8" width="11" customWidth="1"/>
    <col min="9" max="10" width="9.42578125" customWidth="1"/>
    <col min="11" max="11" width="7.5703125" customWidth="1"/>
    <col min="12" max="12" width="6.85546875" customWidth="1"/>
  </cols>
  <sheetData>
    <row r="1" spans="1:15">
      <c r="A1" s="25" t="s">
        <v>588</v>
      </c>
      <c r="B1" s="25"/>
      <c r="C1" s="26"/>
      <c r="D1" s="33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  <c r="O1" s="25"/>
    </row>
    <row r="3" spans="1:15" ht="15" customHeight="1">
      <c r="A3" s="73" t="s">
        <v>806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5" spans="1:15" ht="49.5" customHeight="1">
      <c r="A5" s="8" t="s">
        <v>590</v>
      </c>
      <c r="B5" s="8" t="s">
        <v>591</v>
      </c>
      <c r="C5" s="10" t="s">
        <v>593</v>
      </c>
      <c r="D5" s="10" t="s">
        <v>592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  <c r="L5" s="9" t="s">
        <v>601</v>
      </c>
      <c r="M5" s="9" t="s">
        <v>602</v>
      </c>
      <c r="N5" s="9" t="s">
        <v>603</v>
      </c>
      <c r="O5" s="9" t="s">
        <v>604</v>
      </c>
    </row>
    <row r="6" spans="1:15" ht="12.75" customHeight="1">
      <c r="A6" s="30">
        <v>1</v>
      </c>
      <c r="B6" s="30">
        <v>2</v>
      </c>
      <c r="C6" s="31">
        <v>3</v>
      </c>
      <c r="D6" s="35">
        <v>4</v>
      </c>
      <c r="E6" s="31">
        <v>5</v>
      </c>
      <c r="F6" s="31">
        <v>6</v>
      </c>
      <c r="G6" s="32" t="s">
        <v>605</v>
      </c>
      <c r="H6" s="31">
        <v>8</v>
      </c>
      <c r="I6" s="31">
        <v>9</v>
      </c>
      <c r="J6" s="31">
        <v>10</v>
      </c>
      <c r="K6" s="31">
        <v>11</v>
      </c>
      <c r="L6" s="32" t="s">
        <v>606</v>
      </c>
      <c r="M6" s="32" t="s">
        <v>623</v>
      </c>
      <c r="N6" s="32" t="s">
        <v>624</v>
      </c>
      <c r="O6" s="32" t="s">
        <v>607</v>
      </c>
    </row>
    <row r="7" spans="1:15" ht="15.75">
      <c r="A7" s="40"/>
      <c r="B7" s="37" t="s">
        <v>726</v>
      </c>
      <c r="C7" s="40"/>
      <c r="D7" s="41"/>
      <c r="E7" s="40"/>
      <c r="F7" s="40"/>
      <c r="G7" s="40"/>
      <c r="H7" s="40"/>
      <c r="I7" s="40"/>
      <c r="J7" s="40"/>
      <c r="K7" s="40"/>
      <c r="L7" s="40"/>
      <c r="M7" s="39"/>
      <c r="N7" s="39"/>
      <c r="O7" s="39"/>
    </row>
    <row r="8" spans="1:15">
      <c r="A8" s="11" t="s">
        <v>565</v>
      </c>
      <c r="B8" s="11" t="s">
        <v>206</v>
      </c>
      <c r="C8" s="12" t="s">
        <v>2</v>
      </c>
      <c r="D8" s="17">
        <v>750</v>
      </c>
      <c r="E8" s="20"/>
      <c r="F8" s="20">
        <f>E8*0.085</f>
        <v>0</v>
      </c>
      <c r="G8" s="20">
        <f>E8+F8</f>
        <v>0</v>
      </c>
      <c r="H8" s="20"/>
      <c r="I8" s="20"/>
      <c r="J8" s="20"/>
      <c r="K8" s="20">
        <f>J8*0.085</f>
        <v>0</v>
      </c>
      <c r="L8" s="20">
        <f>+J8+K8</f>
        <v>0</v>
      </c>
      <c r="M8" s="21">
        <f>J8*D8</f>
        <v>0</v>
      </c>
      <c r="N8" s="21">
        <f>K8*D8</f>
        <v>0</v>
      </c>
      <c r="O8" s="21">
        <f>+M8+N8</f>
        <v>0</v>
      </c>
    </row>
    <row r="9" spans="1:15">
      <c r="A9" s="11" t="s">
        <v>566</v>
      </c>
      <c r="B9" s="11" t="s">
        <v>207</v>
      </c>
      <c r="C9" s="12" t="s">
        <v>2</v>
      </c>
      <c r="D9" s="17">
        <v>350</v>
      </c>
      <c r="E9" s="20"/>
      <c r="F9" s="20">
        <f t="shared" ref="F9:F21" si="0">E9*0.085</f>
        <v>0</v>
      </c>
      <c r="G9" s="20">
        <f t="shared" ref="G9:G20" si="1">E9+F9</f>
        <v>0</v>
      </c>
      <c r="H9" s="20"/>
      <c r="I9" s="20"/>
      <c r="J9" s="20"/>
      <c r="K9" s="20">
        <f t="shared" ref="K9:K71" si="2">J9*0.085</f>
        <v>0</v>
      </c>
      <c r="L9" s="20">
        <f t="shared" ref="L9:L71" si="3">+J9+K9</f>
        <v>0</v>
      </c>
      <c r="M9" s="21">
        <f t="shared" ref="M9:M71" si="4">J9*D9</f>
        <v>0</v>
      </c>
      <c r="N9" s="21">
        <f t="shared" ref="N9:N71" si="5">K9*D9</f>
        <v>0</v>
      </c>
      <c r="O9" s="21">
        <f t="shared" ref="O9:O71" si="6">+M9+N9</f>
        <v>0</v>
      </c>
    </row>
    <row r="10" spans="1:15">
      <c r="A10" s="11" t="s">
        <v>567</v>
      </c>
      <c r="B10" s="11" t="s">
        <v>208</v>
      </c>
      <c r="C10" s="12" t="s">
        <v>2</v>
      </c>
      <c r="D10" s="17">
        <v>350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>
      <c r="A11" s="11" t="s">
        <v>568</v>
      </c>
      <c r="B11" s="11" t="s">
        <v>209</v>
      </c>
      <c r="C11" s="12" t="s">
        <v>2</v>
      </c>
      <c r="D11" s="17">
        <v>600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>
      <c r="A12" s="11" t="s">
        <v>105</v>
      </c>
      <c r="B12" s="11" t="s">
        <v>210</v>
      </c>
      <c r="C12" s="12" t="s">
        <v>2</v>
      </c>
      <c r="D12" s="17">
        <v>400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>
      <c r="A13" s="11" t="s">
        <v>570</v>
      </c>
      <c r="B13" s="11" t="s">
        <v>211</v>
      </c>
      <c r="C13" s="12" t="s">
        <v>2</v>
      </c>
      <c r="D13" s="17">
        <v>750</v>
      </c>
      <c r="E13" s="20"/>
      <c r="F13" s="20">
        <f t="shared" si="0"/>
        <v>0</v>
      </c>
      <c r="G13" s="20">
        <f t="shared" si="1"/>
        <v>0</v>
      </c>
      <c r="H13" s="20"/>
      <c r="I13" s="20"/>
      <c r="J13" s="20"/>
      <c r="K13" s="20">
        <f t="shared" si="2"/>
        <v>0</v>
      </c>
      <c r="L13" s="20">
        <f t="shared" si="3"/>
        <v>0</v>
      </c>
      <c r="M13" s="21">
        <f t="shared" si="4"/>
        <v>0</v>
      </c>
      <c r="N13" s="21">
        <f t="shared" si="5"/>
        <v>0</v>
      </c>
      <c r="O13" s="21">
        <f t="shared" si="6"/>
        <v>0</v>
      </c>
    </row>
    <row r="14" spans="1:15">
      <c r="A14" s="11" t="s">
        <v>571</v>
      </c>
      <c r="B14" s="11" t="s">
        <v>212</v>
      </c>
      <c r="C14" s="12" t="s">
        <v>2</v>
      </c>
      <c r="D14" s="17">
        <v>750</v>
      </c>
      <c r="E14" s="20"/>
      <c r="F14" s="20">
        <f t="shared" si="0"/>
        <v>0</v>
      </c>
      <c r="G14" s="20">
        <f t="shared" si="1"/>
        <v>0</v>
      </c>
      <c r="H14" s="20"/>
      <c r="I14" s="20"/>
      <c r="J14" s="20"/>
      <c r="K14" s="20">
        <f t="shared" si="2"/>
        <v>0</v>
      </c>
      <c r="L14" s="20">
        <f t="shared" si="3"/>
        <v>0</v>
      </c>
      <c r="M14" s="21">
        <f t="shared" si="4"/>
        <v>0</v>
      </c>
      <c r="N14" s="21">
        <f t="shared" si="5"/>
        <v>0</v>
      </c>
      <c r="O14" s="21">
        <f t="shared" si="6"/>
        <v>0</v>
      </c>
    </row>
    <row r="15" spans="1:15">
      <c r="A15" s="11" t="s">
        <v>572</v>
      </c>
      <c r="B15" s="11" t="s">
        <v>213</v>
      </c>
      <c r="C15" s="12" t="s">
        <v>2</v>
      </c>
      <c r="D15" s="17">
        <v>225</v>
      </c>
      <c r="E15" s="20"/>
      <c r="F15" s="20">
        <f t="shared" si="0"/>
        <v>0</v>
      </c>
      <c r="G15" s="20">
        <f t="shared" si="1"/>
        <v>0</v>
      </c>
      <c r="H15" s="20"/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>
      <c r="A16" s="11" t="s">
        <v>573</v>
      </c>
      <c r="B16" s="11" t="s">
        <v>214</v>
      </c>
      <c r="C16" s="12" t="s">
        <v>2</v>
      </c>
      <c r="D16" s="17">
        <v>37</v>
      </c>
      <c r="E16" s="20"/>
      <c r="F16" s="20">
        <f t="shared" si="0"/>
        <v>0</v>
      </c>
      <c r="G16" s="20">
        <f t="shared" si="1"/>
        <v>0</v>
      </c>
      <c r="H16" s="20"/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>
      <c r="A17" s="11" t="s">
        <v>574</v>
      </c>
      <c r="B17" s="11" t="s">
        <v>215</v>
      </c>
      <c r="C17" s="12" t="s">
        <v>2</v>
      </c>
      <c r="D17" s="17">
        <v>37</v>
      </c>
      <c r="E17" s="20"/>
      <c r="F17" s="20">
        <f t="shared" si="0"/>
        <v>0</v>
      </c>
      <c r="G17" s="20">
        <f t="shared" si="1"/>
        <v>0</v>
      </c>
      <c r="H17" s="20"/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>
      <c r="A18" s="11" t="s">
        <v>575</v>
      </c>
      <c r="B18" s="11" t="s">
        <v>216</v>
      </c>
      <c r="C18" s="12" t="s">
        <v>2</v>
      </c>
      <c r="D18" s="17">
        <v>37</v>
      </c>
      <c r="E18" s="20"/>
      <c r="F18" s="20">
        <f t="shared" si="0"/>
        <v>0</v>
      </c>
      <c r="G18" s="20">
        <f t="shared" si="1"/>
        <v>0</v>
      </c>
      <c r="H18" s="20"/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 ht="24">
      <c r="A19" s="11" t="s">
        <v>576</v>
      </c>
      <c r="B19" s="11" t="s">
        <v>217</v>
      </c>
      <c r="C19" s="12" t="s">
        <v>2</v>
      </c>
      <c r="D19" s="17">
        <v>75</v>
      </c>
      <c r="E19" s="20"/>
      <c r="F19" s="20">
        <f t="shared" si="0"/>
        <v>0</v>
      </c>
      <c r="G19" s="20">
        <f t="shared" si="1"/>
        <v>0</v>
      </c>
      <c r="H19" s="20"/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>
      <c r="A20" s="11" t="s">
        <v>577</v>
      </c>
      <c r="B20" s="11" t="s">
        <v>892</v>
      </c>
      <c r="C20" s="12" t="s">
        <v>2</v>
      </c>
      <c r="D20" s="17">
        <v>81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 ht="24">
      <c r="A21" s="11" t="s">
        <v>578</v>
      </c>
      <c r="B21" s="11" t="s">
        <v>218</v>
      </c>
      <c r="C21" s="12" t="s">
        <v>2</v>
      </c>
      <c r="D21" s="17">
        <v>50</v>
      </c>
      <c r="E21" s="20"/>
      <c r="F21" s="20">
        <f t="shared" si="0"/>
        <v>0</v>
      </c>
      <c r="G21" s="20">
        <f>E21+F21</f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>
      <c r="A22" s="11"/>
      <c r="B22" s="11" t="s">
        <v>733</v>
      </c>
      <c r="C22" s="23" t="s">
        <v>626</v>
      </c>
      <c r="D22" s="23" t="s">
        <v>626</v>
      </c>
      <c r="E22" s="42" t="s">
        <v>626</v>
      </c>
      <c r="F22" s="42" t="s">
        <v>626</v>
      </c>
      <c r="G22" s="42" t="s">
        <v>626</v>
      </c>
      <c r="H22" s="42" t="s">
        <v>626</v>
      </c>
      <c r="I22" s="42" t="s">
        <v>626</v>
      </c>
      <c r="J22" s="42" t="s">
        <v>626</v>
      </c>
      <c r="K22" s="42" t="s">
        <v>626</v>
      </c>
      <c r="L22" s="42" t="s">
        <v>626</v>
      </c>
      <c r="M22" s="24">
        <f>SUM(M8:M21)</f>
        <v>0</v>
      </c>
      <c r="N22" s="24">
        <f t="shared" ref="N22:O22" si="7">SUM(N8:N21)</f>
        <v>0</v>
      </c>
      <c r="O22" s="24">
        <f t="shared" si="7"/>
        <v>0</v>
      </c>
    </row>
    <row r="23" spans="1:15">
      <c r="A23" s="61" t="s">
        <v>727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1:15">
      <c r="A24" s="11" t="s">
        <v>579</v>
      </c>
      <c r="B24" s="11" t="s">
        <v>893</v>
      </c>
      <c r="C24" s="12" t="s">
        <v>2</v>
      </c>
      <c r="D24" s="17">
        <v>23</v>
      </c>
      <c r="E24" s="20"/>
      <c r="F24" s="20">
        <f>E24*0.085</f>
        <v>0</v>
      </c>
      <c r="G24" s="20">
        <f>E24+F24</f>
        <v>0</v>
      </c>
      <c r="H24" s="20"/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>
      <c r="A25" s="11" t="s">
        <v>580</v>
      </c>
      <c r="B25" s="11" t="s">
        <v>894</v>
      </c>
      <c r="C25" s="12" t="s">
        <v>2</v>
      </c>
      <c r="D25" s="17">
        <v>23</v>
      </c>
      <c r="E25" s="20"/>
      <c r="F25" s="20">
        <f t="shared" ref="F25:F26" si="8">E25*0.085</f>
        <v>0</v>
      </c>
      <c r="G25" s="20">
        <f t="shared" ref="G25:G26" si="9">E25+F25</f>
        <v>0</v>
      </c>
      <c r="H25" s="20"/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>
      <c r="A26" s="11" t="s">
        <v>581</v>
      </c>
      <c r="B26" s="11" t="s">
        <v>895</v>
      </c>
      <c r="C26" s="12" t="s">
        <v>2</v>
      </c>
      <c r="D26" s="17">
        <v>23</v>
      </c>
      <c r="E26" s="20"/>
      <c r="F26" s="20">
        <f t="shared" si="8"/>
        <v>0</v>
      </c>
      <c r="G26" s="20">
        <f t="shared" si="9"/>
        <v>0</v>
      </c>
      <c r="H26" s="20"/>
      <c r="I26" s="20"/>
      <c r="J26" s="20"/>
      <c r="K26" s="20">
        <f t="shared" si="2"/>
        <v>0</v>
      </c>
      <c r="L26" s="20">
        <f t="shared" si="3"/>
        <v>0</v>
      </c>
      <c r="M26" s="21">
        <f t="shared" si="4"/>
        <v>0</v>
      </c>
      <c r="N26" s="21">
        <f t="shared" si="5"/>
        <v>0</v>
      </c>
      <c r="O26" s="21">
        <f t="shared" si="6"/>
        <v>0</v>
      </c>
    </row>
    <row r="27" spans="1:15">
      <c r="A27" s="11"/>
      <c r="B27" s="11" t="s">
        <v>734</v>
      </c>
      <c r="C27" s="23" t="s">
        <v>626</v>
      </c>
      <c r="D27" s="23" t="s">
        <v>626</v>
      </c>
      <c r="E27" s="42" t="s">
        <v>626</v>
      </c>
      <c r="F27" s="42" t="s">
        <v>626</v>
      </c>
      <c r="G27" s="42" t="s">
        <v>626</v>
      </c>
      <c r="H27" s="42" t="s">
        <v>626</v>
      </c>
      <c r="I27" s="42" t="s">
        <v>626</v>
      </c>
      <c r="J27" s="42" t="s">
        <v>626</v>
      </c>
      <c r="K27" s="42" t="s">
        <v>626</v>
      </c>
      <c r="L27" s="42" t="s">
        <v>626</v>
      </c>
      <c r="M27" s="24">
        <f>SUM(M24:M26)</f>
        <v>0</v>
      </c>
      <c r="N27" s="24">
        <f t="shared" ref="N27:O27" si="10">SUM(N24:N26)</f>
        <v>0</v>
      </c>
      <c r="O27" s="24">
        <f t="shared" si="10"/>
        <v>0</v>
      </c>
    </row>
    <row r="28" spans="1:15">
      <c r="A28" s="61" t="s">
        <v>728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3"/>
    </row>
    <row r="29" spans="1:15" ht="24">
      <c r="A29" s="11" t="s">
        <v>582</v>
      </c>
      <c r="B29" s="11" t="s">
        <v>219</v>
      </c>
      <c r="C29" s="12" t="s">
        <v>2</v>
      </c>
      <c r="D29" s="17">
        <v>16</v>
      </c>
      <c r="E29" s="20"/>
      <c r="F29" s="20">
        <f>E29*0.085</f>
        <v>0</v>
      </c>
      <c r="G29" s="20">
        <f>E29+F29</f>
        <v>0</v>
      </c>
      <c r="H29" s="20"/>
      <c r="I29" s="20"/>
      <c r="J29" s="20"/>
      <c r="K29" s="20">
        <f t="shared" si="2"/>
        <v>0</v>
      </c>
      <c r="L29" s="20">
        <f t="shared" si="3"/>
        <v>0</v>
      </c>
      <c r="M29" s="21">
        <f t="shared" si="4"/>
        <v>0</v>
      </c>
      <c r="N29" s="21">
        <f t="shared" si="5"/>
        <v>0</v>
      </c>
      <c r="O29" s="21">
        <f t="shared" si="6"/>
        <v>0</v>
      </c>
    </row>
    <row r="30" spans="1:15" ht="24">
      <c r="A30" s="11" t="s">
        <v>583</v>
      </c>
      <c r="B30" s="11" t="s">
        <v>220</v>
      </c>
      <c r="C30" s="12" t="s">
        <v>2</v>
      </c>
      <c r="D30" s="17">
        <v>14</v>
      </c>
      <c r="E30" s="20"/>
      <c r="F30" s="20">
        <f t="shared" ref="F30:F41" si="11">E30*0.085</f>
        <v>0</v>
      </c>
      <c r="G30" s="20">
        <f t="shared" ref="G30:G41" si="12">E30+F30</f>
        <v>0</v>
      </c>
      <c r="H30" s="20"/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 ht="24">
      <c r="A31" s="11" t="s">
        <v>585</v>
      </c>
      <c r="B31" s="11" t="s">
        <v>221</v>
      </c>
      <c r="C31" s="12" t="s">
        <v>2</v>
      </c>
      <c r="D31" s="17">
        <v>98</v>
      </c>
      <c r="E31" s="20"/>
      <c r="F31" s="20">
        <f t="shared" si="11"/>
        <v>0</v>
      </c>
      <c r="G31" s="20">
        <f t="shared" si="12"/>
        <v>0</v>
      </c>
      <c r="H31" s="20"/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>
      <c r="A32" s="11" t="s">
        <v>586</v>
      </c>
      <c r="B32" s="11" t="s">
        <v>222</v>
      </c>
      <c r="C32" s="12" t="s">
        <v>2</v>
      </c>
      <c r="D32" s="17">
        <v>16</v>
      </c>
      <c r="E32" s="20"/>
      <c r="F32" s="20">
        <f t="shared" si="11"/>
        <v>0</v>
      </c>
      <c r="G32" s="20">
        <f t="shared" si="12"/>
        <v>0</v>
      </c>
      <c r="H32" s="20"/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 ht="24">
      <c r="A33" s="11" t="s">
        <v>587</v>
      </c>
      <c r="B33" s="11" t="s">
        <v>223</v>
      </c>
      <c r="C33" s="12" t="s">
        <v>2</v>
      </c>
      <c r="D33" s="17">
        <v>8</v>
      </c>
      <c r="E33" s="20"/>
      <c r="F33" s="20">
        <f t="shared" si="11"/>
        <v>0</v>
      </c>
      <c r="G33" s="20">
        <f t="shared" si="12"/>
        <v>0</v>
      </c>
      <c r="H33" s="20"/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 ht="24">
      <c r="A34" s="11" t="s">
        <v>673</v>
      </c>
      <c r="B34" s="11" t="s">
        <v>224</v>
      </c>
      <c r="C34" s="12" t="s">
        <v>2</v>
      </c>
      <c r="D34" s="17">
        <v>266</v>
      </c>
      <c r="E34" s="20"/>
      <c r="F34" s="20">
        <f t="shared" si="11"/>
        <v>0</v>
      </c>
      <c r="G34" s="20">
        <f t="shared" si="12"/>
        <v>0</v>
      </c>
      <c r="H34" s="20"/>
      <c r="I34" s="20"/>
      <c r="J34" s="20"/>
      <c r="K34" s="20">
        <f t="shared" si="2"/>
        <v>0</v>
      </c>
      <c r="L34" s="20">
        <f t="shared" si="3"/>
        <v>0</v>
      </c>
      <c r="M34" s="21">
        <f t="shared" si="4"/>
        <v>0</v>
      </c>
      <c r="N34" s="21">
        <f t="shared" si="5"/>
        <v>0</v>
      </c>
      <c r="O34" s="21">
        <f t="shared" si="6"/>
        <v>0</v>
      </c>
    </row>
    <row r="35" spans="1:15" ht="24">
      <c r="A35" s="11" t="s">
        <v>674</v>
      </c>
      <c r="B35" s="11" t="s">
        <v>225</v>
      </c>
      <c r="C35" s="12" t="s">
        <v>2</v>
      </c>
      <c r="D35" s="17">
        <v>40</v>
      </c>
      <c r="E35" s="20"/>
      <c r="F35" s="20">
        <f t="shared" si="11"/>
        <v>0</v>
      </c>
      <c r="G35" s="20">
        <f t="shared" si="12"/>
        <v>0</v>
      </c>
      <c r="H35" s="20"/>
      <c r="I35" s="20"/>
      <c r="J35" s="20"/>
      <c r="K35" s="20">
        <f t="shared" si="2"/>
        <v>0</v>
      </c>
      <c r="L35" s="20">
        <f t="shared" si="3"/>
        <v>0</v>
      </c>
      <c r="M35" s="21">
        <f t="shared" si="4"/>
        <v>0</v>
      </c>
      <c r="N35" s="21">
        <f t="shared" si="5"/>
        <v>0</v>
      </c>
      <c r="O35" s="21">
        <f t="shared" si="6"/>
        <v>0</v>
      </c>
    </row>
    <row r="36" spans="1:15" ht="24">
      <c r="A36" s="11" t="s">
        <v>675</v>
      </c>
      <c r="B36" s="11" t="s">
        <v>226</v>
      </c>
      <c r="C36" s="12" t="s">
        <v>2</v>
      </c>
      <c r="D36" s="17">
        <v>76</v>
      </c>
      <c r="E36" s="20"/>
      <c r="F36" s="20">
        <f t="shared" si="11"/>
        <v>0</v>
      </c>
      <c r="G36" s="20">
        <f t="shared" si="12"/>
        <v>0</v>
      </c>
      <c r="H36" s="20"/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 ht="24">
      <c r="A37" s="11" t="s">
        <v>676</v>
      </c>
      <c r="B37" s="11" t="s">
        <v>227</v>
      </c>
      <c r="C37" s="12" t="s">
        <v>2</v>
      </c>
      <c r="D37" s="17">
        <v>20</v>
      </c>
      <c r="E37" s="20"/>
      <c r="F37" s="20">
        <f t="shared" si="11"/>
        <v>0</v>
      </c>
      <c r="G37" s="20">
        <f t="shared" si="12"/>
        <v>0</v>
      </c>
      <c r="H37" s="20"/>
      <c r="I37" s="20"/>
      <c r="J37" s="20"/>
      <c r="K37" s="20">
        <f t="shared" si="2"/>
        <v>0</v>
      </c>
      <c r="L37" s="20">
        <f t="shared" si="3"/>
        <v>0</v>
      </c>
      <c r="M37" s="21">
        <f t="shared" si="4"/>
        <v>0</v>
      </c>
      <c r="N37" s="21">
        <f t="shared" si="5"/>
        <v>0</v>
      </c>
      <c r="O37" s="21">
        <f t="shared" si="6"/>
        <v>0</v>
      </c>
    </row>
    <row r="38" spans="1:15">
      <c r="A38" s="11" t="s">
        <v>677</v>
      </c>
      <c r="B38" s="11" t="s">
        <v>228</v>
      </c>
      <c r="C38" s="12" t="s">
        <v>2</v>
      </c>
      <c r="D38" s="17">
        <v>320</v>
      </c>
      <c r="E38" s="20"/>
      <c r="F38" s="20">
        <f t="shared" si="11"/>
        <v>0</v>
      </c>
      <c r="G38" s="20">
        <f t="shared" si="12"/>
        <v>0</v>
      </c>
      <c r="H38" s="20"/>
      <c r="I38" s="20"/>
      <c r="J38" s="20"/>
      <c r="K38" s="20">
        <f t="shared" si="2"/>
        <v>0</v>
      </c>
      <c r="L38" s="20">
        <f t="shared" si="3"/>
        <v>0</v>
      </c>
      <c r="M38" s="21">
        <f t="shared" si="4"/>
        <v>0</v>
      </c>
      <c r="N38" s="21">
        <f t="shared" si="5"/>
        <v>0</v>
      </c>
      <c r="O38" s="21">
        <f t="shared" si="6"/>
        <v>0</v>
      </c>
    </row>
    <row r="39" spans="1:15" ht="24">
      <c r="A39" s="11" t="s">
        <v>678</v>
      </c>
      <c r="B39" s="11" t="s">
        <v>229</v>
      </c>
      <c r="C39" s="12" t="s">
        <v>2</v>
      </c>
      <c r="D39" s="17">
        <v>90</v>
      </c>
      <c r="E39" s="20"/>
      <c r="F39" s="20">
        <f t="shared" si="11"/>
        <v>0</v>
      </c>
      <c r="G39" s="20">
        <f t="shared" si="12"/>
        <v>0</v>
      </c>
      <c r="H39" s="20"/>
      <c r="I39" s="20"/>
      <c r="J39" s="20"/>
      <c r="K39" s="20">
        <f t="shared" si="2"/>
        <v>0</v>
      </c>
      <c r="L39" s="20">
        <f t="shared" si="3"/>
        <v>0</v>
      </c>
      <c r="M39" s="21">
        <f t="shared" si="4"/>
        <v>0</v>
      </c>
      <c r="N39" s="21">
        <f t="shared" si="5"/>
        <v>0</v>
      </c>
      <c r="O39" s="21">
        <f t="shared" si="6"/>
        <v>0</v>
      </c>
    </row>
    <row r="40" spans="1:15" ht="24">
      <c r="A40" s="11" t="s">
        <v>703</v>
      </c>
      <c r="B40" s="11" t="s">
        <v>230</v>
      </c>
      <c r="C40" s="12" t="s">
        <v>2</v>
      </c>
      <c r="D40" s="17">
        <v>136</v>
      </c>
      <c r="E40" s="20"/>
      <c r="F40" s="20">
        <f t="shared" si="11"/>
        <v>0</v>
      </c>
      <c r="G40" s="20">
        <f t="shared" si="12"/>
        <v>0</v>
      </c>
      <c r="H40" s="20"/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si="5"/>
        <v>0</v>
      </c>
      <c r="O40" s="21">
        <f t="shared" si="6"/>
        <v>0</v>
      </c>
    </row>
    <row r="41" spans="1:15" ht="24">
      <c r="A41" s="11" t="s">
        <v>704</v>
      </c>
      <c r="B41" s="11" t="s">
        <v>231</v>
      </c>
      <c r="C41" s="12" t="s">
        <v>2</v>
      </c>
      <c r="D41" s="17">
        <v>2400</v>
      </c>
      <c r="E41" s="20"/>
      <c r="F41" s="20">
        <f t="shared" si="11"/>
        <v>0</v>
      </c>
      <c r="G41" s="20">
        <f t="shared" si="12"/>
        <v>0</v>
      </c>
      <c r="H41" s="20"/>
      <c r="I41" s="20"/>
      <c r="J41" s="20"/>
      <c r="K41" s="20">
        <f t="shared" si="2"/>
        <v>0</v>
      </c>
      <c r="L41" s="20">
        <f t="shared" si="3"/>
        <v>0</v>
      </c>
      <c r="M41" s="21">
        <f t="shared" si="4"/>
        <v>0</v>
      </c>
      <c r="N41" s="21">
        <f t="shared" si="5"/>
        <v>0</v>
      </c>
      <c r="O41" s="21">
        <f t="shared" si="6"/>
        <v>0</v>
      </c>
    </row>
    <row r="42" spans="1:15">
      <c r="A42" s="11"/>
      <c r="B42" s="11" t="s">
        <v>735</v>
      </c>
      <c r="C42" s="23" t="s">
        <v>626</v>
      </c>
      <c r="D42" s="23" t="s">
        <v>626</v>
      </c>
      <c r="E42" s="42" t="s">
        <v>626</v>
      </c>
      <c r="F42" s="42" t="s">
        <v>626</v>
      </c>
      <c r="G42" s="42" t="s">
        <v>626</v>
      </c>
      <c r="H42" s="42" t="s">
        <v>626</v>
      </c>
      <c r="I42" s="42" t="s">
        <v>626</v>
      </c>
      <c r="J42" s="42" t="s">
        <v>626</v>
      </c>
      <c r="K42" s="42" t="s">
        <v>626</v>
      </c>
      <c r="L42" s="42" t="s">
        <v>626</v>
      </c>
      <c r="M42" s="24">
        <f>SUM(M29:M41)</f>
        <v>0</v>
      </c>
      <c r="N42" s="24">
        <f t="shared" ref="N42:O42" si="13">SUM(N29:N41)</f>
        <v>0</v>
      </c>
      <c r="O42" s="24">
        <f t="shared" si="13"/>
        <v>0</v>
      </c>
    </row>
    <row r="43" spans="1:15">
      <c r="A43" s="61" t="s">
        <v>729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3"/>
    </row>
    <row r="44" spans="1:15">
      <c r="A44" s="11" t="s">
        <v>705</v>
      </c>
      <c r="B44" s="11" t="s">
        <v>232</v>
      </c>
      <c r="C44" s="12" t="s">
        <v>2</v>
      </c>
      <c r="D44" s="17">
        <v>147</v>
      </c>
      <c r="E44" s="20"/>
      <c r="F44" s="20">
        <f>E44*0.085</f>
        <v>0</v>
      </c>
      <c r="G44" s="20">
        <f>E44+F44</f>
        <v>0</v>
      </c>
      <c r="H44" s="20"/>
      <c r="I44" s="20"/>
      <c r="J44" s="20"/>
      <c r="K44" s="20">
        <f t="shared" si="2"/>
        <v>0</v>
      </c>
      <c r="L44" s="20">
        <f t="shared" si="3"/>
        <v>0</v>
      </c>
      <c r="M44" s="21">
        <f t="shared" si="4"/>
        <v>0</v>
      </c>
      <c r="N44" s="21">
        <f t="shared" si="5"/>
        <v>0</v>
      </c>
      <c r="O44" s="21">
        <f t="shared" si="6"/>
        <v>0</v>
      </c>
    </row>
    <row r="45" spans="1:15">
      <c r="A45" s="11" t="s">
        <v>706</v>
      </c>
      <c r="B45" s="11" t="s">
        <v>233</v>
      </c>
      <c r="C45" s="12" t="s">
        <v>2</v>
      </c>
      <c r="D45" s="17">
        <v>30</v>
      </c>
      <c r="E45" s="20"/>
      <c r="F45" s="20">
        <f t="shared" ref="F45:F47" si="14">E45*0.085</f>
        <v>0</v>
      </c>
      <c r="G45" s="20">
        <f t="shared" ref="G45:G47" si="15">E45+F45</f>
        <v>0</v>
      </c>
      <c r="H45" s="20"/>
      <c r="I45" s="20"/>
      <c r="J45" s="20"/>
      <c r="K45" s="20">
        <f t="shared" si="2"/>
        <v>0</v>
      </c>
      <c r="L45" s="20">
        <f t="shared" si="3"/>
        <v>0</v>
      </c>
      <c r="M45" s="21">
        <f t="shared" si="4"/>
        <v>0</v>
      </c>
      <c r="N45" s="21">
        <f t="shared" si="5"/>
        <v>0</v>
      </c>
      <c r="O45" s="21">
        <f t="shared" si="6"/>
        <v>0</v>
      </c>
    </row>
    <row r="46" spans="1:15">
      <c r="A46" s="11" t="s">
        <v>707</v>
      </c>
      <c r="B46" s="11" t="s">
        <v>234</v>
      </c>
      <c r="C46" s="12" t="s">
        <v>2</v>
      </c>
      <c r="D46" s="17">
        <v>250</v>
      </c>
      <c r="E46" s="20"/>
      <c r="F46" s="20">
        <f t="shared" si="14"/>
        <v>0</v>
      </c>
      <c r="G46" s="20">
        <f t="shared" si="15"/>
        <v>0</v>
      </c>
      <c r="H46" s="20"/>
      <c r="I46" s="20"/>
      <c r="J46" s="20"/>
      <c r="K46" s="20">
        <f t="shared" si="2"/>
        <v>0</v>
      </c>
      <c r="L46" s="20">
        <f t="shared" si="3"/>
        <v>0</v>
      </c>
      <c r="M46" s="21">
        <f t="shared" si="4"/>
        <v>0</v>
      </c>
      <c r="N46" s="21">
        <f t="shared" si="5"/>
        <v>0</v>
      </c>
      <c r="O46" s="21">
        <f t="shared" si="6"/>
        <v>0</v>
      </c>
    </row>
    <row r="47" spans="1:15">
      <c r="A47" s="11" t="s">
        <v>708</v>
      </c>
      <c r="B47" s="11" t="s">
        <v>235</v>
      </c>
      <c r="C47" s="12" t="s">
        <v>2</v>
      </c>
      <c r="D47" s="17">
        <v>30</v>
      </c>
      <c r="E47" s="20"/>
      <c r="F47" s="20">
        <f t="shared" si="14"/>
        <v>0</v>
      </c>
      <c r="G47" s="20">
        <f t="shared" si="15"/>
        <v>0</v>
      </c>
      <c r="H47" s="20"/>
      <c r="I47" s="20"/>
      <c r="J47" s="20"/>
      <c r="K47" s="20">
        <f t="shared" si="2"/>
        <v>0</v>
      </c>
      <c r="L47" s="20">
        <f t="shared" si="3"/>
        <v>0</v>
      </c>
      <c r="M47" s="21">
        <f t="shared" si="4"/>
        <v>0</v>
      </c>
      <c r="N47" s="21">
        <f t="shared" si="5"/>
        <v>0</v>
      </c>
      <c r="O47" s="21">
        <f t="shared" si="6"/>
        <v>0</v>
      </c>
    </row>
    <row r="48" spans="1:15">
      <c r="A48" s="11"/>
      <c r="B48" s="11" t="s">
        <v>736</v>
      </c>
      <c r="C48" s="23" t="s">
        <v>626</v>
      </c>
      <c r="D48" s="23" t="s">
        <v>626</v>
      </c>
      <c r="E48" s="42" t="s">
        <v>626</v>
      </c>
      <c r="F48" s="42" t="s">
        <v>626</v>
      </c>
      <c r="G48" s="42" t="s">
        <v>626</v>
      </c>
      <c r="H48" s="42" t="s">
        <v>626</v>
      </c>
      <c r="I48" s="42" t="s">
        <v>626</v>
      </c>
      <c r="J48" s="42" t="s">
        <v>626</v>
      </c>
      <c r="K48" s="42" t="s">
        <v>626</v>
      </c>
      <c r="L48" s="42" t="s">
        <v>626</v>
      </c>
      <c r="M48" s="24">
        <f>SUM(M44:M47)</f>
        <v>0</v>
      </c>
      <c r="N48" s="24">
        <f t="shared" ref="N48:O48" si="16">SUM(N44:N47)</f>
        <v>0</v>
      </c>
      <c r="O48" s="24">
        <f t="shared" si="16"/>
        <v>0</v>
      </c>
    </row>
    <row r="49" spans="1:15">
      <c r="A49" s="61" t="s">
        <v>730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3"/>
    </row>
    <row r="50" spans="1:15">
      <c r="A50" s="11" t="s">
        <v>196</v>
      </c>
      <c r="B50" s="11" t="s">
        <v>236</v>
      </c>
      <c r="C50" s="12" t="s">
        <v>2</v>
      </c>
      <c r="D50" s="17">
        <v>50</v>
      </c>
      <c r="E50" s="20"/>
      <c r="F50" s="20">
        <f>E50*0.085</f>
        <v>0</v>
      </c>
      <c r="G50" s="20">
        <f>+E50+F50</f>
        <v>0</v>
      </c>
      <c r="H50" s="20"/>
      <c r="I50" s="20"/>
      <c r="J50" s="20"/>
      <c r="K50" s="20">
        <f t="shared" si="2"/>
        <v>0</v>
      </c>
      <c r="L50" s="20">
        <f t="shared" si="3"/>
        <v>0</v>
      </c>
      <c r="M50" s="21">
        <f t="shared" si="4"/>
        <v>0</v>
      </c>
      <c r="N50" s="21">
        <f t="shared" si="5"/>
        <v>0</v>
      </c>
      <c r="O50" s="21">
        <f t="shared" si="6"/>
        <v>0</v>
      </c>
    </row>
    <row r="51" spans="1:15">
      <c r="A51" s="11" t="s">
        <v>709</v>
      </c>
      <c r="B51" s="11" t="s">
        <v>237</v>
      </c>
      <c r="C51" s="12" t="s">
        <v>2</v>
      </c>
      <c r="D51" s="17">
        <v>50</v>
      </c>
      <c r="E51" s="20"/>
      <c r="F51" s="20">
        <f>E51*0.085</f>
        <v>0</v>
      </c>
      <c r="G51" s="20">
        <f>+E51+F51</f>
        <v>0</v>
      </c>
      <c r="H51" s="20"/>
      <c r="I51" s="20"/>
      <c r="J51" s="20"/>
      <c r="K51" s="20">
        <f t="shared" si="2"/>
        <v>0</v>
      </c>
      <c r="L51" s="20">
        <f t="shared" si="3"/>
        <v>0</v>
      </c>
      <c r="M51" s="21">
        <f t="shared" si="4"/>
        <v>0</v>
      </c>
      <c r="N51" s="21">
        <f t="shared" si="5"/>
        <v>0</v>
      </c>
      <c r="O51" s="21">
        <f t="shared" si="6"/>
        <v>0</v>
      </c>
    </row>
    <row r="52" spans="1:15">
      <c r="A52" s="11"/>
      <c r="B52" s="11" t="s">
        <v>737</v>
      </c>
      <c r="C52" s="23" t="s">
        <v>626</v>
      </c>
      <c r="D52" s="23" t="s">
        <v>626</v>
      </c>
      <c r="E52" s="42" t="s">
        <v>626</v>
      </c>
      <c r="F52" s="42" t="s">
        <v>626</v>
      </c>
      <c r="G52" s="42" t="s">
        <v>626</v>
      </c>
      <c r="H52" s="42" t="s">
        <v>626</v>
      </c>
      <c r="I52" s="42" t="s">
        <v>626</v>
      </c>
      <c r="J52" s="42" t="s">
        <v>626</v>
      </c>
      <c r="K52" s="42" t="s">
        <v>626</v>
      </c>
      <c r="L52" s="42" t="s">
        <v>626</v>
      </c>
      <c r="M52" s="24">
        <f>SUM(M50:M51)</f>
        <v>0</v>
      </c>
      <c r="N52" s="24">
        <f t="shared" ref="N52:O52" si="17">SUM(N50:N51)</f>
        <v>0</v>
      </c>
      <c r="O52" s="24">
        <f t="shared" si="17"/>
        <v>0</v>
      </c>
    </row>
    <row r="53" spans="1:15">
      <c r="A53" s="61" t="s">
        <v>731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3"/>
    </row>
    <row r="54" spans="1:15" ht="24">
      <c r="A54" s="11" t="s">
        <v>710</v>
      </c>
      <c r="B54" s="11" t="s">
        <v>238</v>
      </c>
      <c r="C54" s="12" t="s">
        <v>2</v>
      </c>
      <c r="D54" s="17">
        <v>51</v>
      </c>
      <c r="E54" s="20"/>
      <c r="F54" s="20">
        <f>E54*0.085</f>
        <v>0</v>
      </c>
      <c r="G54" s="20">
        <f>+E54+F54</f>
        <v>0</v>
      </c>
      <c r="H54" s="20"/>
      <c r="I54" s="20"/>
      <c r="J54" s="20"/>
      <c r="K54" s="20">
        <f t="shared" si="2"/>
        <v>0</v>
      </c>
      <c r="L54" s="20">
        <f t="shared" si="3"/>
        <v>0</v>
      </c>
      <c r="M54" s="21">
        <f t="shared" si="4"/>
        <v>0</v>
      </c>
      <c r="N54" s="21">
        <f t="shared" si="5"/>
        <v>0</v>
      </c>
      <c r="O54" s="21">
        <f t="shared" si="6"/>
        <v>0</v>
      </c>
    </row>
    <row r="55" spans="1:15" ht="24">
      <c r="A55" s="11" t="s">
        <v>711</v>
      </c>
      <c r="B55" s="11" t="s">
        <v>239</v>
      </c>
      <c r="C55" s="12" t="s">
        <v>2</v>
      </c>
      <c r="D55" s="17">
        <v>90</v>
      </c>
      <c r="E55" s="20"/>
      <c r="F55" s="20">
        <f t="shared" ref="F55:F63" si="18">E55*0.085</f>
        <v>0</v>
      </c>
      <c r="G55" s="20">
        <f t="shared" ref="G55:G63" si="19">+E55+F55</f>
        <v>0</v>
      </c>
      <c r="H55" s="20"/>
      <c r="I55" s="20"/>
      <c r="J55" s="20"/>
      <c r="K55" s="20">
        <f t="shared" si="2"/>
        <v>0</v>
      </c>
      <c r="L55" s="20">
        <f t="shared" si="3"/>
        <v>0</v>
      </c>
      <c r="M55" s="21">
        <f t="shared" si="4"/>
        <v>0</v>
      </c>
      <c r="N55" s="21">
        <f t="shared" si="5"/>
        <v>0</v>
      </c>
      <c r="O55" s="21">
        <f t="shared" si="6"/>
        <v>0</v>
      </c>
    </row>
    <row r="56" spans="1:15" ht="24">
      <c r="A56" s="11" t="s">
        <v>712</v>
      </c>
      <c r="B56" s="11" t="s">
        <v>240</v>
      </c>
      <c r="C56" s="12" t="s">
        <v>2</v>
      </c>
      <c r="D56" s="17">
        <v>51</v>
      </c>
      <c r="E56" s="20"/>
      <c r="F56" s="20">
        <f t="shared" si="18"/>
        <v>0</v>
      </c>
      <c r="G56" s="20">
        <f t="shared" si="19"/>
        <v>0</v>
      </c>
      <c r="H56" s="20"/>
      <c r="I56" s="20"/>
      <c r="J56" s="20"/>
      <c r="K56" s="20">
        <f t="shared" si="2"/>
        <v>0</v>
      </c>
      <c r="L56" s="20">
        <f t="shared" si="3"/>
        <v>0</v>
      </c>
      <c r="M56" s="21">
        <f t="shared" si="4"/>
        <v>0</v>
      </c>
      <c r="N56" s="21">
        <f t="shared" si="5"/>
        <v>0</v>
      </c>
      <c r="O56" s="21">
        <f t="shared" si="6"/>
        <v>0</v>
      </c>
    </row>
    <row r="57" spans="1:15" ht="24">
      <c r="A57" s="11" t="s">
        <v>713</v>
      </c>
      <c r="B57" s="11" t="s">
        <v>896</v>
      </c>
      <c r="C57" s="12" t="s">
        <v>2</v>
      </c>
      <c r="D57" s="17">
        <v>180</v>
      </c>
      <c r="E57" s="20"/>
      <c r="F57" s="20">
        <f t="shared" si="18"/>
        <v>0</v>
      </c>
      <c r="G57" s="20">
        <f t="shared" si="19"/>
        <v>0</v>
      </c>
      <c r="H57" s="20"/>
      <c r="I57" s="20"/>
      <c r="J57" s="20"/>
      <c r="K57" s="20">
        <f t="shared" si="2"/>
        <v>0</v>
      </c>
      <c r="L57" s="20">
        <f t="shared" si="3"/>
        <v>0</v>
      </c>
      <c r="M57" s="21">
        <f t="shared" si="4"/>
        <v>0</v>
      </c>
      <c r="N57" s="21">
        <f t="shared" si="5"/>
        <v>0</v>
      </c>
      <c r="O57" s="21">
        <f t="shared" si="6"/>
        <v>0</v>
      </c>
    </row>
    <row r="58" spans="1:15" ht="36">
      <c r="A58" s="11" t="s">
        <v>714</v>
      </c>
      <c r="B58" s="11" t="s">
        <v>241</v>
      </c>
      <c r="C58" s="12" t="s">
        <v>2</v>
      </c>
      <c r="D58" s="17">
        <v>70</v>
      </c>
      <c r="E58" s="20"/>
      <c r="F58" s="20">
        <f t="shared" si="18"/>
        <v>0</v>
      </c>
      <c r="G58" s="20">
        <f t="shared" si="19"/>
        <v>0</v>
      </c>
      <c r="H58" s="20"/>
      <c r="I58" s="20"/>
      <c r="J58" s="20"/>
      <c r="K58" s="20">
        <f t="shared" si="2"/>
        <v>0</v>
      </c>
      <c r="L58" s="20">
        <f t="shared" si="3"/>
        <v>0</v>
      </c>
      <c r="M58" s="21">
        <f t="shared" si="4"/>
        <v>0</v>
      </c>
      <c r="N58" s="21">
        <f t="shared" si="5"/>
        <v>0</v>
      </c>
      <c r="O58" s="21">
        <f t="shared" si="6"/>
        <v>0</v>
      </c>
    </row>
    <row r="59" spans="1:15" ht="24">
      <c r="A59" s="11" t="s">
        <v>715</v>
      </c>
      <c r="B59" s="11" t="s">
        <v>242</v>
      </c>
      <c r="C59" s="12" t="s">
        <v>2</v>
      </c>
      <c r="D59" s="17">
        <v>30</v>
      </c>
      <c r="E59" s="20"/>
      <c r="F59" s="20">
        <f t="shared" si="18"/>
        <v>0</v>
      </c>
      <c r="G59" s="20">
        <f t="shared" si="19"/>
        <v>0</v>
      </c>
      <c r="H59" s="20"/>
      <c r="I59" s="20"/>
      <c r="J59" s="20"/>
      <c r="K59" s="20">
        <f t="shared" si="2"/>
        <v>0</v>
      </c>
      <c r="L59" s="20">
        <f t="shared" si="3"/>
        <v>0</v>
      </c>
      <c r="M59" s="21">
        <f t="shared" si="4"/>
        <v>0</v>
      </c>
      <c r="N59" s="21">
        <f t="shared" si="5"/>
        <v>0</v>
      </c>
      <c r="O59" s="21">
        <f t="shared" si="6"/>
        <v>0</v>
      </c>
    </row>
    <row r="60" spans="1:15" ht="36">
      <c r="A60" s="11" t="s">
        <v>716</v>
      </c>
      <c r="B60" s="11" t="s">
        <v>243</v>
      </c>
      <c r="C60" s="12" t="s">
        <v>2</v>
      </c>
      <c r="D60" s="17">
        <v>70</v>
      </c>
      <c r="E60" s="20"/>
      <c r="F60" s="20">
        <f t="shared" si="18"/>
        <v>0</v>
      </c>
      <c r="G60" s="20">
        <f t="shared" si="19"/>
        <v>0</v>
      </c>
      <c r="H60" s="20"/>
      <c r="I60" s="20"/>
      <c r="J60" s="20"/>
      <c r="K60" s="20">
        <f t="shared" si="2"/>
        <v>0</v>
      </c>
      <c r="L60" s="20">
        <f t="shared" si="3"/>
        <v>0</v>
      </c>
      <c r="M60" s="21">
        <f t="shared" si="4"/>
        <v>0</v>
      </c>
      <c r="N60" s="21">
        <f t="shared" si="5"/>
        <v>0</v>
      </c>
      <c r="O60" s="21">
        <f t="shared" si="6"/>
        <v>0</v>
      </c>
    </row>
    <row r="61" spans="1:15" ht="36">
      <c r="A61" s="11" t="s">
        <v>717</v>
      </c>
      <c r="B61" s="11" t="s">
        <v>244</v>
      </c>
      <c r="C61" s="12" t="s">
        <v>2</v>
      </c>
      <c r="D61" s="17">
        <v>20</v>
      </c>
      <c r="E61" s="20"/>
      <c r="F61" s="20">
        <f t="shared" si="18"/>
        <v>0</v>
      </c>
      <c r="G61" s="20">
        <f t="shared" si="19"/>
        <v>0</v>
      </c>
      <c r="H61" s="20"/>
      <c r="I61" s="20"/>
      <c r="J61" s="20"/>
      <c r="K61" s="20">
        <f t="shared" si="2"/>
        <v>0</v>
      </c>
      <c r="L61" s="20">
        <f t="shared" si="3"/>
        <v>0</v>
      </c>
      <c r="M61" s="21">
        <f t="shared" si="4"/>
        <v>0</v>
      </c>
      <c r="N61" s="21">
        <f t="shared" si="5"/>
        <v>0</v>
      </c>
      <c r="O61" s="21">
        <f t="shared" si="6"/>
        <v>0</v>
      </c>
    </row>
    <row r="62" spans="1:15" ht="36">
      <c r="A62" s="11" t="s">
        <v>718</v>
      </c>
      <c r="B62" s="11" t="s">
        <v>245</v>
      </c>
      <c r="C62" s="12" t="s">
        <v>2</v>
      </c>
      <c r="D62" s="17">
        <v>7</v>
      </c>
      <c r="E62" s="20"/>
      <c r="F62" s="20">
        <f t="shared" si="18"/>
        <v>0</v>
      </c>
      <c r="G62" s="20">
        <f t="shared" si="19"/>
        <v>0</v>
      </c>
      <c r="H62" s="20"/>
      <c r="I62" s="20"/>
      <c r="J62" s="20"/>
      <c r="K62" s="20">
        <f t="shared" si="2"/>
        <v>0</v>
      </c>
      <c r="L62" s="20">
        <f t="shared" si="3"/>
        <v>0</v>
      </c>
      <c r="M62" s="21">
        <f t="shared" si="4"/>
        <v>0</v>
      </c>
      <c r="N62" s="21">
        <f t="shared" si="5"/>
        <v>0</v>
      </c>
      <c r="O62" s="21">
        <f t="shared" si="6"/>
        <v>0</v>
      </c>
    </row>
    <row r="63" spans="1:15" ht="36">
      <c r="A63" s="11" t="s">
        <v>719</v>
      </c>
      <c r="B63" s="11" t="s">
        <v>246</v>
      </c>
      <c r="C63" s="12" t="s">
        <v>2</v>
      </c>
      <c r="D63" s="17">
        <v>34</v>
      </c>
      <c r="E63" s="20"/>
      <c r="F63" s="20">
        <f t="shared" si="18"/>
        <v>0</v>
      </c>
      <c r="G63" s="20">
        <f t="shared" si="19"/>
        <v>0</v>
      </c>
      <c r="H63" s="20"/>
      <c r="I63" s="20"/>
      <c r="J63" s="20"/>
      <c r="K63" s="20">
        <f t="shared" si="2"/>
        <v>0</v>
      </c>
      <c r="L63" s="20">
        <f t="shared" si="3"/>
        <v>0</v>
      </c>
      <c r="M63" s="21">
        <f t="shared" si="4"/>
        <v>0</v>
      </c>
      <c r="N63" s="21">
        <f t="shared" si="5"/>
        <v>0</v>
      </c>
      <c r="O63" s="21">
        <f t="shared" si="6"/>
        <v>0</v>
      </c>
    </row>
    <row r="64" spans="1:15">
      <c r="A64" s="11"/>
      <c r="B64" s="11" t="s">
        <v>738</v>
      </c>
      <c r="C64" s="23" t="s">
        <v>626</v>
      </c>
      <c r="D64" s="23" t="s">
        <v>626</v>
      </c>
      <c r="E64" s="42" t="s">
        <v>626</v>
      </c>
      <c r="F64" s="42" t="s">
        <v>626</v>
      </c>
      <c r="G64" s="42" t="s">
        <v>626</v>
      </c>
      <c r="H64" s="42" t="s">
        <v>626</v>
      </c>
      <c r="I64" s="42" t="s">
        <v>626</v>
      </c>
      <c r="J64" s="42" t="s">
        <v>626</v>
      </c>
      <c r="K64" s="42" t="s">
        <v>626</v>
      </c>
      <c r="L64" s="42" t="s">
        <v>626</v>
      </c>
      <c r="M64" s="24">
        <f>SUM(M54:M63)</f>
        <v>0</v>
      </c>
      <c r="N64" s="24">
        <f t="shared" ref="N64:O64" si="20">SUM(N54:N63)</f>
        <v>0</v>
      </c>
      <c r="O64" s="24">
        <f t="shared" si="20"/>
        <v>0</v>
      </c>
    </row>
    <row r="65" spans="1:15">
      <c r="A65" s="61" t="s">
        <v>732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3"/>
    </row>
    <row r="66" spans="1:15" ht="24">
      <c r="A66" s="11" t="s">
        <v>720</v>
      </c>
      <c r="B66" s="11" t="s">
        <v>247</v>
      </c>
      <c r="C66" s="12" t="s">
        <v>2</v>
      </c>
      <c r="D66" s="17">
        <v>28</v>
      </c>
      <c r="E66" s="20"/>
      <c r="F66" s="20">
        <f>E66*0.085</f>
        <v>0</v>
      </c>
      <c r="G66" s="20">
        <f>+E66+F66</f>
        <v>0</v>
      </c>
      <c r="H66" s="20"/>
      <c r="I66" s="20"/>
      <c r="J66" s="20"/>
      <c r="K66" s="20">
        <f t="shared" si="2"/>
        <v>0</v>
      </c>
      <c r="L66" s="20">
        <f t="shared" si="3"/>
        <v>0</v>
      </c>
      <c r="M66" s="21">
        <f t="shared" si="4"/>
        <v>0</v>
      </c>
      <c r="N66" s="21">
        <f t="shared" si="5"/>
        <v>0</v>
      </c>
      <c r="O66" s="21">
        <f t="shared" si="6"/>
        <v>0</v>
      </c>
    </row>
    <row r="67" spans="1:15" ht="24">
      <c r="A67" s="11" t="s">
        <v>721</v>
      </c>
      <c r="B67" s="11" t="s">
        <v>248</v>
      </c>
      <c r="C67" s="12" t="s">
        <v>2</v>
      </c>
      <c r="D67" s="17">
        <v>73</v>
      </c>
      <c r="E67" s="20"/>
      <c r="F67" s="20">
        <f t="shared" ref="F67:F71" si="21">E67*0.085</f>
        <v>0</v>
      </c>
      <c r="G67" s="20">
        <f t="shared" ref="G67:G71" si="22">+E67+F67</f>
        <v>0</v>
      </c>
      <c r="H67" s="20"/>
      <c r="I67" s="20"/>
      <c r="J67" s="20"/>
      <c r="K67" s="20">
        <f t="shared" si="2"/>
        <v>0</v>
      </c>
      <c r="L67" s="20">
        <f t="shared" si="3"/>
        <v>0</v>
      </c>
      <c r="M67" s="21">
        <f t="shared" si="4"/>
        <v>0</v>
      </c>
      <c r="N67" s="21">
        <f t="shared" si="5"/>
        <v>0</v>
      </c>
      <c r="O67" s="21">
        <f t="shared" si="6"/>
        <v>0</v>
      </c>
    </row>
    <row r="68" spans="1:15" ht="24">
      <c r="A68" s="11" t="s">
        <v>722</v>
      </c>
      <c r="B68" s="11" t="s">
        <v>249</v>
      </c>
      <c r="C68" s="12" t="s">
        <v>2</v>
      </c>
      <c r="D68" s="17">
        <v>27</v>
      </c>
      <c r="E68" s="20"/>
      <c r="F68" s="20">
        <f t="shared" si="21"/>
        <v>0</v>
      </c>
      <c r="G68" s="20">
        <f t="shared" si="22"/>
        <v>0</v>
      </c>
      <c r="H68" s="20"/>
      <c r="I68" s="20"/>
      <c r="J68" s="20"/>
      <c r="K68" s="20">
        <f t="shared" si="2"/>
        <v>0</v>
      </c>
      <c r="L68" s="20">
        <f t="shared" si="3"/>
        <v>0</v>
      </c>
      <c r="M68" s="21">
        <f t="shared" si="4"/>
        <v>0</v>
      </c>
      <c r="N68" s="21">
        <f t="shared" si="5"/>
        <v>0</v>
      </c>
      <c r="O68" s="21">
        <f t="shared" si="6"/>
        <v>0</v>
      </c>
    </row>
    <row r="69" spans="1:15" ht="24">
      <c r="A69" s="11" t="s">
        <v>723</v>
      </c>
      <c r="B69" s="11" t="s">
        <v>250</v>
      </c>
      <c r="C69" s="12" t="s">
        <v>2</v>
      </c>
      <c r="D69" s="17">
        <v>73</v>
      </c>
      <c r="E69" s="20"/>
      <c r="F69" s="20">
        <f t="shared" si="21"/>
        <v>0</v>
      </c>
      <c r="G69" s="20">
        <f t="shared" si="22"/>
        <v>0</v>
      </c>
      <c r="H69" s="20"/>
      <c r="I69" s="20"/>
      <c r="J69" s="20"/>
      <c r="K69" s="20">
        <f t="shared" si="2"/>
        <v>0</v>
      </c>
      <c r="L69" s="20">
        <f t="shared" si="3"/>
        <v>0</v>
      </c>
      <c r="M69" s="21">
        <f t="shared" si="4"/>
        <v>0</v>
      </c>
      <c r="N69" s="21">
        <f t="shared" si="5"/>
        <v>0</v>
      </c>
      <c r="O69" s="21">
        <f t="shared" si="6"/>
        <v>0</v>
      </c>
    </row>
    <row r="70" spans="1:15" ht="24">
      <c r="A70" s="11" t="s">
        <v>724</v>
      </c>
      <c r="B70" s="11" t="s">
        <v>251</v>
      </c>
      <c r="C70" s="12" t="s">
        <v>2</v>
      </c>
      <c r="D70" s="17">
        <v>27</v>
      </c>
      <c r="E70" s="20"/>
      <c r="F70" s="20">
        <f t="shared" si="21"/>
        <v>0</v>
      </c>
      <c r="G70" s="20">
        <f t="shared" si="22"/>
        <v>0</v>
      </c>
      <c r="H70" s="20"/>
      <c r="I70" s="20"/>
      <c r="J70" s="20"/>
      <c r="K70" s="20">
        <f t="shared" si="2"/>
        <v>0</v>
      </c>
      <c r="L70" s="20">
        <f t="shared" si="3"/>
        <v>0</v>
      </c>
      <c r="M70" s="21">
        <f t="shared" si="4"/>
        <v>0</v>
      </c>
      <c r="N70" s="21">
        <f t="shared" si="5"/>
        <v>0</v>
      </c>
      <c r="O70" s="21">
        <f t="shared" si="6"/>
        <v>0</v>
      </c>
    </row>
    <row r="71" spans="1:15" ht="24">
      <c r="A71" s="11" t="s">
        <v>725</v>
      </c>
      <c r="B71" s="11" t="s">
        <v>252</v>
      </c>
      <c r="C71" s="12" t="s">
        <v>2</v>
      </c>
      <c r="D71" s="17">
        <v>29</v>
      </c>
      <c r="E71" s="20"/>
      <c r="F71" s="20">
        <f t="shared" si="21"/>
        <v>0</v>
      </c>
      <c r="G71" s="20">
        <f t="shared" si="22"/>
        <v>0</v>
      </c>
      <c r="H71" s="20"/>
      <c r="I71" s="20"/>
      <c r="J71" s="20"/>
      <c r="K71" s="20">
        <f t="shared" si="2"/>
        <v>0</v>
      </c>
      <c r="L71" s="20">
        <f t="shared" si="3"/>
        <v>0</v>
      </c>
      <c r="M71" s="21">
        <f t="shared" si="4"/>
        <v>0</v>
      </c>
      <c r="N71" s="21">
        <f t="shared" si="5"/>
        <v>0</v>
      </c>
      <c r="O71" s="21">
        <f t="shared" si="6"/>
        <v>0</v>
      </c>
    </row>
    <row r="72" spans="1:15">
      <c r="A72" s="11"/>
      <c r="B72" s="11" t="s">
        <v>739</v>
      </c>
      <c r="C72" s="23" t="s">
        <v>626</v>
      </c>
      <c r="D72" s="23" t="s">
        <v>626</v>
      </c>
      <c r="E72" s="42" t="s">
        <v>626</v>
      </c>
      <c r="F72" s="42" t="s">
        <v>626</v>
      </c>
      <c r="G72" s="42" t="s">
        <v>626</v>
      </c>
      <c r="H72" s="42" t="s">
        <v>626</v>
      </c>
      <c r="I72" s="42" t="s">
        <v>626</v>
      </c>
      <c r="J72" s="42" t="s">
        <v>626</v>
      </c>
      <c r="K72" s="42" t="s">
        <v>626</v>
      </c>
      <c r="L72" s="42" t="s">
        <v>626</v>
      </c>
      <c r="M72" s="24">
        <f>SUM(M66:M71)</f>
        <v>0</v>
      </c>
      <c r="N72" s="24">
        <f t="shared" ref="N72:O72" si="23">SUM(N66:N71)</f>
        <v>0</v>
      </c>
      <c r="O72" s="24">
        <f t="shared" si="23"/>
        <v>0</v>
      </c>
    </row>
    <row r="74" spans="1:15">
      <c r="A74" s="65" t="s">
        <v>782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</row>
    <row r="75" spans="1:15">
      <c r="A75" s="58" t="s">
        <v>783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</row>
    <row r="76" spans="1:15">
      <c r="A76" s="64" t="s">
        <v>784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</row>
    <row r="77" spans="1:15">
      <c r="A77" s="64" t="s">
        <v>785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</row>
    <row r="78" spans="1:15">
      <c r="A78" s="58" t="s">
        <v>786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</row>
    <row r="79" spans="1:15">
      <c r="A79" s="56" t="s">
        <v>787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</row>
    <row r="80" spans="1:15">
      <c r="A80" s="56" t="s">
        <v>788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</row>
    <row r="81" spans="1:14">
      <c r="A81" s="56" t="s">
        <v>789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</row>
    <row r="82" spans="1:14">
      <c r="A82" s="56" t="s">
        <v>790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</row>
    <row r="83" spans="1:14" ht="30" customHeight="1">
      <c r="A83" s="56" t="s">
        <v>791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</row>
    <row r="84" spans="1:14">
      <c r="A84" s="56" t="s">
        <v>792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</row>
    <row r="85" spans="1:14">
      <c r="A85" s="56" t="s">
        <v>793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</row>
    <row r="86" spans="1:14">
      <c r="A86" s="56" t="s">
        <v>794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</row>
    <row r="87" spans="1:14">
      <c r="A87" s="56" t="s">
        <v>795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</row>
    <row r="88" spans="1:14">
      <c r="A88" s="56" t="s">
        <v>796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</row>
    <row r="89" spans="1:14">
      <c r="A89" s="59" t="s">
        <v>797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</row>
    <row r="90" spans="1:14" ht="18.75" customHeight="1">
      <c r="A90" s="60" t="s">
        <v>798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</row>
    <row r="91" spans="1:14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1:14">
      <c r="A92" s="54" t="s">
        <v>203</v>
      </c>
      <c r="B92" s="54"/>
      <c r="C92" s="46"/>
      <c r="D92" s="47"/>
      <c r="E92" s="47"/>
      <c r="F92" s="47"/>
      <c r="G92" s="47" t="s">
        <v>799</v>
      </c>
      <c r="H92" s="47"/>
      <c r="I92" s="47"/>
      <c r="J92" s="47"/>
      <c r="K92" s="47"/>
      <c r="L92" s="47" t="s">
        <v>204</v>
      </c>
    </row>
  </sheetData>
  <mergeCells count="26">
    <mergeCell ref="A53:O53"/>
    <mergeCell ref="A65:O65"/>
    <mergeCell ref="A3:O3"/>
    <mergeCell ref="A23:O23"/>
    <mergeCell ref="A28:O28"/>
    <mergeCell ref="A43:O43"/>
    <mergeCell ref="A49:O49"/>
    <mergeCell ref="A79:N79"/>
    <mergeCell ref="A91:L91"/>
    <mergeCell ref="A80:N80"/>
    <mergeCell ref="A81:N81"/>
    <mergeCell ref="A82:N82"/>
    <mergeCell ref="A83:N83"/>
    <mergeCell ref="A89:N89"/>
    <mergeCell ref="A90:N90"/>
    <mergeCell ref="A74:O74"/>
    <mergeCell ref="A75:N75"/>
    <mergeCell ref="A76:N76"/>
    <mergeCell ref="A77:N77"/>
    <mergeCell ref="A78:N78"/>
    <mergeCell ref="A92:B92"/>
    <mergeCell ref="A84:N84"/>
    <mergeCell ref="A85:N85"/>
    <mergeCell ref="A86:N86"/>
    <mergeCell ref="A87:N87"/>
    <mergeCell ref="A88:N88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4"/>
  <sheetViews>
    <sheetView tabSelected="1" zoomScaleNormal="100" workbookViewId="0">
      <pane ySplit="6" topLeftCell="A10" activePane="bottomLeft" state="frozen"/>
      <selection pane="bottomLeft" activeCell="B15" sqref="B15"/>
    </sheetView>
  </sheetViews>
  <sheetFormatPr defaultRowHeight="15"/>
  <cols>
    <col min="1" max="1" width="3.42578125" customWidth="1"/>
    <col min="2" max="2" width="26.7109375" customWidth="1"/>
    <col min="3" max="3" width="4.140625" customWidth="1"/>
    <col min="4" max="4" width="7.7109375" style="43" customWidth="1"/>
    <col min="5" max="5" width="8.42578125" customWidth="1"/>
    <col min="6" max="6" width="7.28515625" customWidth="1"/>
    <col min="7" max="7" width="8.5703125" customWidth="1"/>
    <col min="8" max="8" width="9.7109375" customWidth="1"/>
    <col min="9" max="9" width="7.42578125" customWidth="1"/>
    <col min="10" max="10" width="9.28515625" customWidth="1"/>
    <col min="11" max="11" width="8.5703125" customWidth="1"/>
    <col min="12" max="12" width="9" style="2" customWidth="1"/>
  </cols>
  <sheetData>
    <row r="1" spans="1:15">
      <c r="A1" s="25" t="s">
        <v>588</v>
      </c>
      <c r="B1" s="25"/>
      <c r="C1" s="26"/>
      <c r="D1" s="33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  <c r="O1" s="25"/>
    </row>
    <row r="2" spans="1:15" ht="16.5" customHeight="1"/>
    <row r="3" spans="1:15" ht="15" customHeight="1">
      <c r="A3" s="68" t="s">
        <v>807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8.75">
      <c r="B4" s="4"/>
    </row>
    <row r="5" spans="1:15" s="3" customFormat="1" ht="50.1" customHeight="1">
      <c r="A5" s="8" t="s">
        <v>590</v>
      </c>
      <c r="B5" s="8" t="s">
        <v>591</v>
      </c>
      <c r="C5" s="10" t="s">
        <v>593</v>
      </c>
      <c r="D5" s="34" t="s">
        <v>592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  <c r="L5" s="9" t="s">
        <v>601</v>
      </c>
      <c r="M5" s="9" t="s">
        <v>602</v>
      </c>
      <c r="N5" s="9" t="s">
        <v>603</v>
      </c>
      <c r="O5" s="9" t="s">
        <v>604</v>
      </c>
    </row>
    <row r="6" spans="1:15" s="3" customFormat="1" ht="12.75">
      <c r="A6" s="30">
        <v>1</v>
      </c>
      <c r="B6" s="30">
        <v>2</v>
      </c>
      <c r="C6" s="31">
        <v>3</v>
      </c>
      <c r="D6" s="35">
        <v>4</v>
      </c>
      <c r="E6" s="31">
        <v>5</v>
      </c>
      <c r="F6" s="31">
        <v>6</v>
      </c>
      <c r="G6" s="32" t="s">
        <v>605</v>
      </c>
      <c r="H6" s="31">
        <v>8</v>
      </c>
      <c r="I6" s="31">
        <v>9</v>
      </c>
      <c r="J6" s="31">
        <v>10</v>
      </c>
      <c r="K6" s="31">
        <v>11</v>
      </c>
      <c r="L6" s="32" t="s">
        <v>606</v>
      </c>
      <c r="M6" s="32" t="s">
        <v>623</v>
      </c>
      <c r="N6" s="32" t="s">
        <v>624</v>
      </c>
      <c r="O6" s="32" t="s">
        <v>607</v>
      </c>
    </row>
    <row r="7" spans="1:15" ht="15.75" customHeight="1">
      <c r="A7" s="61" t="s">
        <v>740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1:15" ht="24">
      <c r="A8" s="11" t="s">
        <v>565</v>
      </c>
      <c r="B8" s="11" t="s">
        <v>386</v>
      </c>
      <c r="C8" s="12" t="s">
        <v>26</v>
      </c>
      <c r="D8" s="12">
        <v>500</v>
      </c>
      <c r="E8" s="20"/>
      <c r="F8" s="20">
        <f>E8*0.085</f>
        <v>0</v>
      </c>
      <c r="G8" s="20">
        <f>E8+F8</f>
        <v>0</v>
      </c>
      <c r="H8" s="20"/>
      <c r="I8" s="20"/>
      <c r="J8" s="20"/>
      <c r="K8" s="20">
        <f>J8*0.085</f>
        <v>0</v>
      </c>
      <c r="L8" s="20">
        <f>J8+K8</f>
        <v>0</v>
      </c>
      <c r="M8" s="21">
        <f>J8*D8</f>
        <v>0</v>
      </c>
      <c r="N8" s="21">
        <f>K8*D8</f>
        <v>0</v>
      </c>
      <c r="O8" s="21">
        <f>M8+N8</f>
        <v>0</v>
      </c>
    </row>
    <row r="9" spans="1:15" ht="24">
      <c r="A9" s="11" t="s">
        <v>566</v>
      </c>
      <c r="B9" s="11" t="s">
        <v>385</v>
      </c>
      <c r="C9" s="12" t="s">
        <v>26</v>
      </c>
      <c r="D9" s="12">
        <v>400</v>
      </c>
      <c r="E9" s="20"/>
      <c r="F9" s="20">
        <f t="shared" ref="F9:F43" si="0">E9*0.085</f>
        <v>0</v>
      </c>
      <c r="G9" s="20">
        <f t="shared" ref="G9:G43" si="1">E9+F9</f>
        <v>0</v>
      </c>
      <c r="H9" s="20"/>
      <c r="I9" s="20"/>
      <c r="J9" s="20"/>
      <c r="K9" s="20">
        <f t="shared" ref="K9:K43" si="2">J9*0.085</f>
        <v>0</v>
      </c>
      <c r="L9" s="20">
        <f t="shared" ref="L9:L43" si="3">J9+K9</f>
        <v>0</v>
      </c>
      <c r="M9" s="21">
        <f t="shared" ref="M9:M43" si="4">J9*D9</f>
        <v>0</v>
      </c>
      <c r="N9" s="21">
        <f t="shared" ref="N9:N43" si="5">K9*D9</f>
        <v>0</v>
      </c>
      <c r="O9" s="21">
        <f t="shared" ref="O9:O43" si="6">M9+N9</f>
        <v>0</v>
      </c>
    </row>
    <row r="10" spans="1:15" ht="24">
      <c r="A10" s="11" t="s">
        <v>567</v>
      </c>
      <c r="B10" s="11" t="s">
        <v>384</v>
      </c>
      <c r="C10" s="12" t="s">
        <v>26</v>
      </c>
      <c r="D10" s="12">
        <v>500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 ht="24">
      <c r="A11" s="11" t="s">
        <v>568</v>
      </c>
      <c r="B11" s="11" t="s">
        <v>383</v>
      </c>
      <c r="C11" s="12" t="s">
        <v>26</v>
      </c>
      <c r="D11" s="12">
        <v>600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 ht="24">
      <c r="A12" s="11" t="s">
        <v>569</v>
      </c>
      <c r="B12" s="11" t="s">
        <v>387</v>
      </c>
      <c r="C12" s="12" t="s">
        <v>26</v>
      </c>
      <c r="D12" s="12">
        <v>500</v>
      </c>
      <c r="E12" s="20"/>
      <c r="F12" s="20">
        <f t="shared" si="0"/>
        <v>0</v>
      </c>
      <c r="G12" s="20">
        <f t="shared" si="1"/>
        <v>0</v>
      </c>
      <c r="H12" s="20"/>
      <c r="I12" s="20"/>
      <c r="J12" s="20"/>
      <c r="K12" s="20">
        <f t="shared" si="2"/>
        <v>0</v>
      </c>
      <c r="L12" s="20">
        <f t="shared" si="3"/>
        <v>0</v>
      </c>
      <c r="M12" s="21">
        <f t="shared" si="4"/>
        <v>0</v>
      </c>
      <c r="N12" s="21">
        <f t="shared" si="5"/>
        <v>0</v>
      </c>
      <c r="O12" s="21">
        <f t="shared" si="6"/>
        <v>0</v>
      </c>
    </row>
    <row r="13" spans="1:15" ht="24">
      <c r="A13" s="11" t="s">
        <v>570</v>
      </c>
      <c r="B13" s="11" t="s">
        <v>388</v>
      </c>
      <c r="C13" s="12" t="s">
        <v>26</v>
      </c>
      <c r="D13" s="12">
        <v>600</v>
      </c>
      <c r="E13" s="20"/>
      <c r="F13" s="20">
        <f t="shared" si="0"/>
        <v>0</v>
      </c>
      <c r="G13" s="20">
        <f t="shared" si="1"/>
        <v>0</v>
      </c>
      <c r="H13" s="20"/>
      <c r="I13" s="20"/>
      <c r="J13" s="20"/>
      <c r="K13" s="20">
        <f t="shared" si="2"/>
        <v>0</v>
      </c>
      <c r="L13" s="20">
        <f t="shared" si="3"/>
        <v>0</v>
      </c>
      <c r="M13" s="21">
        <f t="shared" si="4"/>
        <v>0</v>
      </c>
      <c r="N13" s="21">
        <f t="shared" si="5"/>
        <v>0</v>
      </c>
      <c r="O13" s="21">
        <f t="shared" si="6"/>
        <v>0</v>
      </c>
    </row>
    <row r="14" spans="1:15" ht="36">
      <c r="A14" s="11" t="s">
        <v>571</v>
      </c>
      <c r="B14" s="11" t="s">
        <v>891</v>
      </c>
      <c r="C14" s="12" t="s">
        <v>26</v>
      </c>
      <c r="D14" s="12">
        <v>500</v>
      </c>
      <c r="E14" s="20"/>
      <c r="F14" s="20">
        <f t="shared" si="0"/>
        <v>0</v>
      </c>
      <c r="G14" s="20">
        <f t="shared" si="1"/>
        <v>0</v>
      </c>
      <c r="H14" s="20"/>
      <c r="I14" s="20"/>
      <c r="J14" s="20"/>
      <c r="K14" s="20">
        <f t="shared" si="2"/>
        <v>0</v>
      </c>
      <c r="L14" s="20">
        <f t="shared" si="3"/>
        <v>0</v>
      </c>
      <c r="M14" s="21">
        <f t="shared" si="4"/>
        <v>0</v>
      </c>
      <c r="N14" s="21">
        <f t="shared" si="5"/>
        <v>0</v>
      </c>
      <c r="O14" s="21">
        <f t="shared" si="6"/>
        <v>0</v>
      </c>
    </row>
    <row r="15" spans="1:15" ht="24">
      <c r="A15" s="11" t="s">
        <v>572</v>
      </c>
      <c r="B15" s="11" t="s">
        <v>389</v>
      </c>
      <c r="C15" s="12" t="s">
        <v>26</v>
      </c>
      <c r="D15" s="12">
        <v>300</v>
      </c>
      <c r="E15" s="20"/>
      <c r="F15" s="20">
        <f t="shared" si="0"/>
        <v>0</v>
      </c>
      <c r="G15" s="20">
        <f t="shared" si="1"/>
        <v>0</v>
      </c>
      <c r="H15" s="20"/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 ht="24">
      <c r="A16" s="11" t="s">
        <v>573</v>
      </c>
      <c r="B16" s="11" t="s">
        <v>382</v>
      </c>
      <c r="C16" s="12" t="s">
        <v>26</v>
      </c>
      <c r="D16" s="12">
        <v>300</v>
      </c>
      <c r="E16" s="20"/>
      <c r="F16" s="20">
        <f t="shared" si="0"/>
        <v>0</v>
      </c>
      <c r="G16" s="20">
        <f t="shared" si="1"/>
        <v>0</v>
      </c>
      <c r="H16" s="20"/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 ht="24">
      <c r="A17" s="11" t="s">
        <v>574</v>
      </c>
      <c r="B17" s="11" t="s">
        <v>381</v>
      </c>
      <c r="C17" s="12" t="s">
        <v>26</v>
      </c>
      <c r="D17" s="12">
        <v>100</v>
      </c>
      <c r="E17" s="20"/>
      <c r="F17" s="20">
        <f t="shared" si="0"/>
        <v>0</v>
      </c>
      <c r="G17" s="20">
        <f t="shared" si="1"/>
        <v>0</v>
      </c>
      <c r="H17" s="20"/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 ht="24">
      <c r="A18" s="11" t="s">
        <v>575</v>
      </c>
      <c r="B18" s="11" t="s">
        <v>380</v>
      </c>
      <c r="C18" s="12" t="s">
        <v>26</v>
      </c>
      <c r="D18" s="12">
        <v>400</v>
      </c>
      <c r="E18" s="20"/>
      <c r="F18" s="20">
        <f t="shared" si="0"/>
        <v>0</v>
      </c>
      <c r="G18" s="20">
        <f t="shared" si="1"/>
        <v>0</v>
      </c>
      <c r="H18" s="20"/>
      <c r="I18" s="20"/>
      <c r="J18" s="20"/>
      <c r="K18" s="20">
        <f t="shared" si="2"/>
        <v>0</v>
      </c>
      <c r="L18" s="20">
        <f t="shared" si="3"/>
        <v>0</v>
      </c>
      <c r="M18" s="21">
        <f t="shared" si="4"/>
        <v>0</v>
      </c>
      <c r="N18" s="21">
        <f t="shared" si="5"/>
        <v>0</v>
      </c>
      <c r="O18" s="21">
        <f t="shared" si="6"/>
        <v>0</v>
      </c>
    </row>
    <row r="19" spans="1:15" ht="24">
      <c r="A19" s="11" t="s">
        <v>576</v>
      </c>
      <c r="B19" s="11" t="s">
        <v>379</v>
      </c>
      <c r="C19" s="12" t="s">
        <v>26</v>
      </c>
      <c r="D19" s="12">
        <v>100</v>
      </c>
      <c r="E19" s="20"/>
      <c r="F19" s="20">
        <f t="shared" si="0"/>
        <v>0</v>
      </c>
      <c r="G19" s="20">
        <f t="shared" si="1"/>
        <v>0</v>
      </c>
      <c r="H19" s="20"/>
      <c r="I19" s="20"/>
      <c r="J19" s="20"/>
      <c r="K19" s="20">
        <f t="shared" si="2"/>
        <v>0</v>
      </c>
      <c r="L19" s="20">
        <f t="shared" si="3"/>
        <v>0</v>
      </c>
      <c r="M19" s="21">
        <f t="shared" si="4"/>
        <v>0</v>
      </c>
      <c r="N19" s="21">
        <f t="shared" si="5"/>
        <v>0</v>
      </c>
      <c r="O19" s="21">
        <f t="shared" si="6"/>
        <v>0</v>
      </c>
    </row>
    <row r="20" spans="1:15" ht="24">
      <c r="A20" s="11" t="s">
        <v>577</v>
      </c>
      <c r="B20" s="11" t="s">
        <v>378</v>
      </c>
      <c r="C20" s="12" t="s">
        <v>26</v>
      </c>
      <c r="D20" s="12">
        <v>300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 ht="24">
      <c r="A21" s="11" t="s">
        <v>578</v>
      </c>
      <c r="B21" s="11" t="s">
        <v>27</v>
      </c>
      <c r="C21" s="12" t="s">
        <v>26</v>
      </c>
      <c r="D21" s="12">
        <v>600</v>
      </c>
      <c r="E21" s="20"/>
      <c r="F21" s="20">
        <f t="shared" si="0"/>
        <v>0</v>
      </c>
      <c r="G21" s="20">
        <f t="shared" si="1"/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 ht="24">
      <c r="A22" s="11" t="s">
        <v>579</v>
      </c>
      <c r="B22" s="11" t="s">
        <v>390</v>
      </c>
      <c r="C22" s="12" t="s">
        <v>26</v>
      </c>
      <c r="D22" s="12">
        <v>300</v>
      </c>
      <c r="E22" s="20"/>
      <c r="F22" s="20">
        <f t="shared" si="0"/>
        <v>0</v>
      </c>
      <c r="G22" s="20">
        <f t="shared" si="1"/>
        <v>0</v>
      </c>
      <c r="H22" s="20"/>
      <c r="I22" s="20"/>
      <c r="J22" s="20"/>
      <c r="K22" s="20">
        <f t="shared" si="2"/>
        <v>0</v>
      </c>
      <c r="L22" s="20">
        <f t="shared" si="3"/>
        <v>0</v>
      </c>
      <c r="M22" s="21">
        <f t="shared" si="4"/>
        <v>0</v>
      </c>
      <c r="N22" s="21">
        <f t="shared" si="5"/>
        <v>0</v>
      </c>
      <c r="O22" s="21">
        <f t="shared" si="6"/>
        <v>0</v>
      </c>
    </row>
    <row r="23" spans="1:15" ht="24">
      <c r="A23" s="11" t="s">
        <v>580</v>
      </c>
      <c r="B23" s="11" t="s">
        <v>391</v>
      </c>
      <c r="C23" s="12" t="s">
        <v>26</v>
      </c>
      <c r="D23" s="12">
        <v>500</v>
      </c>
      <c r="E23" s="20"/>
      <c r="F23" s="20">
        <f t="shared" si="0"/>
        <v>0</v>
      </c>
      <c r="G23" s="20">
        <f t="shared" si="1"/>
        <v>0</v>
      </c>
      <c r="H23" s="20"/>
      <c r="I23" s="20"/>
      <c r="J23" s="20"/>
      <c r="K23" s="20">
        <f t="shared" si="2"/>
        <v>0</v>
      </c>
      <c r="L23" s="20">
        <f t="shared" si="3"/>
        <v>0</v>
      </c>
      <c r="M23" s="21">
        <f t="shared" si="4"/>
        <v>0</v>
      </c>
      <c r="N23" s="21">
        <f t="shared" si="5"/>
        <v>0</v>
      </c>
      <c r="O23" s="21">
        <f t="shared" si="6"/>
        <v>0</v>
      </c>
    </row>
    <row r="24" spans="1:15" ht="24">
      <c r="A24" s="11" t="s">
        <v>581</v>
      </c>
      <c r="B24" s="11" t="s">
        <v>392</v>
      </c>
      <c r="C24" s="12" t="s">
        <v>26</v>
      </c>
      <c r="D24" s="12">
        <v>300</v>
      </c>
      <c r="E24" s="20"/>
      <c r="F24" s="20">
        <f t="shared" si="0"/>
        <v>0</v>
      </c>
      <c r="G24" s="20">
        <f t="shared" si="1"/>
        <v>0</v>
      </c>
      <c r="H24" s="20"/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 ht="24">
      <c r="A25" s="11" t="s">
        <v>582</v>
      </c>
      <c r="B25" s="11" t="s">
        <v>377</v>
      </c>
      <c r="C25" s="12" t="s">
        <v>26</v>
      </c>
      <c r="D25" s="12">
        <v>400</v>
      </c>
      <c r="E25" s="20"/>
      <c r="F25" s="20">
        <f t="shared" si="0"/>
        <v>0</v>
      </c>
      <c r="G25" s="20">
        <f t="shared" si="1"/>
        <v>0</v>
      </c>
      <c r="H25" s="20"/>
      <c r="I25" s="20"/>
      <c r="J25" s="20"/>
      <c r="K25" s="20">
        <f t="shared" si="2"/>
        <v>0</v>
      </c>
      <c r="L25" s="20">
        <f t="shared" si="3"/>
        <v>0</v>
      </c>
      <c r="M25" s="21">
        <f t="shared" si="4"/>
        <v>0</v>
      </c>
      <c r="N25" s="21">
        <f t="shared" si="5"/>
        <v>0</v>
      </c>
      <c r="O25" s="21">
        <f t="shared" si="6"/>
        <v>0</v>
      </c>
    </row>
    <row r="26" spans="1:15" ht="24">
      <c r="A26" s="11">
        <v>19</v>
      </c>
      <c r="B26" s="11" t="s">
        <v>376</v>
      </c>
      <c r="C26" s="12" t="s">
        <v>26</v>
      </c>
      <c r="D26" s="12">
        <v>300</v>
      </c>
      <c r="E26" s="20"/>
      <c r="F26" s="20">
        <f t="shared" si="0"/>
        <v>0</v>
      </c>
      <c r="G26" s="20">
        <f t="shared" si="1"/>
        <v>0</v>
      </c>
      <c r="H26" s="20"/>
      <c r="I26" s="20"/>
      <c r="J26" s="20"/>
      <c r="K26" s="20">
        <f t="shared" si="2"/>
        <v>0</v>
      </c>
      <c r="L26" s="20">
        <f t="shared" si="3"/>
        <v>0</v>
      </c>
      <c r="M26" s="21">
        <f t="shared" si="4"/>
        <v>0</v>
      </c>
      <c r="N26" s="21">
        <f t="shared" si="5"/>
        <v>0</v>
      </c>
      <c r="O26" s="21">
        <f t="shared" si="6"/>
        <v>0</v>
      </c>
    </row>
    <row r="27" spans="1:15" ht="24">
      <c r="A27" s="11">
        <v>20</v>
      </c>
      <c r="B27" s="11" t="s">
        <v>375</v>
      </c>
      <c r="C27" s="12" t="s">
        <v>26</v>
      </c>
      <c r="D27" s="12">
        <v>400</v>
      </c>
      <c r="E27" s="20"/>
      <c r="F27" s="20">
        <f t="shared" si="0"/>
        <v>0</v>
      </c>
      <c r="G27" s="20">
        <f t="shared" si="1"/>
        <v>0</v>
      </c>
      <c r="H27" s="20"/>
      <c r="I27" s="20"/>
      <c r="J27" s="20"/>
      <c r="K27" s="20">
        <f t="shared" si="2"/>
        <v>0</v>
      </c>
      <c r="L27" s="20">
        <f t="shared" si="3"/>
        <v>0</v>
      </c>
      <c r="M27" s="21">
        <f t="shared" si="4"/>
        <v>0</v>
      </c>
      <c r="N27" s="21">
        <f t="shared" si="5"/>
        <v>0</v>
      </c>
      <c r="O27" s="21">
        <f t="shared" si="6"/>
        <v>0</v>
      </c>
    </row>
    <row r="28" spans="1:15" ht="24">
      <c r="A28" s="11">
        <v>21</v>
      </c>
      <c r="B28" s="11" t="s">
        <v>374</v>
      </c>
      <c r="C28" s="12" t="s">
        <v>26</v>
      </c>
      <c r="D28" s="12">
        <v>300</v>
      </c>
      <c r="E28" s="20"/>
      <c r="F28" s="20">
        <f t="shared" si="0"/>
        <v>0</v>
      </c>
      <c r="G28" s="20">
        <f t="shared" si="1"/>
        <v>0</v>
      </c>
      <c r="H28" s="20"/>
      <c r="I28" s="20"/>
      <c r="J28" s="20"/>
      <c r="K28" s="20">
        <f t="shared" si="2"/>
        <v>0</v>
      </c>
      <c r="L28" s="20">
        <f t="shared" si="3"/>
        <v>0</v>
      </c>
      <c r="M28" s="21">
        <f t="shared" si="4"/>
        <v>0</v>
      </c>
      <c r="N28" s="21">
        <f t="shared" si="5"/>
        <v>0</v>
      </c>
      <c r="O28" s="21">
        <f t="shared" si="6"/>
        <v>0</v>
      </c>
    </row>
    <row r="29" spans="1:15" ht="24">
      <c r="A29" s="11">
        <v>22</v>
      </c>
      <c r="B29" s="11" t="s">
        <v>373</v>
      </c>
      <c r="C29" s="12" t="s">
        <v>26</v>
      </c>
      <c r="D29" s="12">
        <v>400</v>
      </c>
      <c r="E29" s="20"/>
      <c r="F29" s="20">
        <f t="shared" si="0"/>
        <v>0</v>
      </c>
      <c r="G29" s="20">
        <f t="shared" si="1"/>
        <v>0</v>
      </c>
      <c r="H29" s="20"/>
      <c r="I29" s="20"/>
      <c r="J29" s="20"/>
      <c r="K29" s="20">
        <f t="shared" si="2"/>
        <v>0</v>
      </c>
      <c r="L29" s="20">
        <f t="shared" si="3"/>
        <v>0</v>
      </c>
      <c r="M29" s="21">
        <f t="shared" si="4"/>
        <v>0</v>
      </c>
      <c r="N29" s="21">
        <f t="shared" si="5"/>
        <v>0</v>
      </c>
      <c r="O29" s="21">
        <f t="shared" si="6"/>
        <v>0</v>
      </c>
    </row>
    <row r="30" spans="1:15" ht="24">
      <c r="A30" s="11">
        <v>23</v>
      </c>
      <c r="B30" s="11" t="s">
        <v>372</v>
      </c>
      <c r="C30" s="12" t="s">
        <v>26</v>
      </c>
      <c r="D30" s="12">
        <v>300</v>
      </c>
      <c r="E30" s="20"/>
      <c r="F30" s="20">
        <f t="shared" si="0"/>
        <v>0</v>
      </c>
      <c r="G30" s="20">
        <f t="shared" si="1"/>
        <v>0</v>
      </c>
      <c r="H30" s="20"/>
      <c r="I30" s="20"/>
      <c r="J30" s="20"/>
      <c r="K30" s="20">
        <f t="shared" si="2"/>
        <v>0</v>
      </c>
      <c r="L30" s="20">
        <f t="shared" si="3"/>
        <v>0</v>
      </c>
      <c r="M30" s="21">
        <f t="shared" si="4"/>
        <v>0</v>
      </c>
      <c r="N30" s="21">
        <f t="shared" si="5"/>
        <v>0</v>
      </c>
      <c r="O30" s="21">
        <f t="shared" si="6"/>
        <v>0</v>
      </c>
    </row>
    <row r="31" spans="1:15" ht="24">
      <c r="A31" s="11">
        <v>24</v>
      </c>
      <c r="B31" s="11" t="s">
        <v>371</v>
      </c>
      <c r="C31" s="12" t="s">
        <v>26</v>
      </c>
      <c r="D31" s="12">
        <v>400</v>
      </c>
      <c r="E31" s="20"/>
      <c r="F31" s="20">
        <f t="shared" si="0"/>
        <v>0</v>
      </c>
      <c r="G31" s="20">
        <f t="shared" si="1"/>
        <v>0</v>
      </c>
      <c r="H31" s="20"/>
      <c r="I31" s="20"/>
      <c r="J31" s="20"/>
      <c r="K31" s="20">
        <f t="shared" si="2"/>
        <v>0</v>
      </c>
      <c r="L31" s="20">
        <f t="shared" si="3"/>
        <v>0</v>
      </c>
      <c r="M31" s="21">
        <f t="shared" si="4"/>
        <v>0</v>
      </c>
      <c r="N31" s="21">
        <f t="shared" si="5"/>
        <v>0</v>
      </c>
      <c r="O31" s="21">
        <f t="shared" si="6"/>
        <v>0</v>
      </c>
    </row>
    <row r="32" spans="1:15" ht="24">
      <c r="A32" s="11">
        <v>25</v>
      </c>
      <c r="B32" s="11" t="s">
        <v>370</v>
      </c>
      <c r="C32" s="12" t="s">
        <v>26</v>
      </c>
      <c r="D32" s="12">
        <v>667</v>
      </c>
      <c r="E32" s="20"/>
      <c r="F32" s="20">
        <f t="shared" si="0"/>
        <v>0</v>
      </c>
      <c r="G32" s="20">
        <f t="shared" si="1"/>
        <v>0</v>
      </c>
      <c r="H32" s="20"/>
      <c r="I32" s="20"/>
      <c r="J32" s="20"/>
      <c r="K32" s="20">
        <f t="shared" si="2"/>
        <v>0</v>
      </c>
      <c r="L32" s="20">
        <f t="shared" si="3"/>
        <v>0</v>
      </c>
      <c r="M32" s="21">
        <f t="shared" si="4"/>
        <v>0</v>
      </c>
      <c r="N32" s="21">
        <f t="shared" si="5"/>
        <v>0</v>
      </c>
      <c r="O32" s="21">
        <f t="shared" si="6"/>
        <v>0</v>
      </c>
    </row>
    <row r="33" spans="1:15" ht="24">
      <c r="A33" s="11">
        <v>26</v>
      </c>
      <c r="B33" s="11" t="s">
        <v>369</v>
      </c>
      <c r="C33" s="12" t="s">
        <v>26</v>
      </c>
      <c r="D33" s="12">
        <v>400</v>
      </c>
      <c r="E33" s="20"/>
      <c r="F33" s="20">
        <f t="shared" si="0"/>
        <v>0</v>
      </c>
      <c r="G33" s="20">
        <f t="shared" si="1"/>
        <v>0</v>
      </c>
      <c r="H33" s="20"/>
      <c r="I33" s="20"/>
      <c r="J33" s="20"/>
      <c r="K33" s="20">
        <f t="shared" si="2"/>
        <v>0</v>
      </c>
      <c r="L33" s="20">
        <f t="shared" si="3"/>
        <v>0</v>
      </c>
      <c r="M33" s="21">
        <f t="shared" si="4"/>
        <v>0</v>
      </c>
      <c r="N33" s="21">
        <f t="shared" si="5"/>
        <v>0</v>
      </c>
      <c r="O33" s="21">
        <f t="shared" si="6"/>
        <v>0</v>
      </c>
    </row>
    <row r="34" spans="1:15">
      <c r="A34" s="11">
        <v>27</v>
      </c>
      <c r="B34" s="11" t="s">
        <v>744</v>
      </c>
      <c r="C34" s="23" t="s">
        <v>626</v>
      </c>
      <c r="D34" s="23" t="s">
        <v>626</v>
      </c>
      <c r="E34" s="42" t="s">
        <v>626</v>
      </c>
      <c r="F34" s="42" t="s">
        <v>626</v>
      </c>
      <c r="G34" s="42" t="s">
        <v>626</v>
      </c>
      <c r="H34" s="42" t="s">
        <v>626</v>
      </c>
      <c r="I34" s="42" t="s">
        <v>626</v>
      </c>
      <c r="J34" s="42" t="s">
        <v>626</v>
      </c>
      <c r="K34" s="42" t="s">
        <v>626</v>
      </c>
      <c r="L34" s="42" t="s">
        <v>626</v>
      </c>
      <c r="M34" s="24">
        <f>SUM(M8:M33)</f>
        <v>0</v>
      </c>
      <c r="N34" s="24">
        <f t="shared" ref="N34:O34" si="7">SUM(N8:N33)</f>
        <v>0</v>
      </c>
      <c r="O34" s="24">
        <f t="shared" si="7"/>
        <v>0</v>
      </c>
    </row>
    <row r="35" spans="1:15">
      <c r="A35" s="61" t="s">
        <v>741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3"/>
    </row>
    <row r="36" spans="1:15" ht="15.75">
      <c r="A36" s="11">
        <v>28</v>
      </c>
      <c r="B36" s="11" t="s">
        <v>31</v>
      </c>
      <c r="C36" s="27" t="s">
        <v>26</v>
      </c>
      <c r="D36" s="12">
        <v>200</v>
      </c>
      <c r="E36" s="20"/>
      <c r="F36" s="20">
        <f t="shared" si="0"/>
        <v>0</v>
      </c>
      <c r="G36" s="20">
        <f t="shared" si="1"/>
        <v>0</v>
      </c>
      <c r="H36" s="20"/>
      <c r="I36" s="20"/>
      <c r="J36" s="20"/>
      <c r="K36" s="20">
        <f t="shared" si="2"/>
        <v>0</v>
      </c>
      <c r="L36" s="20">
        <f t="shared" si="3"/>
        <v>0</v>
      </c>
      <c r="M36" s="21">
        <f t="shared" si="4"/>
        <v>0</v>
      </c>
      <c r="N36" s="21">
        <f t="shared" si="5"/>
        <v>0</v>
      </c>
      <c r="O36" s="21">
        <f t="shared" si="6"/>
        <v>0</v>
      </c>
    </row>
    <row r="37" spans="1:15">
      <c r="A37" s="11"/>
      <c r="B37" s="11" t="s">
        <v>745</v>
      </c>
      <c r="C37" s="23" t="s">
        <v>626</v>
      </c>
      <c r="D37" s="23" t="s">
        <v>626</v>
      </c>
      <c r="E37" s="42" t="s">
        <v>626</v>
      </c>
      <c r="F37" s="42" t="s">
        <v>626</v>
      </c>
      <c r="G37" s="42" t="s">
        <v>626</v>
      </c>
      <c r="H37" s="42" t="s">
        <v>626</v>
      </c>
      <c r="I37" s="42" t="s">
        <v>626</v>
      </c>
      <c r="J37" s="42" t="s">
        <v>626</v>
      </c>
      <c r="K37" s="42" t="s">
        <v>626</v>
      </c>
      <c r="L37" s="42" t="s">
        <v>626</v>
      </c>
      <c r="M37" s="24">
        <f>+M36</f>
        <v>0</v>
      </c>
      <c r="N37" s="24">
        <f t="shared" ref="N37:O37" si="8">+N36</f>
        <v>0</v>
      </c>
      <c r="O37" s="24">
        <f t="shared" si="8"/>
        <v>0</v>
      </c>
    </row>
    <row r="38" spans="1:15">
      <c r="A38" s="61" t="s">
        <v>742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</row>
    <row r="39" spans="1:15">
      <c r="A39" s="11">
        <v>29</v>
      </c>
      <c r="B39" s="11" t="s">
        <v>28</v>
      </c>
      <c r="C39" s="12" t="s">
        <v>26</v>
      </c>
      <c r="D39" s="12">
        <v>200</v>
      </c>
      <c r="E39" s="20"/>
      <c r="F39" s="20">
        <f t="shared" si="0"/>
        <v>0</v>
      </c>
      <c r="G39" s="20">
        <f t="shared" si="1"/>
        <v>0</v>
      </c>
      <c r="H39" s="20"/>
      <c r="I39" s="20"/>
      <c r="J39" s="20"/>
      <c r="K39" s="20">
        <f t="shared" si="2"/>
        <v>0</v>
      </c>
      <c r="L39" s="20">
        <f t="shared" si="3"/>
        <v>0</v>
      </c>
      <c r="M39" s="21">
        <f t="shared" si="4"/>
        <v>0</v>
      </c>
      <c r="N39" s="21">
        <f t="shared" si="5"/>
        <v>0</v>
      </c>
      <c r="O39" s="21">
        <f t="shared" si="6"/>
        <v>0</v>
      </c>
    </row>
    <row r="40" spans="1:15">
      <c r="A40" s="11">
        <v>30</v>
      </c>
      <c r="B40" s="11" t="s">
        <v>29</v>
      </c>
      <c r="C40" s="12" t="s">
        <v>26</v>
      </c>
      <c r="D40" s="12">
        <v>60</v>
      </c>
      <c r="E40" s="20"/>
      <c r="F40" s="20">
        <f t="shared" si="0"/>
        <v>0</v>
      </c>
      <c r="G40" s="20">
        <f t="shared" si="1"/>
        <v>0</v>
      </c>
      <c r="H40" s="20"/>
      <c r="I40" s="20"/>
      <c r="J40" s="20"/>
      <c r="K40" s="20">
        <f t="shared" si="2"/>
        <v>0</v>
      </c>
      <c r="L40" s="20">
        <f t="shared" si="3"/>
        <v>0</v>
      </c>
      <c r="M40" s="21">
        <f t="shared" si="4"/>
        <v>0</v>
      </c>
      <c r="N40" s="21">
        <f t="shared" si="5"/>
        <v>0</v>
      </c>
      <c r="O40" s="21">
        <f t="shared" si="6"/>
        <v>0</v>
      </c>
    </row>
    <row r="41" spans="1:15">
      <c r="A41" s="11"/>
      <c r="B41" s="11" t="s">
        <v>746</v>
      </c>
      <c r="C41" s="23" t="s">
        <v>626</v>
      </c>
      <c r="D41" s="23" t="s">
        <v>626</v>
      </c>
      <c r="E41" s="42" t="s">
        <v>626</v>
      </c>
      <c r="F41" s="42" t="s">
        <v>626</v>
      </c>
      <c r="G41" s="42" t="s">
        <v>626</v>
      </c>
      <c r="H41" s="42" t="s">
        <v>626</v>
      </c>
      <c r="I41" s="42" t="s">
        <v>626</v>
      </c>
      <c r="J41" s="42" t="s">
        <v>626</v>
      </c>
      <c r="K41" s="42" t="s">
        <v>626</v>
      </c>
      <c r="L41" s="42" t="s">
        <v>626</v>
      </c>
      <c r="M41" s="24">
        <f>SUM(M39:M40)</f>
        <v>0</v>
      </c>
      <c r="N41" s="24">
        <f>SUM(N39:N40)</f>
        <v>0</v>
      </c>
      <c r="O41" s="24">
        <f>SUM(O39:O40)</f>
        <v>0</v>
      </c>
    </row>
    <row r="42" spans="1:15">
      <c r="A42" s="61" t="s">
        <v>743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3"/>
    </row>
    <row r="43" spans="1:15">
      <c r="A43" s="11">
        <v>31</v>
      </c>
      <c r="B43" s="11" t="s">
        <v>30</v>
      </c>
      <c r="C43" s="12" t="s">
        <v>26</v>
      </c>
      <c r="D43" s="12">
        <v>30</v>
      </c>
      <c r="E43" s="20"/>
      <c r="F43" s="20">
        <f t="shared" si="0"/>
        <v>0</v>
      </c>
      <c r="G43" s="20">
        <f t="shared" si="1"/>
        <v>0</v>
      </c>
      <c r="H43" s="20"/>
      <c r="I43" s="20"/>
      <c r="J43" s="20"/>
      <c r="K43" s="20">
        <f t="shared" si="2"/>
        <v>0</v>
      </c>
      <c r="L43" s="20">
        <f t="shared" si="3"/>
        <v>0</v>
      </c>
      <c r="M43" s="21">
        <f t="shared" si="4"/>
        <v>0</v>
      </c>
      <c r="N43" s="21">
        <f t="shared" si="5"/>
        <v>0</v>
      </c>
      <c r="O43" s="21">
        <f t="shared" si="6"/>
        <v>0</v>
      </c>
    </row>
    <row r="44" spans="1:15">
      <c r="A44" s="11"/>
      <c r="B44" s="11" t="s">
        <v>747</v>
      </c>
      <c r="C44" s="23" t="s">
        <v>626</v>
      </c>
      <c r="D44" s="23" t="s">
        <v>626</v>
      </c>
      <c r="E44" s="42" t="s">
        <v>626</v>
      </c>
      <c r="F44" s="42" t="s">
        <v>626</v>
      </c>
      <c r="G44" s="42" t="s">
        <v>626</v>
      </c>
      <c r="H44" s="42" t="s">
        <v>626</v>
      </c>
      <c r="I44" s="42" t="s">
        <v>626</v>
      </c>
      <c r="J44" s="42" t="s">
        <v>626</v>
      </c>
      <c r="K44" s="42" t="s">
        <v>626</v>
      </c>
      <c r="L44" s="42" t="s">
        <v>626</v>
      </c>
      <c r="M44" s="24">
        <f>+M43</f>
        <v>0</v>
      </c>
      <c r="N44" s="24">
        <f t="shared" ref="N44:O44" si="9">+N43</f>
        <v>0</v>
      </c>
      <c r="O44" s="24">
        <f t="shared" si="9"/>
        <v>0</v>
      </c>
    </row>
    <row r="46" spans="1:15">
      <c r="A46" s="65" t="s">
        <v>782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>
      <c r="A47" s="58" t="s">
        <v>783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</row>
    <row r="48" spans="1:15">
      <c r="A48" s="64" t="s">
        <v>784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1:14">
      <c r="A49" s="64" t="s">
        <v>785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0" spans="1:14">
      <c r="A50" s="58" t="s">
        <v>786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1:14">
      <c r="A51" s="56" t="s">
        <v>787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</row>
    <row r="52" spans="1:14">
      <c r="A52" s="56" t="s">
        <v>788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>
      <c r="A53" s="56" t="s">
        <v>789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</row>
    <row r="54" spans="1:14">
      <c r="A54" s="56" t="s">
        <v>790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</row>
    <row r="55" spans="1:14" ht="29.25" customHeight="1">
      <c r="A55" s="56" t="s">
        <v>791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</row>
    <row r="56" spans="1:14">
      <c r="A56" s="56" t="s">
        <v>792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</row>
    <row r="57" spans="1:14">
      <c r="A57" s="56" t="s">
        <v>793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</row>
    <row r="58" spans="1:14">
      <c r="A58" s="56" t="s">
        <v>794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</row>
    <row r="59" spans="1:14">
      <c r="A59" s="56" t="s">
        <v>795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</row>
    <row r="60" spans="1:14">
      <c r="A60" s="56" t="s">
        <v>796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</row>
    <row r="61" spans="1:14">
      <c r="A61" s="59" t="s">
        <v>797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</row>
    <row r="62" spans="1:14">
      <c r="A62" s="60" t="s">
        <v>798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1:14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</row>
    <row r="64" spans="1:14">
      <c r="A64" s="54" t="s">
        <v>203</v>
      </c>
      <c r="B64" s="54"/>
      <c r="C64" s="46"/>
      <c r="D64" s="47"/>
      <c r="E64" s="47"/>
      <c r="F64" s="47"/>
      <c r="G64" s="47" t="s">
        <v>799</v>
      </c>
      <c r="H64" s="47"/>
      <c r="I64" s="47"/>
      <c r="J64" s="47"/>
      <c r="K64" s="47"/>
      <c r="L64" s="47" t="s">
        <v>204</v>
      </c>
    </row>
  </sheetData>
  <mergeCells count="24">
    <mergeCell ref="A55:N55"/>
    <mergeCell ref="A56:N56"/>
    <mergeCell ref="A51:N51"/>
    <mergeCell ref="A3:O3"/>
    <mergeCell ref="A7:O7"/>
    <mergeCell ref="A35:O35"/>
    <mergeCell ref="A38:O38"/>
    <mergeCell ref="A42:O42"/>
    <mergeCell ref="A64:B64"/>
    <mergeCell ref="A46:O46"/>
    <mergeCell ref="A47:N47"/>
    <mergeCell ref="A48:N48"/>
    <mergeCell ref="A49:N49"/>
    <mergeCell ref="A50:N50"/>
    <mergeCell ref="A57:N57"/>
    <mergeCell ref="A58:N58"/>
    <mergeCell ref="A59:N59"/>
    <mergeCell ref="A60:N60"/>
    <mergeCell ref="A61:N61"/>
    <mergeCell ref="A62:N62"/>
    <mergeCell ref="A63:L63"/>
    <mergeCell ref="A52:N52"/>
    <mergeCell ref="A53:N53"/>
    <mergeCell ref="A54:N54"/>
  </mergeCells>
  <pageMargins left="0.39370078740157483" right="0.39370078740157483" top="0.74803149606299213" bottom="0.74803149606299213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48"/>
  <sheetViews>
    <sheetView zoomScaleNormal="100" workbookViewId="0">
      <pane ySplit="6" topLeftCell="A7" activePane="bottomLeft" state="frozen"/>
      <selection pane="bottomLeft" activeCell="M28" sqref="M28:O28"/>
    </sheetView>
  </sheetViews>
  <sheetFormatPr defaultRowHeight="15"/>
  <cols>
    <col min="1" max="1" width="4.28515625" customWidth="1"/>
    <col min="2" max="2" width="21.28515625" customWidth="1"/>
    <col min="3" max="3" width="4" customWidth="1"/>
    <col min="4" max="4" width="6.28515625" style="44" customWidth="1"/>
    <col min="5" max="5" width="8.140625" customWidth="1"/>
    <col min="6" max="6" width="7" customWidth="1"/>
    <col min="7" max="7" width="8.140625" customWidth="1"/>
    <col min="8" max="8" width="10.140625" customWidth="1"/>
    <col min="9" max="9" width="8.7109375" customWidth="1"/>
    <col min="10" max="10" width="8.28515625" customWidth="1"/>
    <col min="11" max="11" width="7" customWidth="1"/>
    <col min="12" max="12" width="8.5703125" customWidth="1"/>
  </cols>
  <sheetData>
    <row r="1" spans="1:15">
      <c r="A1" s="25" t="s">
        <v>588</v>
      </c>
      <c r="B1" s="25"/>
      <c r="C1" s="26"/>
      <c r="D1" s="33"/>
      <c r="E1" s="25"/>
      <c r="F1" s="25"/>
      <c r="G1" s="25"/>
      <c r="H1" s="25"/>
      <c r="I1" s="25"/>
      <c r="J1" s="25"/>
      <c r="K1" s="25" t="s">
        <v>589</v>
      </c>
      <c r="L1" s="25"/>
      <c r="M1" s="25"/>
      <c r="N1" s="25"/>
    </row>
    <row r="3" spans="1:15" ht="15.75">
      <c r="A3" s="66" t="s">
        <v>808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18.75">
      <c r="B4" s="4"/>
    </row>
    <row r="5" spans="1:15" ht="60">
      <c r="A5" s="8" t="s">
        <v>590</v>
      </c>
      <c r="B5" s="8" t="s">
        <v>591</v>
      </c>
      <c r="C5" s="10" t="s">
        <v>593</v>
      </c>
      <c r="D5" s="10" t="s">
        <v>592</v>
      </c>
      <c r="E5" s="9" t="s">
        <v>594</v>
      </c>
      <c r="F5" s="9" t="s">
        <v>595</v>
      </c>
      <c r="G5" s="9" t="s">
        <v>596</v>
      </c>
      <c r="H5" s="9" t="s">
        <v>597</v>
      </c>
      <c r="I5" s="9" t="s">
        <v>598</v>
      </c>
      <c r="J5" s="9" t="s">
        <v>599</v>
      </c>
      <c r="K5" s="9" t="s">
        <v>600</v>
      </c>
      <c r="L5" s="9" t="s">
        <v>601</v>
      </c>
      <c r="M5" s="9" t="s">
        <v>602</v>
      </c>
      <c r="N5" s="9" t="s">
        <v>603</v>
      </c>
      <c r="O5" s="9" t="s">
        <v>604</v>
      </c>
    </row>
    <row r="6" spans="1:15">
      <c r="A6" s="30">
        <v>1</v>
      </c>
      <c r="B6" s="30">
        <v>2</v>
      </c>
      <c r="C6" s="31">
        <v>3</v>
      </c>
      <c r="D6" s="35">
        <v>4</v>
      </c>
      <c r="E6" s="31">
        <v>5</v>
      </c>
      <c r="F6" s="31">
        <v>6</v>
      </c>
      <c r="G6" s="32" t="s">
        <v>605</v>
      </c>
      <c r="H6" s="31">
        <v>8</v>
      </c>
      <c r="I6" s="31">
        <v>9</v>
      </c>
      <c r="J6" s="31">
        <v>10</v>
      </c>
      <c r="K6" s="31">
        <v>11</v>
      </c>
      <c r="L6" s="32" t="s">
        <v>606</v>
      </c>
      <c r="M6" s="32" t="s">
        <v>623</v>
      </c>
      <c r="N6" s="32" t="s">
        <v>624</v>
      </c>
      <c r="O6" s="32" t="s">
        <v>607</v>
      </c>
    </row>
    <row r="7" spans="1:15" ht="15.75" customHeight="1">
      <c r="A7" s="61" t="s">
        <v>748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1:15">
      <c r="A8" s="11" t="s">
        <v>101</v>
      </c>
      <c r="B8" s="11" t="s">
        <v>107</v>
      </c>
      <c r="C8" s="12" t="s">
        <v>2</v>
      </c>
      <c r="D8" s="17">
        <v>1440</v>
      </c>
      <c r="E8" s="20"/>
      <c r="F8" s="20">
        <f>E8*0.085</f>
        <v>0</v>
      </c>
      <c r="G8" s="20">
        <f>+E8+F8</f>
        <v>0</v>
      </c>
      <c r="H8" s="20"/>
      <c r="I8" s="20"/>
      <c r="J8" s="20"/>
      <c r="K8" s="20">
        <f>J8*0.085</f>
        <v>0</v>
      </c>
      <c r="L8" s="20">
        <f>J8+K8</f>
        <v>0</v>
      </c>
      <c r="M8" s="21">
        <f>J8*D8</f>
        <v>0</v>
      </c>
      <c r="N8" s="21">
        <f>K8*D8</f>
        <v>0</v>
      </c>
      <c r="O8" s="21">
        <f>M8+N8</f>
        <v>0</v>
      </c>
    </row>
    <row r="9" spans="1:15">
      <c r="A9" s="11" t="s">
        <v>102</v>
      </c>
      <c r="B9" s="11" t="s">
        <v>108</v>
      </c>
      <c r="C9" s="12" t="s">
        <v>2</v>
      </c>
      <c r="D9" s="17">
        <v>47</v>
      </c>
      <c r="E9" s="20"/>
      <c r="F9" s="20">
        <f t="shared" ref="F9:F24" si="0">E9*0.085</f>
        <v>0</v>
      </c>
      <c r="G9" s="20">
        <f t="shared" ref="G9:G24" si="1">+E9+F9</f>
        <v>0</v>
      </c>
      <c r="H9" s="20"/>
      <c r="I9" s="20"/>
      <c r="J9" s="20"/>
      <c r="K9" s="20">
        <f t="shared" ref="K9:K24" si="2">J9*0.085</f>
        <v>0</v>
      </c>
      <c r="L9" s="20">
        <f t="shared" ref="L9:L24" si="3">J9+K9</f>
        <v>0</v>
      </c>
      <c r="M9" s="21">
        <f t="shared" ref="M9:M24" si="4">J9*D9</f>
        <v>0</v>
      </c>
      <c r="N9" s="21">
        <f t="shared" ref="N9:N24" si="5">K9*D9</f>
        <v>0</v>
      </c>
      <c r="O9" s="21">
        <f t="shared" ref="O9:O24" si="6">M9+N9</f>
        <v>0</v>
      </c>
    </row>
    <row r="10" spans="1:15">
      <c r="A10" s="11" t="s">
        <v>103</v>
      </c>
      <c r="B10" s="11" t="s">
        <v>109</v>
      </c>
      <c r="C10" s="12" t="s">
        <v>2</v>
      </c>
      <c r="D10" s="17">
        <v>47</v>
      </c>
      <c r="E10" s="20"/>
      <c r="F10" s="20">
        <f t="shared" si="0"/>
        <v>0</v>
      </c>
      <c r="G10" s="20">
        <f t="shared" si="1"/>
        <v>0</v>
      </c>
      <c r="H10" s="20"/>
      <c r="I10" s="20"/>
      <c r="J10" s="20"/>
      <c r="K10" s="20">
        <f t="shared" si="2"/>
        <v>0</v>
      </c>
      <c r="L10" s="20">
        <f t="shared" si="3"/>
        <v>0</v>
      </c>
      <c r="M10" s="21">
        <f t="shared" si="4"/>
        <v>0</v>
      </c>
      <c r="N10" s="21">
        <f t="shared" si="5"/>
        <v>0</v>
      </c>
      <c r="O10" s="21">
        <f t="shared" si="6"/>
        <v>0</v>
      </c>
    </row>
    <row r="11" spans="1:15">
      <c r="A11" s="11" t="s">
        <v>104</v>
      </c>
      <c r="B11" s="11" t="s">
        <v>110</v>
      </c>
      <c r="C11" s="12" t="s">
        <v>2</v>
      </c>
      <c r="D11" s="17">
        <v>47</v>
      </c>
      <c r="E11" s="20"/>
      <c r="F11" s="20">
        <f t="shared" si="0"/>
        <v>0</v>
      </c>
      <c r="G11" s="20">
        <f t="shared" si="1"/>
        <v>0</v>
      </c>
      <c r="H11" s="20"/>
      <c r="I11" s="20"/>
      <c r="J11" s="20"/>
      <c r="K11" s="20">
        <f t="shared" si="2"/>
        <v>0</v>
      </c>
      <c r="L11" s="20">
        <f t="shared" si="3"/>
        <v>0</v>
      </c>
      <c r="M11" s="21">
        <f t="shared" si="4"/>
        <v>0</v>
      </c>
      <c r="N11" s="21">
        <f t="shared" si="5"/>
        <v>0</v>
      </c>
      <c r="O11" s="21">
        <f t="shared" si="6"/>
        <v>0</v>
      </c>
    </row>
    <row r="12" spans="1:15" ht="17.25" customHeight="1">
      <c r="A12" s="11"/>
      <c r="B12" s="11" t="s">
        <v>839</v>
      </c>
      <c r="C12" s="23" t="s">
        <v>626</v>
      </c>
      <c r="D12" s="23" t="s">
        <v>626</v>
      </c>
      <c r="E12" s="42" t="s">
        <v>626</v>
      </c>
      <c r="F12" s="42" t="s">
        <v>626</v>
      </c>
      <c r="G12" s="42" t="s">
        <v>626</v>
      </c>
      <c r="H12" s="42" t="s">
        <v>626</v>
      </c>
      <c r="I12" s="42" t="s">
        <v>626</v>
      </c>
      <c r="J12" s="42" t="s">
        <v>626</v>
      </c>
      <c r="K12" s="42" t="s">
        <v>626</v>
      </c>
      <c r="L12" s="42" t="s">
        <v>626</v>
      </c>
      <c r="M12" s="24">
        <f>SUM(M8:M11)</f>
        <v>0</v>
      </c>
      <c r="N12" s="24">
        <f t="shared" ref="N12:O12" si="7">SUM(N8:N11)</f>
        <v>0</v>
      </c>
      <c r="O12" s="24">
        <f t="shared" si="7"/>
        <v>0</v>
      </c>
    </row>
    <row r="13" spans="1:15">
      <c r="A13" s="61" t="s">
        <v>749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3"/>
    </row>
    <row r="14" spans="1:15" ht="24">
      <c r="A14" s="11" t="s">
        <v>105</v>
      </c>
      <c r="B14" s="11" t="s">
        <v>111</v>
      </c>
      <c r="C14" s="12" t="s">
        <v>2</v>
      </c>
      <c r="D14" s="17">
        <v>50</v>
      </c>
      <c r="E14" s="20"/>
      <c r="F14" s="20">
        <f t="shared" si="0"/>
        <v>0</v>
      </c>
      <c r="G14" s="20">
        <f t="shared" si="1"/>
        <v>0</v>
      </c>
      <c r="H14" s="20"/>
      <c r="I14" s="20"/>
      <c r="J14" s="20"/>
      <c r="K14" s="20">
        <f t="shared" si="2"/>
        <v>0</v>
      </c>
      <c r="L14" s="20">
        <f t="shared" si="3"/>
        <v>0</v>
      </c>
      <c r="M14" s="21">
        <f t="shared" si="4"/>
        <v>0</v>
      </c>
      <c r="N14" s="21">
        <f t="shared" si="5"/>
        <v>0</v>
      </c>
      <c r="O14" s="21">
        <f t="shared" si="6"/>
        <v>0</v>
      </c>
    </row>
    <row r="15" spans="1:15">
      <c r="A15" s="11" t="s">
        <v>8</v>
      </c>
      <c r="B15" s="11" t="s">
        <v>112</v>
      </c>
      <c r="C15" s="12" t="s">
        <v>2</v>
      </c>
      <c r="D15" s="17">
        <v>47</v>
      </c>
      <c r="E15" s="20"/>
      <c r="F15" s="20">
        <f t="shared" si="0"/>
        <v>0</v>
      </c>
      <c r="G15" s="20">
        <f t="shared" si="1"/>
        <v>0</v>
      </c>
      <c r="H15" s="20"/>
      <c r="I15" s="20"/>
      <c r="J15" s="20"/>
      <c r="K15" s="20">
        <f t="shared" si="2"/>
        <v>0</v>
      </c>
      <c r="L15" s="20">
        <f t="shared" si="3"/>
        <v>0</v>
      </c>
      <c r="M15" s="21">
        <f t="shared" si="4"/>
        <v>0</v>
      </c>
      <c r="N15" s="21">
        <f t="shared" si="5"/>
        <v>0</v>
      </c>
      <c r="O15" s="21">
        <f t="shared" si="6"/>
        <v>0</v>
      </c>
    </row>
    <row r="16" spans="1:15" ht="24">
      <c r="A16" s="11" t="s">
        <v>9</v>
      </c>
      <c r="B16" s="11" t="s">
        <v>113</v>
      </c>
      <c r="C16" s="12" t="s">
        <v>2</v>
      </c>
      <c r="D16" s="17">
        <v>320</v>
      </c>
      <c r="E16" s="20"/>
      <c r="F16" s="20">
        <f t="shared" si="0"/>
        <v>0</v>
      </c>
      <c r="G16" s="20">
        <f t="shared" si="1"/>
        <v>0</v>
      </c>
      <c r="H16" s="20"/>
      <c r="I16" s="20"/>
      <c r="J16" s="20"/>
      <c r="K16" s="20">
        <f t="shared" si="2"/>
        <v>0</v>
      </c>
      <c r="L16" s="20">
        <f t="shared" si="3"/>
        <v>0</v>
      </c>
      <c r="M16" s="21">
        <f t="shared" si="4"/>
        <v>0</v>
      </c>
      <c r="N16" s="21">
        <f t="shared" si="5"/>
        <v>0</v>
      </c>
      <c r="O16" s="21">
        <f t="shared" si="6"/>
        <v>0</v>
      </c>
    </row>
    <row r="17" spans="1:15">
      <c r="A17" s="11" t="s">
        <v>10</v>
      </c>
      <c r="B17" s="11" t="s">
        <v>114</v>
      </c>
      <c r="C17" s="12" t="s">
        <v>2</v>
      </c>
      <c r="D17" s="17">
        <v>480</v>
      </c>
      <c r="E17" s="20"/>
      <c r="F17" s="20">
        <f t="shared" si="0"/>
        <v>0</v>
      </c>
      <c r="G17" s="20">
        <f t="shared" si="1"/>
        <v>0</v>
      </c>
      <c r="H17" s="20"/>
      <c r="I17" s="20"/>
      <c r="J17" s="20"/>
      <c r="K17" s="20">
        <f t="shared" si="2"/>
        <v>0</v>
      </c>
      <c r="L17" s="20">
        <f t="shared" si="3"/>
        <v>0</v>
      </c>
      <c r="M17" s="21">
        <f t="shared" si="4"/>
        <v>0</v>
      </c>
      <c r="N17" s="21">
        <f t="shared" si="5"/>
        <v>0</v>
      </c>
      <c r="O17" s="21">
        <f t="shared" si="6"/>
        <v>0</v>
      </c>
    </row>
    <row r="18" spans="1:15" ht="20.25" customHeight="1">
      <c r="A18" s="11"/>
      <c r="B18" s="11" t="s">
        <v>840</v>
      </c>
      <c r="C18" s="23" t="s">
        <v>626</v>
      </c>
      <c r="D18" s="23" t="s">
        <v>626</v>
      </c>
      <c r="E18" s="42" t="s">
        <v>626</v>
      </c>
      <c r="F18" s="42" t="s">
        <v>626</v>
      </c>
      <c r="G18" s="42" t="s">
        <v>626</v>
      </c>
      <c r="H18" s="42" t="s">
        <v>626</v>
      </c>
      <c r="I18" s="42" t="s">
        <v>626</v>
      </c>
      <c r="J18" s="42" t="s">
        <v>626</v>
      </c>
      <c r="K18" s="42" t="s">
        <v>626</v>
      </c>
      <c r="L18" s="42" t="s">
        <v>626</v>
      </c>
      <c r="M18" s="24">
        <f>SUM(M14:M17)</f>
        <v>0</v>
      </c>
      <c r="N18" s="24">
        <f t="shared" ref="N18:O18" si="8">SUM(N14:N17)</f>
        <v>0</v>
      </c>
      <c r="O18" s="24">
        <f t="shared" si="8"/>
        <v>0</v>
      </c>
    </row>
    <row r="19" spans="1:15">
      <c r="A19" s="61" t="s">
        <v>750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4">
      <c r="A20" s="11" t="s">
        <v>11</v>
      </c>
      <c r="B20" s="11" t="s">
        <v>826</v>
      </c>
      <c r="C20" s="12" t="s">
        <v>2</v>
      </c>
      <c r="D20" s="17">
        <v>120</v>
      </c>
      <c r="E20" s="20"/>
      <c r="F20" s="20">
        <f t="shared" si="0"/>
        <v>0</v>
      </c>
      <c r="G20" s="20">
        <f t="shared" si="1"/>
        <v>0</v>
      </c>
      <c r="H20" s="20"/>
      <c r="I20" s="20"/>
      <c r="J20" s="20"/>
      <c r="K20" s="20">
        <f t="shared" si="2"/>
        <v>0</v>
      </c>
      <c r="L20" s="20">
        <f t="shared" si="3"/>
        <v>0</v>
      </c>
      <c r="M20" s="21">
        <f t="shared" si="4"/>
        <v>0</v>
      </c>
      <c r="N20" s="21">
        <f t="shared" si="5"/>
        <v>0</v>
      </c>
      <c r="O20" s="21">
        <f t="shared" si="6"/>
        <v>0</v>
      </c>
    </row>
    <row r="21" spans="1:15">
      <c r="A21" s="11" t="s">
        <v>12</v>
      </c>
      <c r="B21" s="11" t="s">
        <v>827</v>
      </c>
      <c r="C21" s="12" t="s">
        <v>2</v>
      </c>
      <c r="D21" s="17">
        <v>120</v>
      </c>
      <c r="E21" s="20"/>
      <c r="F21" s="20">
        <f t="shared" si="0"/>
        <v>0</v>
      </c>
      <c r="G21" s="20">
        <f t="shared" si="1"/>
        <v>0</v>
      </c>
      <c r="H21" s="20"/>
      <c r="I21" s="20"/>
      <c r="J21" s="20"/>
      <c r="K21" s="20">
        <f t="shared" si="2"/>
        <v>0</v>
      </c>
      <c r="L21" s="20">
        <f t="shared" si="3"/>
        <v>0</v>
      </c>
      <c r="M21" s="21">
        <f t="shared" si="4"/>
        <v>0</v>
      </c>
      <c r="N21" s="21">
        <f t="shared" si="5"/>
        <v>0</v>
      </c>
      <c r="O21" s="21">
        <f t="shared" si="6"/>
        <v>0</v>
      </c>
    </row>
    <row r="22" spans="1:15">
      <c r="A22" s="11"/>
      <c r="B22" s="11" t="s">
        <v>841</v>
      </c>
      <c r="C22" s="23" t="s">
        <v>626</v>
      </c>
      <c r="D22" s="23" t="s">
        <v>626</v>
      </c>
      <c r="E22" s="42" t="s">
        <v>626</v>
      </c>
      <c r="F22" s="42" t="s">
        <v>626</v>
      </c>
      <c r="G22" s="42" t="s">
        <v>626</v>
      </c>
      <c r="H22" s="42" t="s">
        <v>626</v>
      </c>
      <c r="I22" s="42" t="s">
        <v>626</v>
      </c>
      <c r="J22" s="42" t="s">
        <v>626</v>
      </c>
      <c r="K22" s="42" t="s">
        <v>626</v>
      </c>
      <c r="L22" s="42" t="s">
        <v>626</v>
      </c>
      <c r="M22" s="24">
        <f>SUM(M20:M21)</f>
        <v>0</v>
      </c>
      <c r="N22" s="24">
        <f t="shared" ref="N22:O22" si="9">SUM(N20:N21)</f>
        <v>0</v>
      </c>
      <c r="O22" s="24">
        <f t="shared" si="9"/>
        <v>0</v>
      </c>
    </row>
    <row r="23" spans="1:15">
      <c r="A23" s="61" t="s">
        <v>751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1:15" ht="24">
      <c r="A24" s="11" t="s">
        <v>106</v>
      </c>
      <c r="B24" s="11" t="s">
        <v>825</v>
      </c>
      <c r="C24" s="12" t="s">
        <v>2</v>
      </c>
      <c r="D24" s="17">
        <v>240</v>
      </c>
      <c r="E24" s="20"/>
      <c r="F24" s="20">
        <f t="shared" si="0"/>
        <v>0</v>
      </c>
      <c r="G24" s="20">
        <f t="shared" si="1"/>
        <v>0</v>
      </c>
      <c r="H24" s="20"/>
      <c r="I24" s="20"/>
      <c r="J24" s="20"/>
      <c r="K24" s="20">
        <f t="shared" si="2"/>
        <v>0</v>
      </c>
      <c r="L24" s="20">
        <f t="shared" si="3"/>
        <v>0</v>
      </c>
      <c r="M24" s="21">
        <f t="shared" si="4"/>
        <v>0</v>
      </c>
      <c r="N24" s="21">
        <f t="shared" si="5"/>
        <v>0</v>
      </c>
      <c r="O24" s="21">
        <f t="shared" si="6"/>
        <v>0</v>
      </c>
    </row>
    <row r="25" spans="1:15" ht="18" customHeight="1">
      <c r="A25" s="11"/>
      <c r="B25" s="11" t="s">
        <v>842</v>
      </c>
      <c r="C25" s="23" t="s">
        <v>626</v>
      </c>
      <c r="D25" s="23" t="s">
        <v>626</v>
      </c>
      <c r="E25" s="42" t="s">
        <v>626</v>
      </c>
      <c r="F25" s="42" t="s">
        <v>626</v>
      </c>
      <c r="G25" s="42" t="s">
        <v>626</v>
      </c>
      <c r="H25" s="42" t="s">
        <v>626</v>
      </c>
      <c r="I25" s="42" t="s">
        <v>626</v>
      </c>
      <c r="J25" s="42" t="s">
        <v>626</v>
      </c>
      <c r="K25" s="42" t="s">
        <v>626</v>
      </c>
      <c r="L25" s="42" t="s">
        <v>626</v>
      </c>
      <c r="M25" s="24">
        <f>SUM(M24)</f>
        <v>0</v>
      </c>
      <c r="N25" s="24">
        <f t="shared" ref="N25:O25" si="10">SUM(N24)</f>
        <v>0</v>
      </c>
      <c r="O25" s="24">
        <f t="shared" si="10"/>
        <v>0</v>
      </c>
    </row>
    <row r="26" spans="1:15">
      <c r="A26" s="61" t="s">
        <v>752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3"/>
    </row>
    <row r="27" spans="1:15">
      <c r="A27" s="11">
        <v>12</v>
      </c>
      <c r="B27" s="11" t="s">
        <v>115</v>
      </c>
      <c r="C27" s="12" t="s">
        <v>2</v>
      </c>
      <c r="D27" s="17">
        <v>120</v>
      </c>
      <c r="E27" s="20"/>
      <c r="F27" s="20">
        <f>E27*0.085</f>
        <v>0</v>
      </c>
      <c r="G27" s="20">
        <f>+E27+F27</f>
        <v>0</v>
      </c>
      <c r="H27" s="20"/>
      <c r="I27" s="20"/>
      <c r="J27" s="20"/>
      <c r="K27" s="20">
        <f>J27*0.085</f>
        <v>0</v>
      </c>
      <c r="L27" s="20">
        <f>+J27+K27</f>
        <v>0</v>
      </c>
      <c r="M27" s="21">
        <f>J27*D27</f>
        <v>0</v>
      </c>
      <c r="N27" s="21">
        <f>K27*0.085</f>
        <v>0</v>
      </c>
      <c r="O27" s="21">
        <f>+M27+N27</f>
        <v>0</v>
      </c>
    </row>
    <row r="28" spans="1:15">
      <c r="A28" s="11"/>
      <c r="B28" s="11" t="s">
        <v>843</v>
      </c>
      <c r="C28" s="23" t="s">
        <v>626</v>
      </c>
      <c r="D28" s="23" t="s">
        <v>626</v>
      </c>
      <c r="E28" s="42" t="s">
        <v>626</v>
      </c>
      <c r="F28" s="42" t="s">
        <v>626</v>
      </c>
      <c r="G28" s="42" t="s">
        <v>626</v>
      </c>
      <c r="H28" s="42" t="s">
        <v>626</v>
      </c>
      <c r="I28" s="42" t="s">
        <v>626</v>
      </c>
      <c r="J28" s="42" t="s">
        <v>626</v>
      </c>
      <c r="K28" s="42" t="s">
        <v>626</v>
      </c>
      <c r="L28" s="42" t="s">
        <v>626</v>
      </c>
      <c r="M28" s="24">
        <f>+M27</f>
        <v>0</v>
      </c>
      <c r="N28" s="24">
        <f t="shared" ref="N28:O28" si="11">+N27</f>
        <v>0</v>
      </c>
      <c r="O28" s="24">
        <f t="shared" si="11"/>
        <v>0</v>
      </c>
    </row>
    <row r="30" spans="1:15">
      <c r="A30" s="65" t="s">
        <v>782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>
      <c r="A31" s="58" t="s">
        <v>783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</row>
    <row r="32" spans="1:15">
      <c r="A32" s="64" t="s">
        <v>784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>
      <c r="A33" s="64" t="s">
        <v>785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spans="1:14">
      <c r="A34" s="58" t="s">
        <v>786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4">
      <c r="A35" s="56" t="s">
        <v>787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>
      <c r="A36" s="56" t="s">
        <v>788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>
      <c r="A37" s="56" t="s">
        <v>789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>
      <c r="A38" s="56" t="s">
        <v>790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30" customHeight="1">
      <c r="A39" s="56" t="s">
        <v>791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1:14">
      <c r="A40" s="56" t="s">
        <v>792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1:14">
      <c r="A41" s="56" t="s">
        <v>793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1:14">
      <c r="A42" s="56" t="s">
        <v>794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1:14">
      <c r="A43" s="56" t="s">
        <v>795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</row>
    <row r="44" spans="1:14">
      <c r="A44" s="56" t="s">
        <v>796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4">
      <c r="A45" s="59" t="s">
        <v>797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</row>
    <row r="46" spans="1:14" ht="28.5" customHeight="1">
      <c r="A46" s="60" t="s">
        <v>798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1:14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</row>
    <row r="48" spans="1:14">
      <c r="A48" s="54" t="s">
        <v>203</v>
      </c>
      <c r="B48" s="54"/>
      <c r="C48" s="46"/>
      <c r="D48" s="47"/>
      <c r="E48" s="47"/>
      <c r="F48" s="47"/>
      <c r="G48" s="47" t="s">
        <v>799</v>
      </c>
      <c r="H48" s="47"/>
      <c r="I48" s="47"/>
      <c r="J48" s="47"/>
      <c r="K48" s="47"/>
      <c r="L48" s="47" t="s">
        <v>204</v>
      </c>
    </row>
  </sheetData>
  <mergeCells count="25">
    <mergeCell ref="A44:N44"/>
    <mergeCell ref="A26:O26"/>
    <mergeCell ref="A45:N45"/>
    <mergeCell ref="A46:N46"/>
    <mergeCell ref="A3:O3"/>
    <mergeCell ref="A7:O7"/>
    <mergeCell ref="A13:O13"/>
    <mergeCell ref="A19:O19"/>
    <mergeCell ref="A23:O23"/>
    <mergeCell ref="A48:B48"/>
    <mergeCell ref="A47:L47"/>
    <mergeCell ref="A30:O30"/>
    <mergeCell ref="A31:N31"/>
    <mergeCell ref="A32:N32"/>
    <mergeCell ref="A33:N33"/>
    <mergeCell ref="A34:N34"/>
    <mergeCell ref="A35:N35"/>
    <mergeCell ref="A36:N36"/>
    <mergeCell ref="A37:N37"/>
    <mergeCell ref="A38:N38"/>
    <mergeCell ref="A39:N39"/>
    <mergeCell ref="A40:N40"/>
    <mergeCell ref="A41:N41"/>
    <mergeCell ref="A42:N42"/>
    <mergeCell ref="A43:N43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MLEKO IN MLEČNI IZDELKI</vt:lpstr>
      <vt:lpstr>MESO IN MESNI IZDELKI</vt:lpstr>
      <vt:lpstr>RIBE</vt:lpstr>
      <vt:lpstr>JAJCE</vt:lpstr>
      <vt:lpstr>OLJA IN IZD. IZ OLJA</vt:lpstr>
      <vt:lpstr>SVEŽE SADJE, ZEL., SUHO S.</vt:lpstr>
      <vt:lpstr>ZAM. IN KONZERV. SADJE IN ZEL.</vt:lpstr>
      <vt:lpstr>SADNI SOKOVI IN SIRUPI</vt:lpstr>
      <vt:lpstr>ZAM. IZDELKI IZ TESTA</vt:lpstr>
      <vt:lpstr>ŽITA, MLEV.IZD.IZ TESTA, TEST.</vt:lpstr>
      <vt:lpstr>KRUH, PEKOVSKO P., KEKSI,SLAŠČ</vt:lpstr>
      <vt:lpstr>SPLOŠNO PREHR. BLAGO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MSZS</dc:creator>
  <cp:lastModifiedBy>bizjak</cp:lastModifiedBy>
  <cp:lastPrinted>2012-04-24T08:18:31Z</cp:lastPrinted>
  <dcterms:created xsi:type="dcterms:W3CDTF">2012-02-17T12:19:39Z</dcterms:created>
  <dcterms:modified xsi:type="dcterms:W3CDTF">2012-04-24T08:20:35Z</dcterms:modified>
</cp:coreProperties>
</file>