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 activeTab="2"/>
  </bookViews>
  <sheets>
    <sheet name="MLEKO IN MLEČNI IZDELKI" sheetId="2" r:id="rId1"/>
    <sheet name="SVEŽE SADJE, ZEL., SUHO S." sheetId="6" r:id="rId2"/>
    <sheet name="SPLOŠNO PREHR. BLAGO" sheetId="13" r:id="rId3"/>
  </sheets>
  <calcPr calcId="125725"/>
</workbook>
</file>

<file path=xl/calcChain.xml><?xml version="1.0" encoding="utf-8"?>
<calcChain xmlns="http://schemas.openxmlformats.org/spreadsheetml/2006/main">
  <c r="M34" i="2"/>
  <c r="K34"/>
  <c r="N34" s="1"/>
  <c r="N35" s="1"/>
  <c r="O35" s="1"/>
  <c r="F34"/>
  <c r="G34" s="1"/>
  <c r="O34" l="1"/>
  <c r="L34"/>
  <c r="M35"/>
  <c r="M8" i="13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K8"/>
  <c r="N8" s="1"/>
  <c r="K9"/>
  <c r="N9" s="1"/>
  <c r="K10"/>
  <c r="N10" s="1"/>
  <c r="K11"/>
  <c r="N11" s="1"/>
  <c r="K12"/>
  <c r="N12" s="1"/>
  <c r="K13"/>
  <c r="N13" s="1"/>
  <c r="K14"/>
  <c r="N14" s="1"/>
  <c r="K15"/>
  <c r="N15" s="1"/>
  <c r="K16"/>
  <c r="N16" s="1"/>
  <c r="K17"/>
  <c r="N17" s="1"/>
  <c r="K18"/>
  <c r="N18" s="1"/>
  <c r="K19"/>
  <c r="N19" s="1"/>
  <c r="K20"/>
  <c r="N20" s="1"/>
  <c r="K21"/>
  <c r="N21" s="1"/>
  <c r="K22"/>
  <c r="N22" s="1"/>
  <c r="K23"/>
  <c r="N23" s="1"/>
  <c r="K24"/>
  <c r="N24" s="1"/>
  <c r="K25"/>
  <c r="N25" s="1"/>
  <c r="K26"/>
  <c r="N26" s="1"/>
  <c r="F8"/>
  <c r="G8" s="1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M8" i="6"/>
  <c r="M9"/>
  <c r="M10"/>
  <c r="M11"/>
  <c r="M12"/>
  <c r="M13"/>
  <c r="M14"/>
  <c r="M15"/>
  <c r="M16"/>
  <c r="K8"/>
  <c r="N8" s="1"/>
  <c r="K9"/>
  <c r="N9" s="1"/>
  <c r="K10"/>
  <c r="N10" s="1"/>
  <c r="K11"/>
  <c r="N11" s="1"/>
  <c r="K12"/>
  <c r="K13"/>
  <c r="N13" s="1"/>
  <c r="K14"/>
  <c r="N14" s="1"/>
  <c r="K15"/>
  <c r="N15" s="1"/>
  <c r="K16"/>
  <c r="N16" s="1"/>
  <c r="F8"/>
  <c r="G8" s="1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N12" l="1"/>
  <c r="N17" s="1"/>
  <c r="L12"/>
  <c r="M17"/>
  <c r="N27" i="13"/>
  <c r="M27"/>
  <c r="L16" i="6"/>
  <c r="L15"/>
  <c r="L14"/>
  <c r="L13"/>
  <c r="L11"/>
  <c r="L10"/>
  <c r="L9"/>
  <c r="L8"/>
  <c r="O16"/>
  <c r="O15"/>
  <c r="O14"/>
  <c r="O13"/>
  <c r="O12"/>
  <c r="O11"/>
  <c r="O10"/>
  <c r="O9"/>
  <c r="O8"/>
  <c r="O25" i="13"/>
  <c r="O23"/>
  <c r="O21"/>
  <c r="O19"/>
  <c r="O17"/>
  <c r="O15"/>
  <c r="O13"/>
  <c r="O11"/>
  <c r="O9"/>
  <c r="O26"/>
  <c r="O24"/>
  <c r="O22"/>
  <c r="O20"/>
  <c r="O18"/>
  <c r="O16"/>
  <c r="O14"/>
  <c r="O12"/>
  <c r="O10"/>
  <c r="O8"/>
  <c r="L25"/>
  <c r="L23"/>
  <c r="L21"/>
  <c r="L19"/>
  <c r="L17"/>
  <c r="L15"/>
  <c r="L13"/>
  <c r="L11"/>
  <c r="L9"/>
  <c r="L26"/>
  <c r="L24"/>
  <c r="L22"/>
  <c r="L20"/>
  <c r="L18"/>
  <c r="L16"/>
  <c r="L14"/>
  <c r="L12"/>
  <c r="L10"/>
  <c r="L8"/>
  <c r="M8" i="2"/>
  <c r="M9"/>
  <c r="M10"/>
  <c r="M11"/>
  <c r="M12"/>
  <c r="M15"/>
  <c r="M16"/>
  <c r="M17"/>
  <c r="M20"/>
  <c r="M21"/>
  <c r="M24"/>
  <c r="M25" s="1"/>
  <c r="M27"/>
  <c r="M28"/>
  <c r="M31"/>
  <c r="M32" s="1"/>
  <c r="K8"/>
  <c r="N8" s="1"/>
  <c r="K9"/>
  <c r="N9" s="1"/>
  <c r="K10"/>
  <c r="N10" s="1"/>
  <c r="K11"/>
  <c r="N11" s="1"/>
  <c r="K12"/>
  <c r="N12" s="1"/>
  <c r="K15"/>
  <c r="N15" s="1"/>
  <c r="K16"/>
  <c r="N16" s="1"/>
  <c r="K17"/>
  <c r="N17" s="1"/>
  <c r="K20"/>
  <c r="N20" s="1"/>
  <c r="K21"/>
  <c r="N21" s="1"/>
  <c r="K24"/>
  <c r="N24" s="1"/>
  <c r="N25" s="1"/>
  <c r="K27"/>
  <c r="N27" s="1"/>
  <c r="K28"/>
  <c r="N28" s="1"/>
  <c r="K31"/>
  <c r="N31" s="1"/>
  <c r="N32" s="1"/>
  <c r="F8"/>
  <c r="G8" s="1"/>
  <c r="F9"/>
  <c r="G9" s="1"/>
  <c r="F10"/>
  <c r="G10" s="1"/>
  <c r="F11"/>
  <c r="G11" s="1"/>
  <c r="F12"/>
  <c r="G12" s="1"/>
  <c r="F15"/>
  <c r="G15" s="1"/>
  <c r="F16"/>
  <c r="G16" s="1"/>
  <c r="F17"/>
  <c r="G17" s="1"/>
  <c r="F20"/>
  <c r="G20" s="1"/>
  <c r="F21"/>
  <c r="G21" s="1"/>
  <c r="F24"/>
  <c r="G24" s="1"/>
  <c r="F27"/>
  <c r="G27" s="1"/>
  <c r="F28"/>
  <c r="G28" s="1"/>
  <c r="F31"/>
  <c r="G31" s="1"/>
  <c r="O27" i="13" l="1"/>
  <c r="O17" i="6"/>
  <c r="N29" i="2"/>
  <c r="N22"/>
  <c r="N18"/>
  <c r="M29"/>
  <c r="M22"/>
  <c r="M18"/>
  <c r="N13"/>
  <c r="M13"/>
  <c r="O31"/>
  <c r="O32" s="1"/>
  <c r="O27"/>
  <c r="O21"/>
  <c r="O17"/>
  <c r="O15"/>
  <c r="O11"/>
  <c r="O8"/>
  <c r="O28"/>
  <c r="O24"/>
  <c r="O25" s="1"/>
  <c r="O20"/>
  <c r="O16"/>
  <c r="O12"/>
  <c r="O10"/>
  <c r="O9"/>
  <c r="L28"/>
  <c r="L24"/>
  <c r="L20"/>
  <c r="L16"/>
  <c r="L12"/>
  <c r="L10"/>
  <c r="L9"/>
  <c r="L31"/>
  <c r="L27"/>
  <c r="L21"/>
  <c r="L17"/>
  <c r="L15"/>
  <c r="L11"/>
  <c r="L8"/>
  <c r="O22" l="1"/>
  <c r="O18"/>
  <c r="O29"/>
  <c r="O13"/>
</calcChain>
</file>

<file path=xl/sharedStrings.xml><?xml version="1.0" encoding="utf-8"?>
<sst xmlns="http://schemas.openxmlformats.org/spreadsheetml/2006/main" count="366" uniqueCount="131">
  <si>
    <t>kg</t>
  </si>
  <si>
    <t>6.</t>
  </si>
  <si>
    <t>7.</t>
  </si>
  <si>
    <t>8.</t>
  </si>
  <si>
    <t>9.</t>
  </si>
  <si>
    <t>10.</t>
  </si>
  <si>
    <t>Lit</t>
  </si>
  <si>
    <t>Riban trdi sir, tričetrt mastni 35-40%mm v SS, brez konz. in aditivov, do 1kg</t>
  </si>
  <si>
    <t>Sveži sir polnomastni v slanici, v kosu 250-500g</t>
  </si>
  <si>
    <t>Topljeni sir za mazanje, prekomastni, 55% mm v SS, brez konz., trikotniki, 140 g</t>
  </si>
  <si>
    <t>1.</t>
  </si>
  <si>
    <t>2.</t>
  </si>
  <si>
    <t>3.</t>
  </si>
  <si>
    <t>4.</t>
  </si>
  <si>
    <t>5.</t>
  </si>
  <si>
    <t>11.</t>
  </si>
  <si>
    <t>15.</t>
  </si>
  <si>
    <t>16.</t>
  </si>
  <si>
    <t>17.</t>
  </si>
  <si>
    <t>18.</t>
  </si>
  <si>
    <t>19.</t>
  </si>
  <si>
    <t>Mleko, 3,5%mm, 150-200ml</t>
  </si>
  <si>
    <t>Datum:</t>
  </si>
  <si>
    <t>Podpis:</t>
  </si>
  <si>
    <t>12.</t>
  </si>
  <si>
    <t>Sojino mleko 1L</t>
  </si>
  <si>
    <t>Riževo mleko 1L</t>
  </si>
  <si>
    <t>lit</t>
  </si>
  <si>
    <t>Sojin napitek – vanilijev do 0,25L</t>
  </si>
  <si>
    <t>Tunin namaz brez jajc, mleka, ml. sestavin in konzervansov do 100g</t>
  </si>
  <si>
    <t>Testenine brez jajc, različne oblike do 500g</t>
  </si>
  <si>
    <t>Mleko, 3,5%mm, vanilija, 150-200ml</t>
  </si>
  <si>
    <t>13.</t>
  </si>
  <si>
    <t>14.</t>
  </si>
  <si>
    <t xml:space="preserve">Naziv ponudnika: </t>
  </si>
  <si>
    <t>Naročnik: Vrtec Črnuče, Dunajska 400, 1000 Ljubljana</t>
  </si>
  <si>
    <t xml:space="preserve">ZAP. ŠT. </t>
  </si>
  <si>
    <t xml:space="preserve">VRSTA BLAGA                                             </t>
  </si>
  <si>
    <t>OCENJENA KOLIČINA</t>
  </si>
  <si>
    <r>
      <t xml:space="preserve">ENOTA </t>
    </r>
    <r>
      <rPr>
        <b/>
        <u/>
        <sz val="6"/>
        <rFont val="Arial Narrow"/>
        <family val="2"/>
        <charset val="238"/>
      </rPr>
      <t>MERE</t>
    </r>
  </si>
  <si>
    <t>BLAGOVNA ZNAMKA</t>
  </si>
  <si>
    <t>GRAMATURA, VOLUMEN PONUJENEGA ŽIVILA</t>
  </si>
  <si>
    <r>
      <t xml:space="preserve">DDV / ENOTO </t>
    </r>
    <r>
      <rPr>
        <b/>
        <u/>
        <sz val="6"/>
        <rFont val="Arial Narrow"/>
        <family val="2"/>
        <charset val="238"/>
      </rPr>
      <t xml:space="preserve">MERE </t>
    </r>
    <r>
      <rPr>
        <b/>
        <sz val="6"/>
        <rFont val="Arial Narrow"/>
        <family val="2"/>
        <charset val="238"/>
      </rPr>
      <t>(EUR)</t>
    </r>
  </si>
  <si>
    <t>PRERAČUNANA CENA BREZ DDV ZA OCENJENO KOLIČINO (EUR)</t>
  </si>
  <si>
    <t xml:space="preserve">PRERAČUNAN DDV ZA OCENJENO KOLIČINO (EUR) </t>
  </si>
  <si>
    <t>PRERAČUNANA CENA Z DDV ZA OCENJENO KOLIČINO (EUR)</t>
  </si>
  <si>
    <t>7 = 5+6</t>
  </si>
  <si>
    <t>12 = 10+11</t>
  </si>
  <si>
    <t>15 = 13+14</t>
  </si>
  <si>
    <t>SKUPAJ  VREDNOST 1.1. SKLOPA</t>
  </si>
  <si>
    <t>13 = 10*4</t>
  </si>
  <si>
    <t>14 = 11*4</t>
  </si>
  <si>
    <t>/</t>
  </si>
  <si>
    <t>LEGENDA</t>
  </si>
  <si>
    <t>Stolpec 2: "Vrsta blaga" - natančen opis živila. Ponudnik mora poleg splošnih pogoje in posebnih pogojev za sklop, upoštevati tudi vse zahteve iz opisa.</t>
  </si>
  <si>
    <t>Stolpec 3: "Ocenjena količina": podana je na enoto mere, za dvoletno obdobje</t>
  </si>
  <si>
    <t>Stolpec 4: "Enota mere": Kg pomeni 1 kilogram, lit pomeni 1 liter</t>
  </si>
  <si>
    <t>Stolpec 7: "Končna cena / enoto (EUR)": Ponudnik sešteje Ceno / enoto brez DDV in DDV / enoto.</t>
  </si>
  <si>
    <t xml:space="preserve">Stoplec 9: "Gramatura, volumen ponujenega živila": Ponudnik navede težo oz. volumen pakiranja ponujenega živila. Obvezno je upoštevanje naročnikovih zahtev iz opisa. </t>
  </si>
  <si>
    <t xml:space="preserve">Stolpec 10: "Preračunana cena na enoto mere brez DDV (EUR)": Ponudnik ceno na  enoto iz stolpca 5 preračuna na ceno na enoto mere po naslednji formuli (Enota mere / gramatura, volumen ponujenega živila) * Cena na enoto brez DDV </t>
  </si>
  <si>
    <t>Stolpec 11: "DDV / enoto mere (EUR)": DDV za vrednost cene na enoto mere</t>
  </si>
  <si>
    <t>Stolpec 12: "Preračunana cena / enoto mere (EUR)": Vsota vrednosti iz stolpca 10 in 11.</t>
  </si>
  <si>
    <t>Stolpec 13: "Preračunana cena brez DDV za ocenjeno količino (EUR)": Zmnožek vrednosti iz stolpca 10 in ocenjene vrednosti iz stolpca 4.</t>
  </si>
  <si>
    <t>Stolpec 14: "Preračunan DDV za ocenjeno količino": Zmnožek vrednosti iz stolpca 11 in 4.</t>
  </si>
  <si>
    <t>Stolpec 15: "Preračunana cena z DDV za ocenjeno količino": Seštevek vrednosti iz stolpca 13 in 14.</t>
  </si>
  <si>
    <t>Ponudnik mora v skladu z zahtevami izpolniti vsa sivo obarvana polja.</t>
  </si>
  <si>
    <t>Za zahtevana bio / integrirana živila za predračun ponudnik vloži še kopije veljavnih certifikatov/potrdil, in naje zapiše zap. št. živila iz predračuna, na katerega se nanaša.</t>
  </si>
  <si>
    <t xml:space="preserve">Žig: </t>
  </si>
  <si>
    <r>
      <t>Mleko brez laktoze 1</t>
    </r>
    <r>
      <rPr>
        <sz val="6"/>
        <rFont val="Arial Narrow"/>
        <family val="2"/>
        <charset val="238"/>
      </rPr>
      <t>L</t>
    </r>
  </si>
  <si>
    <r>
      <t xml:space="preserve">Jušna zakuha brez jajc, različne oblike do </t>
    </r>
    <r>
      <rPr>
        <sz val="6"/>
        <rFont val="Arial Narrow"/>
        <family val="2"/>
        <charset val="238"/>
      </rPr>
      <t>500</t>
    </r>
    <r>
      <rPr>
        <sz val="6"/>
        <color theme="1"/>
        <rFont val="Arial Narrow"/>
        <family val="2"/>
        <charset val="238"/>
      </rPr>
      <t>g</t>
    </r>
  </si>
  <si>
    <r>
      <t xml:space="preserve">Margarina 40% maščobe,brez mleka in ml. sestavin do 500g </t>
    </r>
    <r>
      <rPr>
        <sz val="6"/>
        <rFont val="Arial Narrow"/>
        <family val="2"/>
        <charset val="238"/>
      </rPr>
      <t>(Vitaquell extra vital ali podobno)</t>
    </r>
  </si>
  <si>
    <r>
      <t xml:space="preserve">Marmelada – slivova brez konzervansa, </t>
    </r>
    <r>
      <rPr>
        <sz val="6"/>
        <rFont val="Arial Narrow"/>
        <family val="2"/>
        <charset val="238"/>
      </rPr>
      <t>do 1kg</t>
    </r>
  </si>
  <si>
    <t>Mleko 3,5%mm, 3-10L</t>
  </si>
  <si>
    <t>Bio surovo maslo 1.vrste, min 82% mm, 125-500g</t>
  </si>
  <si>
    <t>Bio kefir navadni, 3,5%mm, izdelan s kefirnimi zrni, 130-180g</t>
  </si>
  <si>
    <t>Bio kislo mleko, iz pasteriziranega mleka, 3,5%mm, 130-180g</t>
  </si>
  <si>
    <t>Bio jogurt navadni, 3,5%mm, 130-180g</t>
  </si>
  <si>
    <t>Poltrdi mastni sir, 45% mm v SS, brez konz. in aditivov, do 3 kg</t>
  </si>
  <si>
    <t>Riban poltrdi mastni sir, 45%mm v SS, brez konz. in aditivov,  do 5 kg</t>
  </si>
  <si>
    <r>
      <t xml:space="preserve">Riževa ali sojina smetana za kuhanje </t>
    </r>
    <r>
      <rPr>
        <sz val="6"/>
        <rFont val="Arial Narrow"/>
        <family val="2"/>
        <charset val="238"/>
      </rPr>
      <t>do</t>
    </r>
    <r>
      <rPr>
        <sz val="6"/>
        <color theme="1"/>
        <rFont val="Arial Narrow"/>
        <family val="2"/>
        <charset val="238"/>
      </rPr>
      <t xml:space="preserve"> 250ml</t>
    </r>
  </si>
  <si>
    <t>Sojin puding, vanilija, čokolada 115-160g</t>
  </si>
  <si>
    <t>Riževi kruhki, vaflji do 120g</t>
  </si>
  <si>
    <t xml:space="preserve">Rižev puding, vanilija, čokolada 100-160g </t>
  </si>
  <si>
    <t>Sojin jogurt navaden, 125-160g</t>
  </si>
  <si>
    <t>Sojin jogurt sadni, 125-160g</t>
  </si>
  <si>
    <r>
      <t xml:space="preserve">Riževa ali sojina smetana, sladka </t>
    </r>
    <r>
      <rPr>
        <sz val="6"/>
        <rFont val="Arial Narrow"/>
        <family val="2"/>
        <charset val="238"/>
      </rPr>
      <t>do</t>
    </r>
    <r>
      <rPr>
        <sz val="6"/>
        <color theme="1"/>
        <rFont val="Arial Narrow"/>
        <family val="2"/>
        <charset val="238"/>
      </rPr>
      <t xml:space="preserve"> 250ml</t>
    </r>
  </si>
  <si>
    <t>Koruzni kruhki, vaflji do 120g</t>
  </si>
  <si>
    <t>Kefir - sadni, 3,5% mm, 130-180 g</t>
  </si>
  <si>
    <t>SKUPAJ VREDNOST 1.7. SKLOPA</t>
  </si>
  <si>
    <t>1.1. sklop: SIRI</t>
  </si>
  <si>
    <t>1.2. sklop: BIO MLEKO</t>
  </si>
  <si>
    <t>1.3. sklop: BIO JOGURT</t>
  </si>
  <si>
    <t>1.4. sklop: BIO KISLO MLEKO</t>
  </si>
  <si>
    <t xml:space="preserve">1.5. sklop: BIO KEFIR </t>
  </si>
  <si>
    <t>1.7. sklop: SADNI KEFIR</t>
  </si>
  <si>
    <t>Bio jogurt sadni, iz pasteriziranega mleka, 10% sadja, 3,5%mm, 130-180g</t>
  </si>
  <si>
    <t>SKUPAJ VREDNOST 1.2. SKLOPA</t>
  </si>
  <si>
    <t>SKUPAJ VREDNOST 1.3. SKLOPA</t>
  </si>
  <si>
    <t>SKUPAJ VREDNOST 1.4. SKLOPA</t>
  </si>
  <si>
    <t>Bio kefir sadni, 3,5%mm, izdelan s kefirnimi zrni, 130-180g</t>
  </si>
  <si>
    <t>SKUPAJ VREDNOST 1.5. SKLOPA</t>
  </si>
  <si>
    <t>SKUPAJ VREDNOST 1.6. SKLOPA</t>
  </si>
  <si>
    <t>SKUPAJ VREDNOST 2.1. SKLOPA</t>
  </si>
  <si>
    <t>Stolpec 5: "Cena / enoto brez DDV (EUR)": Ponudnik navede ceno na enoto pakiranja. Po navedeni ceni bo naročnik, v primeru izbire ponudnika, kupoval živilo.</t>
  </si>
  <si>
    <t xml:space="preserve">Stolpec 8: "Blagovna znamka": OBVEZNA naveba blagovne ali trgovske znamke živila ali vsaj proizvajalca. </t>
  </si>
  <si>
    <t>Piškoti brez jajc, mleka, ml. sestavin, oreščkov, slajeni z jabolčnim sokom do 160g</t>
  </si>
  <si>
    <t>3.1. sklop: DIETNA ŽIVILA</t>
  </si>
  <si>
    <t>SKUPAJ VREDNOST 3.1. SKLOPA</t>
  </si>
  <si>
    <t>2.1. sklop: SUHO SADJE</t>
  </si>
  <si>
    <t>1. SKUPINA: MLEČNI IZDELKI (orientacijska vrednost: 24.000,00 € z DDV)</t>
  </si>
  <si>
    <r>
      <t xml:space="preserve">2. SKUPINA: SUHO SADJE (orientacijska vrednost: </t>
    </r>
    <r>
      <rPr>
        <b/>
        <sz val="12"/>
        <rFont val="Arial Narrow"/>
        <family val="2"/>
        <charset val="238"/>
      </rPr>
      <t>3.800,00 €</t>
    </r>
    <r>
      <rPr>
        <b/>
        <sz val="12"/>
        <color theme="1"/>
        <rFont val="Arial Narrow"/>
        <family val="2"/>
        <charset val="238"/>
      </rPr>
      <t xml:space="preserve"> z DDV)</t>
    </r>
  </si>
  <si>
    <t>Lešniki praženi</t>
  </si>
  <si>
    <t>Indijski oreščki</t>
  </si>
  <si>
    <t>Orehova jedrca - polovice</t>
  </si>
  <si>
    <t>Rozine, brez konz.</t>
  </si>
  <si>
    <t>Suhe fige, brez konz.</t>
  </si>
  <si>
    <t>Suhe hruške krhlji brez konz.</t>
  </si>
  <si>
    <t>Suha jabolka krhlji brez konz.</t>
  </si>
  <si>
    <t>Suhe marelice brez konz.</t>
  </si>
  <si>
    <t>Suhe slive brez koščic in konz.</t>
  </si>
  <si>
    <t>3.SKUPINA: DIETNA ŽIVILA (orientacijska vrednost: 3.300,00 € z DDV)</t>
  </si>
  <si>
    <r>
      <t xml:space="preserve">Zelenjavna pašteta, brez jajc, mleka, ml. sestavin  (Tartex </t>
    </r>
    <r>
      <rPr>
        <sz val="6"/>
        <rFont val="Arial Narrow"/>
        <family val="2"/>
        <charset val="238"/>
      </rPr>
      <t>5x25g</t>
    </r>
    <r>
      <rPr>
        <sz val="6"/>
        <color rgb="FFFF0000"/>
        <rFont val="Arial Narrow"/>
        <family val="2"/>
        <charset val="238"/>
      </rPr>
      <t xml:space="preserve"> </t>
    </r>
    <r>
      <rPr>
        <sz val="6"/>
        <color theme="1"/>
        <rFont val="Arial Narrow"/>
        <family val="2"/>
        <charset val="238"/>
      </rPr>
      <t>ali podobno)</t>
    </r>
  </si>
  <si>
    <t>1.6. sklop: BIO MASLO</t>
  </si>
  <si>
    <r>
      <t>CENA / ENOTO BREZ DDV (EUR) (</t>
    </r>
    <r>
      <rPr>
        <b/>
        <u/>
        <sz val="6"/>
        <rFont val="Arial Narrow"/>
        <family val="2"/>
        <charset val="238"/>
      </rPr>
      <t>CENA IZDELKA</t>
    </r>
    <r>
      <rPr>
        <b/>
        <sz val="6"/>
        <rFont val="Arial Narrow"/>
        <family val="2"/>
        <charset val="238"/>
      </rPr>
      <t>)</t>
    </r>
  </si>
  <si>
    <r>
      <t>DDV / ENOTO (EUR) (</t>
    </r>
    <r>
      <rPr>
        <b/>
        <u/>
        <sz val="6"/>
        <rFont val="Arial Narrow"/>
        <family val="2"/>
        <charset val="238"/>
      </rPr>
      <t>IZDELKA</t>
    </r>
    <r>
      <rPr>
        <b/>
        <sz val="6"/>
        <rFont val="Arial Narrow"/>
        <family val="2"/>
        <charset val="238"/>
      </rPr>
      <t>)</t>
    </r>
  </si>
  <si>
    <r>
      <t>KONČNA CENA / ENOTO (EUR) (</t>
    </r>
    <r>
      <rPr>
        <b/>
        <u/>
        <sz val="6"/>
        <rFont val="Arial Narrow"/>
        <family val="2"/>
        <charset val="238"/>
      </rPr>
      <t>CENA IZDELKA</t>
    </r>
    <r>
      <rPr>
        <b/>
        <sz val="6"/>
        <rFont val="Arial Narrow"/>
        <family val="2"/>
        <charset val="238"/>
      </rPr>
      <t>)</t>
    </r>
  </si>
  <si>
    <r>
      <t xml:space="preserve">PRERAČUNANA CENA NA ENOTO </t>
    </r>
    <r>
      <rPr>
        <b/>
        <u/>
        <sz val="6"/>
        <rFont val="Arial Narrow"/>
        <family val="2"/>
        <charset val="238"/>
      </rPr>
      <t>MERE (1 kg oz. 1 lit)</t>
    </r>
    <r>
      <rPr>
        <b/>
        <sz val="6"/>
        <rFont val="Arial Narrow"/>
        <family val="2"/>
        <charset val="238"/>
      </rPr>
      <t xml:space="preserve"> BREZ DDV (EUR)</t>
    </r>
  </si>
  <si>
    <r>
      <t xml:space="preserve">PRERAČUNANA CENA / ENOTO </t>
    </r>
    <r>
      <rPr>
        <b/>
        <u/>
        <sz val="6"/>
        <rFont val="Arial Narrow"/>
        <family val="2"/>
        <charset val="238"/>
      </rPr>
      <t>MERE</t>
    </r>
    <r>
      <rPr>
        <b/>
        <sz val="6"/>
        <rFont val="Arial Narrow"/>
        <family val="2"/>
        <charset val="238"/>
      </rPr>
      <t xml:space="preserve"> ( 1 kg oz. 1 lit) Z DDV (EUR)</t>
    </r>
  </si>
  <si>
    <t>Stolpec 5: "Cena / enoto brez DDV (EUR)": Ponudnik navede ceno na enoto (CENO IZDELKA) za ponujeno pakiranje. Po navedeni ceni bo naročnik, v primeru izbire ponudnika, kupoval živilo.</t>
  </si>
  <si>
    <t>Stolpec 6: "DDV / enoto (EUR)": Ponudnik navede DDV na enoto izdelka.</t>
  </si>
  <si>
    <t>Stolpec 5: "Cena / enoto brez DDV (EUR)": Ponudnik navede ceno na enoto pakiranja (CENO IZDELKA). Po navedeni ceni bo naročnik, v primeru izbire ponudnika, kupoval živilo.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</si>
</sst>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6"/>
      <color theme="1"/>
      <name val="Arial Narrow"/>
      <family val="2"/>
      <charset val="238"/>
    </font>
    <font>
      <b/>
      <sz val="6"/>
      <color theme="1"/>
      <name val="Arial Narrow"/>
      <family val="2"/>
      <charset val="238"/>
    </font>
    <font>
      <sz val="6"/>
      <color rgb="FFFF0000"/>
      <name val="Arial Narrow"/>
      <family val="2"/>
      <charset val="238"/>
    </font>
    <font>
      <b/>
      <sz val="6"/>
      <name val="Arial Narrow"/>
      <family val="2"/>
      <charset val="238"/>
    </font>
    <font>
      <b/>
      <u/>
      <sz val="6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6"/>
      <name val="Arial Narrow"/>
      <family val="2"/>
      <charset val="238"/>
    </font>
    <font>
      <b/>
      <u/>
      <sz val="8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65"/>
        <bgColor theme="1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theme="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0" borderId="0" xfId="0" applyFont="1"/>
    <xf numFmtId="0" fontId="6" fillId="3" borderId="1" xfId="1" applyFont="1" applyFill="1" applyBorder="1" applyAlignment="1">
      <alignment horizontal="center" vertical="top" wrapText="1"/>
    </xf>
    <xf numFmtId="4" fontId="6" fillId="3" borderId="1" xfId="1" applyNumberFormat="1" applyFont="1" applyFill="1" applyBorder="1" applyAlignment="1">
      <alignment horizontal="center" vertical="top" wrapText="1"/>
    </xf>
    <xf numFmtId="3" fontId="6" fillId="3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3" fontId="3" fillId="0" borderId="0" xfId="0" applyNumberFormat="1" applyFont="1"/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 wrapText="1"/>
    </xf>
    <xf numFmtId="3" fontId="6" fillId="0" borderId="1" xfId="0" quotePrefix="1" applyNumberFormat="1" applyFont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0" fontId="8" fillId="0" borderId="0" xfId="0" applyFont="1"/>
    <xf numFmtId="3" fontId="8" fillId="0" borderId="0" xfId="0" applyNumberFormat="1" applyFont="1"/>
    <xf numFmtId="0" fontId="6" fillId="3" borderId="5" xfId="1" applyFont="1" applyFill="1" applyBorder="1" applyAlignment="1">
      <alignment horizontal="center" vertical="top" wrapText="1"/>
    </xf>
    <xf numFmtId="3" fontId="6" fillId="3" borderId="5" xfId="1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center" vertical="top" wrapText="1"/>
    </xf>
    <xf numFmtId="3" fontId="8" fillId="0" borderId="0" xfId="0" applyNumberFormat="1" applyFont="1" applyAlignment="1">
      <alignment horizontal="center" vertical="center"/>
    </xf>
    <xf numFmtId="3" fontId="6" fillId="3" borderId="5" xfId="1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6" fillId="7" borderId="1" xfId="0" quotePrefix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4" fontId="13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/>
    <xf numFmtId="0" fontId="1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8" borderId="3" xfId="0" applyFont="1" applyFill="1" applyBorder="1" applyAlignment="1">
      <alignment horizontal="justify" vertical="center" wrapText="1"/>
    </xf>
    <xf numFmtId="0" fontId="3" fillId="8" borderId="4" xfId="0" applyFont="1" applyFill="1" applyBorder="1" applyAlignment="1">
      <alignment horizontal="justify" vertical="center" wrapText="1"/>
    </xf>
    <xf numFmtId="0" fontId="3" fillId="8" borderId="2" xfId="0" applyFont="1" applyFill="1" applyBorder="1" applyAlignment="1">
      <alignment horizontal="justify" vertical="center" wrapText="1"/>
    </xf>
    <xf numFmtId="0" fontId="13" fillId="0" borderId="0" xfId="0" applyFont="1" applyBorder="1" applyAlignment="1"/>
    <xf numFmtId="0" fontId="12" fillId="0" borderId="0" xfId="0" applyFont="1" applyAlignment="1">
      <alignment horizontal="left" wrapText="1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</cellXfs>
  <cellStyles count="2">
    <cellStyle name="Navadno" xfId="0" builtinId="0"/>
    <cellStyle name="Navadno 2" xfId="1"/>
  </cellStyles>
  <dxfs count="0"/>
  <tableStyles count="0" defaultTableStyle="TableStyleMedium9" defaultPivotStyle="PivotStyleLight16"/>
  <colors>
    <mruColors>
      <color rgb="FFBEBE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6"/>
  <sheetViews>
    <sheetView zoomScale="154" zoomScaleNormal="154" workbookViewId="0">
      <pane ySplit="6" topLeftCell="A7" activePane="bottomLeft" state="frozen"/>
      <selection pane="bottomLeft" activeCell="A43" sqref="A43:N43"/>
    </sheetView>
  </sheetViews>
  <sheetFormatPr defaultRowHeight="15.75"/>
  <cols>
    <col min="1" max="1" width="4.140625" style="1" customWidth="1"/>
    <col min="2" max="2" width="25.42578125" style="1" customWidth="1"/>
    <col min="3" max="3" width="4.42578125" style="8" customWidth="1"/>
    <col min="4" max="4" width="5.85546875" style="8" customWidth="1"/>
    <col min="5" max="5" width="6.42578125" style="1" customWidth="1"/>
    <col min="6" max="6" width="6.140625" style="1" customWidth="1"/>
    <col min="7" max="7" width="5.7109375" style="1" customWidth="1"/>
    <col min="8" max="8" width="11" style="1" customWidth="1"/>
    <col min="9" max="9" width="9.42578125" style="1" customWidth="1"/>
    <col min="10" max="10" width="7.28515625" style="1" customWidth="1"/>
    <col min="11" max="11" width="6.85546875" style="1" customWidth="1"/>
    <col min="12" max="12" width="7.5703125" style="1" customWidth="1"/>
    <col min="13" max="15" width="9.140625" style="1"/>
  </cols>
  <sheetData>
    <row r="1" spans="1:15" ht="15">
      <c r="A1" s="17" t="s">
        <v>34</v>
      </c>
      <c r="B1" s="17"/>
      <c r="C1" s="18"/>
      <c r="D1" s="18"/>
      <c r="E1" s="17"/>
      <c r="F1" s="17"/>
      <c r="G1" s="17"/>
      <c r="H1" s="17"/>
      <c r="I1" s="17"/>
      <c r="J1" s="17"/>
      <c r="K1" s="17" t="s">
        <v>35</v>
      </c>
      <c r="L1" s="17"/>
      <c r="M1" s="17"/>
      <c r="N1" s="17"/>
      <c r="O1" s="17"/>
    </row>
    <row r="3" spans="1:15">
      <c r="A3" s="45" t="s">
        <v>109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5" spans="1:15" ht="72">
      <c r="A5" s="2" t="s">
        <v>36</v>
      </c>
      <c r="B5" s="2" t="s">
        <v>37</v>
      </c>
      <c r="C5" s="4" t="s">
        <v>39</v>
      </c>
      <c r="D5" s="4" t="s">
        <v>38</v>
      </c>
      <c r="E5" s="3" t="s">
        <v>123</v>
      </c>
      <c r="F5" s="3" t="s">
        <v>124</v>
      </c>
      <c r="G5" s="3" t="s">
        <v>125</v>
      </c>
      <c r="H5" s="3" t="s">
        <v>40</v>
      </c>
      <c r="I5" s="3" t="s">
        <v>41</v>
      </c>
      <c r="J5" s="3" t="s">
        <v>126</v>
      </c>
      <c r="K5" s="3" t="s">
        <v>42</v>
      </c>
      <c r="L5" s="3" t="s">
        <v>127</v>
      </c>
      <c r="M5" s="3" t="s">
        <v>43</v>
      </c>
      <c r="N5" s="3" t="s">
        <v>44</v>
      </c>
      <c r="O5" s="3" t="s">
        <v>45</v>
      </c>
    </row>
    <row r="6" spans="1:15" ht="15">
      <c r="A6" s="2">
        <v>1</v>
      </c>
      <c r="B6" s="2">
        <v>2</v>
      </c>
      <c r="C6" s="4">
        <v>3</v>
      </c>
      <c r="D6" s="4">
        <v>4</v>
      </c>
      <c r="E6" s="4">
        <v>5</v>
      </c>
      <c r="F6" s="4">
        <v>6</v>
      </c>
      <c r="G6" s="3" t="s">
        <v>46</v>
      </c>
      <c r="H6" s="4">
        <v>8</v>
      </c>
      <c r="I6" s="4">
        <v>9</v>
      </c>
      <c r="J6" s="4">
        <v>10</v>
      </c>
      <c r="K6" s="4">
        <v>11</v>
      </c>
      <c r="L6" s="3" t="s">
        <v>47</v>
      </c>
      <c r="M6" s="3" t="s">
        <v>50</v>
      </c>
      <c r="N6" s="3" t="s">
        <v>51</v>
      </c>
      <c r="O6" s="3" t="s">
        <v>48</v>
      </c>
    </row>
    <row r="7" spans="1:15" ht="15.75" customHeight="1">
      <c r="A7" s="37" t="s">
        <v>89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9"/>
    </row>
    <row r="8" spans="1:15" ht="24">
      <c r="A8" s="6" t="s">
        <v>10</v>
      </c>
      <c r="B8" s="5" t="s">
        <v>77</v>
      </c>
      <c r="C8" s="9" t="s">
        <v>0</v>
      </c>
      <c r="D8" s="10">
        <v>340</v>
      </c>
      <c r="E8" s="12"/>
      <c r="F8" s="12">
        <f t="shared" ref="F8:F20" si="0">E8*0.085</f>
        <v>0</v>
      </c>
      <c r="G8" s="12">
        <f t="shared" ref="G8:G20" si="1">+E8+F8</f>
        <v>0</v>
      </c>
      <c r="H8" s="12"/>
      <c r="I8" s="12"/>
      <c r="J8" s="12"/>
      <c r="K8" s="12">
        <f t="shared" ref="K8:K20" si="2">J8*0.085</f>
        <v>0</v>
      </c>
      <c r="L8" s="12">
        <f t="shared" ref="L8:L20" si="3">+J8+K8</f>
        <v>0</v>
      </c>
      <c r="M8" s="13">
        <f t="shared" ref="M8:M20" si="4">J8*D8</f>
        <v>0</v>
      </c>
      <c r="N8" s="13">
        <f t="shared" ref="N8:N20" si="5">K8*D8</f>
        <v>0</v>
      </c>
      <c r="O8" s="13">
        <f t="shared" ref="O8:O20" si="6">+M8+N8</f>
        <v>0</v>
      </c>
    </row>
    <row r="9" spans="1:15" ht="24">
      <c r="A9" s="6" t="s">
        <v>11</v>
      </c>
      <c r="B9" s="5" t="s">
        <v>78</v>
      </c>
      <c r="C9" s="9" t="s">
        <v>0</v>
      </c>
      <c r="D9" s="10">
        <v>180</v>
      </c>
      <c r="E9" s="12"/>
      <c r="F9" s="12">
        <f t="shared" si="0"/>
        <v>0</v>
      </c>
      <c r="G9" s="12">
        <f t="shared" si="1"/>
        <v>0</v>
      </c>
      <c r="H9" s="12"/>
      <c r="I9" s="12"/>
      <c r="J9" s="12"/>
      <c r="K9" s="12">
        <f t="shared" si="2"/>
        <v>0</v>
      </c>
      <c r="L9" s="12">
        <f t="shared" si="3"/>
        <v>0</v>
      </c>
      <c r="M9" s="13">
        <f t="shared" si="4"/>
        <v>0</v>
      </c>
      <c r="N9" s="13">
        <f t="shared" si="5"/>
        <v>0</v>
      </c>
      <c r="O9" s="13">
        <f t="shared" si="6"/>
        <v>0</v>
      </c>
    </row>
    <row r="10" spans="1:15" ht="24">
      <c r="A10" s="6" t="s">
        <v>12</v>
      </c>
      <c r="B10" s="5" t="s">
        <v>7</v>
      </c>
      <c r="C10" s="9" t="s">
        <v>0</v>
      </c>
      <c r="D10" s="10">
        <v>50</v>
      </c>
      <c r="E10" s="12"/>
      <c r="F10" s="12">
        <f t="shared" si="0"/>
        <v>0</v>
      </c>
      <c r="G10" s="12">
        <f t="shared" si="1"/>
        <v>0</v>
      </c>
      <c r="H10" s="12"/>
      <c r="I10" s="12"/>
      <c r="J10" s="12"/>
      <c r="K10" s="12">
        <f t="shared" si="2"/>
        <v>0</v>
      </c>
      <c r="L10" s="12">
        <f t="shared" si="3"/>
        <v>0</v>
      </c>
      <c r="M10" s="13">
        <f t="shared" si="4"/>
        <v>0</v>
      </c>
      <c r="N10" s="13">
        <f t="shared" si="5"/>
        <v>0</v>
      </c>
      <c r="O10" s="13">
        <f t="shared" si="6"/>
        <v>0</v>
      </c>
    </row>
    <row r="11" spans="1:15" ht="15">
      <c r="A11" s="6" t="s">
        <v>13</v>
      </c>
      <c r="B11" s="5" t="s">
        <v>8</v>
      </c>
      <c r="C11" s="9" t="s">
        <v>0</v>
      </c>
      <c r="D11" s="10">
        <v>173</v>
      </c>
      <c r="E11" s="12"/>
      <c r="F11" s="12">
        <f t="shared" si="0"/>
        <v>0</v>
      </c>
      <c r="G11" s="12">
        <f t="shared" si="1"/>
        <v>0</v>
      </c>
      <c r="H11" s="12"/>
      <c r="I11" s="12"/>
      <c r="J11" s="12"/>
      <c r="K11" s="12">
        <f t="shared" si="2"/>
        <v>0</v>
      </c>
      <c r="L11" s="12">
        <f t="shared" si="3"/>
        <v>0</v>
      </c>
      <c r="M11" s="13">
        <f t="shared" si="4"/>
        <v>0</v>
      </c>
      <c r="N11" s="13">
        <f t="shared" si="5"/>
        <v>0</v>
      </c>
      <c r="O11" s="13">
        <f t="shared" si="6"/>
        <v>0</v>
      </c>
    </row>
    <row r="12" spans="1:15" ht="24">
      <c r="A12" s="6" t="s">
        <v>14</v>
      </c>
      <c r="B12" s="5" t="s">
        <v>9</v>
      </c>
      <c r="C12" s="9" t="s">
        <v>0</v>
      </c>
      <c r="D12" s="10">
        <v>40</v>
      </c>
      <c r="E12" s="12"/>
      <c r="F12" s="12">
        <f t="shared" si="0"/>
        <v>0</v>
      </c>
      <c r="G12" s="12">
        <f t="shared" si="1"/>
        <v>0</v>
      </c>
      <c r="H12" s="12"/>
      <c r="I12" s="12"/>
      <c r="J12" s="12"/>
      <c r="K12" s="12">
        <f t="shared" si="2"/>
        <v>0</v>
      </c>
      <c r="L12" s="12">
        <f t="shared" si="3"/>
        <v>0</v>
      </c>
      <c r="M12" s="13">
        <f t="shared" si="4"/>
        <v>0</v>
      </c>
      <c r="N12" s="13">
        <f t="shared" si="5"/>
        <v>0</v>
      </c>
      <c r="O12" s="13">
        <f t="shared" si="6"/>
        <v>0</v>
      </c>
    </row>
    <row r="13" spans="1:15" ht="15">
      <c r="A13" s="5"/>
      <c r="B13" s="5" t="s">
        <v>49</v>
      </c>
      <c r="C13" s="15" t="s">
        <v>52</v>
      </c>
      <c r="D13" s="15" t="s">
        <v>52</v>
      </c>
      <c r="E13" s="15" t="s">
        <v>52</v>
      </c>
      <c r="F13" s="15" t="s">
        <v>52</v>
      </c>
      <c r="G13" s="15" t="s">
        <v>52</v>
      </c>
      <c r="H13" s="15" t="s">
        <v>52</v>
      </c>
      <c r="I13" s="15" t="s">
        <v>52</v>
      </c>
      <c r="J13" s="15" t="s">
        <v>52</v>
      </c>
      <c r="K13" s="15" t="s">
        <v>52</v>
      </c>
      <c r="L13" s="15" t="s">
        <v>52</v>
      </c>
      <c r="M13" s="16">
        <f>SUM(M8:M12)</f>
        <v>0</v>
      </c>
      <c r="N13" s="16">
        <f>SUM(N8:N12)</f>
        <v>0</v>
      </c>
      <c r="O13" s="16">
        <f>SUM(O8:O12)</f>
        <v>0</v>
      </c>
    </row>
    <row r="14" spans="1:15" ht="15.75" customHeight="1">
      <c r="A14" s="37" t="s">
        <v>90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/>
    </row>
    <row r="15" spans="1:15" ht="15">
      <c r="A15" s="6" t="s">
        <v>1</v>
      </c>
      <c r="B15" s="5" t="s">
        <v>21</v>
      </c>
      <c r="C15" s="9" t="s">
        <v>6</v>
      </c>
      <c r="D15" s="10">
        <v>2400</v>
      </c>
      <c r="E15" s="12"/>
      <c r="F15" s="12">
        <f t="shared" si="0"/>
        <v>0</v>
      </c>
      <c r="G15" s="12">
        <f t="shared" si="1"/>
        <v>0</v>
      </c>
      <c r="H15" s="12"/>
      <c r="I15" s="12"/>
      <c r="J15" s="12"/>
      <c r="K15" s="12">
        <f t="shared" si="2"/>
        <v>0</v>
      </c>
      <c r="L15" s="12">
        <f t="shared" si="3"/>
        <v>0</v>
      </c>
      <c r="M15" s="13">
        <f t="shared" si="4"/>
        <v>0</v>
      </c>
      <c r="N15" s="13">
        <f t="shared" si="5"/>
        <v>0</v>
      </c>
      <c r="O15" s="13">
        <f t="shared" si="6"/>
        <v>0</v>
      </c>
    </row>
    <row r="16" spans="1:15" ht="15">
      <c r="A16" s="6" t="s">
        <v>2</v>
      </c>
      <c r="B16" s="5" t="s">
        <v>31</v>
      </c>
      <c r="C16" s="9" t="s">
        <v>6</v>
      </c>
      <c r="D16" s="10">
        <v>450</v>
      </c>
      <c r="E16" s="12"/>
      <c r="F16" s="12">
        <f t="shared" si="0"/>
        <v>0</v>
      </c>
      <c r="G16" s="12">
        <f t="shared" si="1"/>
        <v>0</v>
      </c>
      <c r="H16" s="12"/>
      <c r="I16" s="12"/>
      <c r="J16" s="12"/>
      <c r="K16" s="12">
        <f t="shared" si="2"/>
        <v>0</v>
      </c>
      <c r="L16" s="12">
        <f t="shared" si="3"/>
        <v>0</v>
      </c>
      <c r="M16" s="13">
        <f t="shared" si="4"/>
        <v>0</v>
      </c>
      <c r="N16" s="13">
        <f t="shared" si="5"/>
        <v>0</v>
      </c>
      <c r="O16" s="13">
        <f t="shared" si="6"/>
        <v>0</v>
      </c>
    </row>
    <row r="17" spans="1:15" ht="15">
      <c r="A17" s="6" t="s">
        <v>3</v>
      </c>
      <c r="B17" s="5" t="s">
        <v>72</v>
      </c>
      <c r="C17" s="9" t="s">
        <v>6</v>
      </c>
      <c r="D17" s="10">
        <v>2600</v>
      </c>
      <c r="E17" s="12"/>
      <c r="F17" s="12">
        <f t="shared" si="0"/>
        <v>0</v>
      </c>
      <c r="G17" s="12">
        <f t="shared" si="1"/>
        <v>0</v>
      </c>
      <c r="H17" s="12"/>
      <c r="I17" s="12"/>
      <c r="J17" s="12"/>
      <c r="K17" s="12">
        <f t="shared" si="2"/>
        <v>0</v>
      </c>
      <c r="L17" s="12">
        <f t="shared" si="3"/>
        <v>0</v>
      </c>
      <c r="M17" s="13">
        <f t="shared" si="4"/>
        <v>0</v>
      </c>
      <c r="N17" s="13">
        <f t="shared" si="5"/>
        <v>0</v>
      </c>
      <c r="O17" s="13">
        <f t="shared" si="6"/>
        <v>0</v>
      </c>
    </row>
    <row r="18" spans="1:15" ht="15">
      <c r="A18" s="5"/>
      <c r="B18" s="5" t="s">
        <v>96</v>
      </c>
      <c r="C18" s="15" t="s">
        <v>52</v>
      </c>
      <c r="D18" s="15" t="s">
        <v>52</v>
      </c>
      <c r="E18" s="15" t="s">
        <v>52</v>
      </c>
      <c r="F18" s="15" t="s">
        <v>52</v>
      </c>
      <c r="G18" s="15" t="s">
        <v>52</v>
      </c>
      <c r="H18" s="15" t="s">
        <v>52</v>
      </c>
      <c r="I18" s="15" t="s">
        <v>52</v>
      </c>
      <c r="J18" s="15" t="s">
        <v>52</v>
      </c>
      <c r="K18" s="15" t="s">
        <v>52</v>
      </c>
      <c r="L18" s="15" t="s">
        <v>52</v>
      </c>
      <c r="M18" s="16">
        <f>SUM(M15:M17)</f>
        <v>0</v>
      </c>
      <c r="N18" s="16">
        <f>SUM(N15:N17)</f>
        <v>0</v>
      </c>
      <c r="O18" s="16">
        <f>SUM(O15:O17)</f>
        <v>0</v>
      </c>
    </row>
    <row r="19" spans="1:15" ht="15.75" customHeight="1">
      <c r="A19" s="37" t="s">
        <v>91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</row>
    <row r="20" spans="1:15" ht="15">
      <c r="A20" s="6" t="s">
        <v>4</v>
      </c>
      <c r="B20" s="5" t="s">
        <v>76</v>
      </c>
      <c r="C20" s="9" t="s">
        <v>0</v>
      </c>
      <c r="D20" s="10">
        <v>600</v>
      </c>
      <c r="E20" s="12"/>
      <c r="F20" s="12">
        <f t="shared" si="0"/>
        <v>0</v>
      </c>
      <c r="G20" s="12">
        <f t="shared" si="1"/>
        <v>0</v>
      </c>
      <c r="H20" s="12"/>
      <c r="I20" s="12"/>
      <c r="J20" s="12"/>
      <c r="K20" s="12">
        <f t="shared" si="2"/>
        <v>0</v>
      </c>
      <c r="L20" s="12">
        <f t="shared" si="3"/>
        <v>0</v>
      </c>
      <c r="M20" s="13">
        <f t="shared" si="4"/>
        <v>0</v>
      </c>
      <c r="N20" s="13">
        <f t="shared" si="5"/>
        <v>0</v>
      </c>
      <c r="O20" s="13">
        <f t="shared" si="6"/>
        <v>0</v>
      </c>
    </row>
    <row r="21" spans="1:15" ht="24">
      <c r="A21" s="6" t="s">
        <v>5</v>
      </c>
      <c r="B21" s="5" t="s">
        <v>95</v>
      </c>
      <c r="C21" s="9" t="s">
        <v>0</v>
      </c>
      <c r="D21" s="10">
        <v>600</v>
      </c>
      <c r="E21" s="12"/>
      <c r="F21" s="12">
        <f t="shared" ref="F21:F31" si="7">E21*0.085</f>
        <v>0</v>
      </c>
      <c r="G21" s="12">
        <f t="shared" ref="G21:G31" si="8">+E21+F21</f>
        <v>0</v>
      </c>
      <c r="H21" s="12"/>
      <c r="I21" s="12"/>
      <c r="J21" s="12"/>
      <c r="K21" s="12">
        <f t="shared" ref="K21:K31" si="9">J21*0.085</f>
        <v>0</v>
      </c>
      <c r="L21" s="12">
        <f t="shared" ref="L21:L31" si="10">+J21+K21</f>
        <v>0</v>
      </c>
      <c r="M21" s="13">
        <f t="shared" ref="M21:M31" si="11">J21*D21</f>
        <v>0</v>
      </c>
      <c r="N21" s="13">
        <f t="shared" ref="N21:N31" si="12">K21*D21</f>
        <v>0</v>
      </c>
      <c r="O21" s="13">
        <f t="shared" ref="O21:O31" si="13">+M21+N21</f>
        <v>0</v>
      </c>
    </row>
    <row r="22" spans="1:15" ht="15">
      <c r="A22" s="5"/>
      <c r="B22" s="5" t="s">
        <v>97</v>
      </c>
      <c r="C22" s="15" t="s">
        <v>52</v>
      </c>
      <c r="D22" s="15" t="s">
        <v>52</v>
      </c>
      <c r="E22" s="15" t="s">
        <v>52</v>
      </c>
      <c r="F22" s="15" t="s">
        <v>52</v>
      </c>
      <c r="G22" s="15" t="s">
        <v>52</v>
      </c>
      <c r="H22" s="15" t="s">
        <v>52</v>
      </c>
      <c r="I22" s="15" t="s">
        <v>52</v>
      </c>
      <c r="J22" s="15" t="s">
        <v>52</v>
      </c>
      <c r="K22" s="15" t="s">
        <v>52</v>
      </c>
      <c r="L22" s="15" t="s">
        <v>52</v>
      </c>
      <c r="M22" s="16">
        <f>SUM(M20:M21)</f>
        <v>0</v>
      </c>
      <c r="N22" s="16">
        <f t="shared" ref="N22:O22" si="14">SUM(N20:N21)</f>
        <v>0</v>
      </c>
      <c r="O22" s="16">
        <f t="shared" si="14"/>
        <v>0</v>
      </c>
    </row>
    <row r="23" spans="1:15" ht="15.75" customHeight="1">
      <c r="A23" s="37" t="s">
        <v>92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</row>
    <row r="24" spans="1:15" ht="24">
      <c r="A24" s="6" t="s">
        <v>15</v>
      </c>
      <c r="B24" s="5" t="s">
        <v>75</v>
      </c>
      <c r="C24" s="9" t="s">
        <v>0</v>
      </c>
      <c r="D24" s="10">
        <v>150</v>
      </c>
      <c r="E24" s="12"/>
      <c r="F24" s="12">
        <f t="shared" si="7"/>
        <v>0</v>
      </c>
      <c r="G24" s="12">
        <f t="shared" si="8"/>
        <v>0</v>
      </c>
      <c r="H24" s="12"/>
      <c r="I24" s="12"/>
      <c r="J24" s="12"/>
      <c r="K24" s="12">
        <f t="shared" si="9"/>
        <v>0</v>
      </c>
      <c r="L24" s="12">
        <f t="shared" si="10"/>
        <v>0</v>
      </c>
      <c r="M24" s="13">
        <f t="shared" si="11"/>
        <v>0</v>
      </c>
      <c r="N24" s="13">
        <f t="shared" si="12"/>
        <v>0</v>
      </c>
      <c r="O24" s="13">
        <f t="shared" si="13"/>
        <v>0</v>
      </c>
    </row>
    <row r="25" spans="1:15" ht="15">
      <c r="A25" s="5"/>
      <c r="B25" s="5" t="s">
        <v>98</v>
      </c>
      <c r="C25" s="15" t="s">
        <v>52</v>
      </c>
      <c r="D25" s="15" t="s">
        <v>52</v>
      </c>
      <c r="E25" s="15" t="s">
        <v>52</v>
      </c>
      <c r="F25" s="15" t="s">
        <v>52</v>
      </c>
      <c r="G25" s="15" t="s">
        <v>52</v>
      </c>
      <c r="H25" s="15" t="s">
        <v>52</v>
      </c>
      <c r="I25" s="15" t="s">
        <v>52</v>
      </c>
      <c r="J25" s="15" t="s">
        <v>52</v>
      </c>
      <c r="K25" s="15" t="s">
        <v>52</v>
      </c>
      <c r="L25" s="15" t="s">
        <v>52</v>
      </c>
      <c r="M25" s="16">
        <f>+M24</f>
        <v>0</v>
      </c>
      <c r="N25" s="16">
        <f t="shared" ref="N25:O25" si="15">+N24</f>
        <v>0</v>
      </c>
      <c r="O25" s="16">
        <f t="shared" si="15"/>
        <v>0</v>
      </c>
    </row>
    <row r="26" spans="1:15" ht="15.75" customHeight="1">
      <c r="A26" s="37" t="s">
        <v>93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</row>
    <row r="27" spans="1:15" ht="24">
      <c r="A27" s="6" t="s">
        <v>24</v>
      </c>
      <c r="B27" s="5" t="s">
        <v>74</v>
      </c>
      <c r="C27" s="9" t="s">
        <v>0</v>
      </c>
      <c r="D27" s="10">
        <v>150</v>
      </c>
      <c r="E27" s="12"/>
      <c r="F27" s="12">
        <f t="shared" si="7"/>
        <v>0</v>
      </c>
      <c r="G27" s="12">
        <f t="shared" si="8"/>
        <v>0</v>
      </c>
      <c r="H27" s="12"/>
      <c r="I27" s="12"/>
      <c r="J27" s="12"/>
      <c r="K27" s="12">
        <f t="shared" si="9"/>
        <v>0</v>
      </c>
      <c r="L27" s="12">
        <f t="shared" si="10"/>
        <v>0</v>
      </c>
      <c r="M27" s="13">
        <f t="shared" si="11"/>
        <v>0</v>
      </c>
      <c r="N27" s="13">
        <f t="shared" si="12"/>
        <v>0</v>
      </c>
      <c r="O27" s="13">
        <f t="shared" si="13"/>
        <v>0</v>
      </c>
    </row>
    <row r="28" spans="1:15" ht="24">
      <c r="A28" s="6" t="s">
        <v>32</v>
      </c>
      <c r="B28" s="5" t="s">
        <v>99</v>
      </c>
      <c r="C28" s="9" t="s">
        <v>0</v>
      </c>
      <c r="D28" s="10">
        <v>600</v>
      </c>
      <c r="E28" s="12"/>
      <c r="F28" s="12">
        <f t="shared" si="7"/>
        <v>0</v>
      </c>
      <c r="G28" s="12">
        <f t="shared" si="8"/>
        <v>0</v>
      </c>
      <c r="H28" s="12"/>
      <c r="I28" s="12"/>
      <c r="J28" s="12"/>
      <c r="K28" s="12">
        <f t="shared" si="9"/>
        <v>0</v>
      </c>
      <c r="L28" s="12">
        <f t="shared" si="10"/>
        <v>0</v>
      </c>
      <c r="M28" s="13">
        <f t="shared" si="11"/>
        <v>0</v>
      </c>
      <c r="N28" s="13">
        <f t="shared" si="12"/>
        <v>0</v>
      </c>
      <c r="O28" s="13">
        <f t="shared" si="13"/>
        <v>0</v>
      </c>
    </row>
    <row r="29" spans="1:15" ht="15">
      <c r="A29" s="5"/>
      <c r="B29" s="5" t="s">
        <v>100</v>
      </c>
      <c r="C29" s="15" t="s">
        <v>52</v>
      </c>
      <c r="D29" s="15" t="s">
        <v>52</v>
      </c>
      <c r="E29" s="15" t="s">
        <v>52</v>
      </c>
      <c r="F29" s="15" t="s">
        <v>52</v>
      </c>
      <c r="G29" s="15" t="s">
        <v>52</v>
      </c>
      <c r="H29" s="15" t="s">
        <v>52</v>
      </c>
      <c r="I29" s="15" t="s">
        <v>52</v>
      </c>
      <c r="J29" s="15" t="s">
        <v>52</v>
      </c>
      <c r="K29" s="15" t="s">
        <v>52</v>
      </c>
      <c r="L29" s="15" t="s">
        <v>52</v>
      </c>
      <c r="M29" s="16">
        <f>SUM(M27:M28)</f>
        <v>0</v>
      </c>
      <c r="N29" s="16">
        <f t="shared" ref="N29:O29" si="16">SUM(N27:N28)</f>
        <v>0</v>
      </c>
      <c r="O29" s="16">
        <f t="shared" si="16"/>
        <v>0</v>
      </c>
    </row>
    <row r="30" spans="1:15" ht="15.75" customHeight="1">
      <c r="A30" s="37" t="s">
        <v>122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</row>
    <row r="31" spans="1:15" ht="15">
      <c r="A31" s="29" t="s">
        <v>33</v>
      </c>
      <c r="B31" s="7" t="s">
        <v>73</v>
      </c>
      <c r="C31" s="11" t="s">
        <v>0</v>
      </c>
      <c r="D31" s="11">
        <v>500</v>
      </c>
      <c r="E31" s="14"/>
      <c r="F31" s="12">
        <f t="shared" si="7"/>
        <v>0</v>
      </c>
      <c r="G31" s="12">
        <f t="shared" si="8"/>
        <v>0</v>
      </c>
      <c r="H31" s="12"/>
      <c r="I31" s="14"/>
      <c r="J31" s="14"/>
      <c r="K31" s="12">
        <f t="shared" si="9"/>
        <v>0</v>
      </c>
      <c r="L31" s="12">
        <f t="shared" si="10"/>
        <v>0</v>
      </c>
      <c r="M31" s="13">
        <f t="shared" si="11"/>
        <v>0</v>
      </c>
      <c r="N31" s="13">
        <f t="shared" si="12"/>
        <v>0</v>
      </c>
      <c r="O31" s="13">
        <f t="shared" si="13"/>
        <v>0</v>
      </c>
    </row>
    <row r="32" spans="1:15" ht="15">
      <c r="A32" s="5"/>
      <c r="B32" s="5" t="s">
        <v>101</v>
      </c>
      <c r="C32" s="15" t="s">
        <v>52</v>
      </c>
      <c r="D32" s="15" t="s">
        <v>52</v>
      </c>
      <c r="E32" s="15" t="s">
        <v>52</v>
      </c>
      <c r="F32" s="15" t="s">
        <v>52</v>
      </c>
      <c r="G32" s="15" t="s">
        <v>52</v>
      </c>
      <c r="H32" s="15" t="s">
        <v>52</v>
      </c>
      <c r="I32" s="15" t="s">
        <v>52</v>
      </c>
      <c r="J32" s="15" t="s">
        <v>52</v>
      </c>
      <c r="K32" s="15" t="s">
        <v>52</v>
      </c>
      <c r="L32" s="15" t="s">
        <v>52</v>
      </c>
      <c r="M32" s="16">
        <f>+M31</f>
        <v>0</v>
      </c>
      <c r="N32" s="16">
        <f>+N31</f>
        <v>0</v>
      </c>
      <c r="O32" s="16">
        <f>+O31</f>
        <v>0</v>
      </c>
    </row>
    <row r="33" spans="1:15" ht="15">
      <c r="A33" s="40" t="s">
        <v>94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</row>
    <row r="34" spans="1:15" ht="15">
      <c r="A34" s="29" t="s">
        <v>16</v>
      </c>
      <c r="B34" s="7" t="s">
        <v>87</v>
      </c>
      <c r="C34" s="11" t="s">
        <v>0</v>
      </c>
      <c r="D34" s="11">
        <v>360</v>
      </c>
      <c r="E34" s="14"/>
      <c r="F34" s="12">
        <f>E34*0.085</f>
        <v>0</v>
      </c>
      <c r="G34" s="12">
        <f>+E34+F34</f>
        <v>0</v>
      </c>
      <c r="H34" s="12"/>
      <c r="I34" s="14"/>
      <c r="J34" s="14"/>
      <c r="K34" s="12">
        <f>J34*0.085</f>
        <v>0</v>
      </c>
      <c r="L34" s="12">
        <f>+J34+K34</f>
        <v>0</v>
      </c>
      <c r="M34" s="13">
        <f>J34*D34</f>
        <v>0</v>
      </c>
      <c r="N34" s="13">
        <f>K34*D34</f>
        <v>0</v>
      </c>
      <c r="O34" s="13">
        <f>+M34+N34</f>
        <v>0</v>
      </c>
    </row>
    <row r="35" spans="1:15" ht="15">
      <c r="A35" s="7"/>
      <c r="B35" s="7" t="s">
        <v>88</v>
      </c>
      <c r="C35" s="15" t="s">
        <v>52</v>
      </c>
      <c r="D35" s="15" t="s">
        <v>52</v>
      </c>
      <c r="E35" s="15" t="s">
        <v>52</v>
      </c>
      <c r="F35" s="15" t="s">
        <v>52</v>
      </c>
      <c r="G35" s="15" t="s">
        <v>52</v>
      </c>
      <c r="H35" s="15" t="s">
        <v>52</v>
      </c>
      <c r="I35" s="15" t="s">
        <v>52</v>
      </c>
      <c r="J35" s="15" t="s">
        <v>52</v>
      </c>
      <c r="K35" s="15" t="s">
        <v>52</v>
      </c>
      <c r="L35" s="15" t="s">
        <v>52</v>
      </c>
      <c r="M35" s="16">
        <f>SUM(M34)</f>
        <v>0</v>
      </c>
      <c r="N35" s="16">
        <f>SUM(N34)</f>
        <v>0</v>
      </c>
      <c r="O35" s="16">
        <f>SUM(N35)</f>
        <v>0</v>
      </c>
    </row>
    <row r="38" spans="1:15" ht="15">
      <c r="A38" s="44" t="s">
        <v>53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1:15" ht="15">
      <c r="A39" s="34" t="s">
        <v>54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/>
    </row>
    <row r="40" spans="1:15" ht="15">
      <c r="A40" s="43" t="s">
        <v>55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/>
    </row>
    <row r="41" spans="1:15" ht="15">
      <c r="A41" s="43" t="s">
        <v>56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/>
    </row>
    <row r="42" spans="1:15" ht="15">
      <c r="A42" s="34" t="s">
        <v>130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/>
    </row>
    <row r="43" spans="1:15" ht="15" customHeight="1">
      <c r="A43" s="30" t="s">
        <v>129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/>
    </row>
    <row r="44" spans="1:15" ht="15" customHeight="1">
      <c r="A44" s="30" t="s">
        <v>57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/>
    </row>
    <row r="45" spans="1:15" ht="15" customHeight="1">
      <c r="A45" s="30" t="s">
        <v>104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/>
    </row>
    <row r="46" spans="1:15" ht="26.25" customHeight="1">
      <c r="A46" s="30" t="s">
        <v>58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/>
    </row>
    <row r="47" spans="1:15" ht="30.75" customHeight="1">
      <c r="A47" s="30" t="s">
        <v>59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/>
    </row>
    <row r="48" spans="1:15" ht="15">
      <c r="A48" s="30" t="s">
        <v>60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/>
    </row>
    <row r="49" spans="1:15" ht="15">
      <c r="A49" s="30" t="s">
        <v>61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/>
    </row>
    <row r="50" spans="1:15" ht="15">
      <c r="A50" s="30" t="s">
        <v>62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/>
    </row>
    <row r="51" spans="1:15" ht="15">
      <c r="A51" s="30" t="s">
        <v>63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/>
    </row>
    <row r="52" spans="1:15" ht="15">
      <c r="A52" s="30" t="s">
        <v>64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/>
    </row>
    <row r="53" spans="1:15" ht="15">
      <c r="A53" s="35" t="s">
        <v>65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/>
    </row>
    <row r="54" spans="1:15" ht="25.5" customHeight="1">
      <c r="A54" s="36" t="s">
        <v>66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/>
    </row>
    <row r="55" spans="1:15" ht="1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/>
      <c r="N55"/>
      <c r="O55"/>
    </row>
    <row r="56" spans="1:15" ht="15">
      <c r="A56" s="32" t="s">
        <v>22</v>
      </c>
      <c r="B56" s="32"/>
      <c r="C56" s="27"/>
      <c r="D56" s="28"/>
      <c r="E56" s="28"/>
      <c r="F56" s="28"/>
      <c r="G56" s="28" t="s">
        <v>67</v>
      </c>
      <c r="H56" s="28"/>
      <c r="I56" s="28"/>
      <c r="J56" s="28"/>
      <c r="K56" s="28"/>
      <c r="L56" s="28" t="s">
        <v>23</v>
      </c>
      <c r="M56"/>
      <c r="N56"/>
      <c r="O56"/>
    </row>
  </sheetData>
  <mergeCells count="27">
    <mergeCell ref="A3:O3"/>
    <mergeCell ref="A14:O14"/>
    <mergeCell ref="A19:O19"/>
    <mergeCell ref="A7:O7"/>
    <mergeCell ref="A23:O23"/>
    <mergeCell ref="A26:O26"/>
    <mergeCell ref="A30:O30"/>
    <mergeCell ref="A33:O33"/>
    <mergeCell ref="A45:N45"/>
    <mergeCell ref="A46:N46"/>
    <mergeCell ref="A41:N41"/>
    <mergeCell ref="A42:N42"/>
    <mergeCell ref="A43:N43"/>
    <mergeCell ref="A44:N44"/>
    <mergeCell ref="A38:O38"/>
    <mergeCell ref="A39:N39"/>
    <mergeCell ref="A40:N40"/>
    <mergeCell ref="A47:N47"/>
    <mergeCell ref="A48:N48"/>
    <mergeCell ref="A49:N49"/>
    <mergeCell ref="A56:B56"/>
    <mergeCell ref="A55:L55"/>
    <mergeCell ref="A50:N50"/>
    <mergeCell ref="A51:N51"/>
    <mergeCell ref="A52:N52"/>
    <mergeCell ref="A53:N53"/>
    <mergeCell ref="A54:N54"/>
  </mergeCells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7"/>
  <sheetViews>
    <sheetView zoomScale="148" zoomScaleNormal="148" workbookViewId="0">
      <pane ySplit="6" topLeftCell="A10" activePane="bottomLeft" state="frozen"/>
      <selection pane="bottomLeft" activeCell="A23" sqref="A23:N23"/>
    </sheetView>
  </sheetViews>
  <sheetFormatPr defaultRowHeight="15"/>
  <cols>
    <col min="1" max="1" width="2.85546875" customWidth="1"/>
    <col min="2" max="2" width="22.140625" customWidth="1"/>
    <col min="3" max="3" width="4.42578125" customWidth="1"/>
    <col min="4" max="4" width="7.28515625" style="24" customWidth="1"/>
    <col min="5" max="5" width="9.5703125" customWidth="1"/>
    <col min="6" max="6" width="5.5703125" customWidth="1"/>
    <col min="7" max="7" width="7.85546875" customWidth="1"/>
    <col min="8" max="8" width="9.5703125" customWidth="1"/>
    <col min="9" max="9" width="9.140625" customWidth="1"/>
    <col min="10" max="10" width="8.7109375" customWidth="1"/>
    <col min="11" max="11" width="7.28515625" customWidth="1"/>
    <col min="12" max="12" width="7.85546875" customWidth="1"/>
  </cols>
  <sheetData>
    <row r="1" spans="1:15">
      <c r="A1" s="17" t="s">
        <v>34</v>
      </c>
      <c r="B1" s="17"/>
      <c r="C1" s="18"/>
      <c r="D1" s="22"/>
      <c r="E1" s="17"/>
      <c r="F1" s="17"/>
      <c r="G1" s="17"/>
      <c r="H1" s="17"/>
      <c r="I1" s="17"/>
      <c r="J1" s="17"/>
      <c r="K1" s="17" t="s">
        <v>35</v>
      </c>
      <c r="L1" s="17"/>
      <c r="M1" s="17"/>
      <c r="N1" s="17"/>
      <c r="O1" s="17"/>
    </row>
    <row r="3" spans="1:15" ht="15" customHeight="1">
      <c r="A3" s="45" t="s">
        <v>110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5" spans="1:15" ht="39.950000000000003" customHeight="1">
      <c r="A5" s="2" t="s">
        <v>36</v>
      </c>
      <c r="B5" s="2" t="s">
        <v>37</v>
      </c>
      <c r="C5" s="4" t="s">
        <v>39</v>
      </c>
      <c r="D5" s="4" t="s">
        <v>38</v>
      </c>
      <c r="E5" s="3" t="s">
        <v>123</v>
      </c>
      <c r="F5" s="3" t="s">
        <v>124</v>
      </c>
      <c r="G5" s="3" t="s">
        <v>125</v>
      </c>
      <c r="H5" s="3" t="s">
        <v>40</v>
      </c>
      <c r="I5" s="3" t="s">
        <v>41</v>
      </c>
      <c r="J5" s="3" t="s">
        <v>126</v>
      </c>
      <c r="K5" s="3" t="s">
        <v>42</v>
      </c>
      <c r="L5" s="3" t="s">
        <v>127</v>
      </c>
      <c r="M5" s="3" t="s">
        <v>43</v>
      </c>
      <c r="N5" s="3" t="s">
        <v>44</v>
      </c>
      <c r="O5" s="3" t="s">
        <v>45</v>
      </c>
    </row>
    <row r="6" spans="1:15" ht="12" customHeight="1">
      <c r="A6" s="19">
        <v>1</v>
      </c>
      <c r="B6" s="19">
        <v>2</v>
      </c>
      <c r="C6" s="20">
        <v>3</v>
      </c>
      <c r="D6" s="23">
        <v>4</v>
      </c>
      <c r="E6" s="20">
        <v>5</v>
      </c>
      <c r="F6" s="20">
        <v>6</v>
      </c>
      <c r="G6" s="21" t="s">
        <v>46</v>
      </c>
      <c r="H6" s="20">
        <v>8</v>
      </c>
      <c r="I6" s="20">
        <v>9</v>
      </c>
      <c r="J6" s="20">
        <v>10</v>
      </c>
      <c r="K6" s="20">
        <v>11</v>
      </c>
      <c r="L6" s="21" t="s">
        <v>47</v>
      </c>
      <c r="M6" s="21" t="s">
        <v>50</v>
      </c>
      <c r="N6" s="21" t="s">
        <v>51</v>
      </c>
      <c r="O6" s="21" t="s">
        <v>48</v>
      </c>
    </row>
    <row r="7" spans="1:15">
      <c r="A7" s="37" t="s">
        <v>108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9"/>
    </row>
    <row r="8" spans="1:15">
      <c r="A8" s="5" t="s">
        <v>10</v>
      </c>
      <c r="B8" s="5" t="s">
        <v>111</v>
      </c>
      <c r="C8" s="6" t="s">
        <v>0</v>
      </c>
      <c r="D8" s="9">
        <v>10</v>
      </c>
      <c r="E8" s="12"/>
      <c r="F8" s="12">
        <f t="shared" ref="F8:F16" si="0">E8*0.085</f>
        <v>0</v>
      </c>
      <c r="G8" s="12">
        <f t="shared" ref="G8:G16" si="1">+E8+F8</f>
        <v>0</v>
      </c>
      <c r="H8" s="12"/>
      <c r="I8" s="12"/>
      <c r="J8" s="12"/>
      <c r="K8" s="12">
        <f t="shared" ref="K8:K16" si="2">J8*0.085</f>
        <v>0</v>
      </c>
      <c r="L8" s="12">
        <f t="shared" ref="L8:L16" si="3">J8+K8</f>
        <v>0</v>
      </c>
      <c r="M8" s="13">
        <f t="shared" ref="M8:M16" si="4">J8*D8</f>
        <v>0</v>
      </c>
      <c r="N8" s="13">
        <f t="shared" ref="N8:N16" si="5">K8*D8</f>
        <v>0</v>
      </c>
      <c r="O8" s="13">
        <f t="shared" ref="O8:O16" si="6">+M8+N8</f>
        <v>0</v>
      </c>
    </row>
    <row r="9" spans="1:15">
      <c r="A9" s="5" t="s">
        <v>11</v>
      </c>
      <c r="B9" s="5" t="s">
        <v>112</v>
      </c>
      <c r="C9" s="6" t="s">
        <v>0</v>
      </c>
      <c r="D9" s="9">
        <v>20</v>
      </c>
      <c r="E9" s="12"/>
      <c r="F9" s="12">
        <f t="shared" si="0"/>
        <v>0</v>
      </c>
      <c r="G9" s="12">
        <f t="shared" si="1"/>
        <v>0</v>
      </c>
      <c r="H9" s="12"/>
      <c r="I9" s="12"/>
      <c r="J9" s="12"/>
      <c r="K9" s="12">
        <f t="shared" si="2"/>
        <v>0</v>
      </c>
      <c r="L9" s="12">
        <f t="shared" si="3"/>
        <v>0</v>
      </c>
      <c r="M9" s="13">
        <f t="shared" si="4"/>
        <v>0</v>
      </c>
      <c r="N9" s="13">
        <f t="shared" si="5"/>
        <v>0</v>
      </c>
      <c r="O9" s="13">
        <f t="shared" si="6"/>
        <v>0</v>
      </c>
    </row>
    <row r="10" spans="1:15">
      <c r="A10" s="5" t="s">
        <v>12</v>
      </c>
      <c r="B10" s="5" t="s">
        <v>113</v>
      </c>
      <c r="C10" s="6" t="s">
        <v>0</v>
      </c>
      <c r="D10" s="9">
        <v>160</v>
      </c>
      <c r="E10" s="12"/>
      <c r="F10" s="12">
        <f t="shared" si="0"/>
        <v>0</v>
      </c>
      <c r="G10" s="12">
        <f t="shared" si="1"/>
        <v>0</v>
      </c>
      <c r="H10" s="12"/>
      <c r="I10" s="12"/>
      <c r="J10" s="12"/>
      <c r="K10" s="12">
        <f t="shared" si="2"/>
        <v>0</v>
      </c>
      <c r="L10" s="12">
        <f t="shared" si="3"/>
        <v>0</v>
      </c>
      <c r="M10" s="13">
        <f t="shared" si="4"/>
        <v>0</v>
      </c>
      <c r="N10" s="13">
        <f t="shared" si="5"/>
        <v>0</v>
      </c>
      <c r="O10" s="13">
        <f t="shared" si="6"/>
        <v>0</v>
      </c>
    </row>
    <row r="11" spans="1:15">
      <c r="A11" s="5" t="s">
        <v>13</v>
      </c>
      <c r="B11" s="5" t="s">
        <v>114</v>
      </c>
      <c r="C11" s="6" t="s">
        <v>0</v>
      </c>
      <c r="D11" s="9">
        <v>80</v>
      </c>
      <c r="E11" s="12"/>
      <c r="F11" s="12">
        <f t="shared" si="0"/>
        <v>0</v>
      </c>
      <c r="G11" s="12">
        <f t="shared" si="1"/>
        <v>0</v>
      </c>
      <c r="H11" s="12"/>
      <c r="I11" s="12"/>
      <c r="J11" s="12"/>
      <c r="K11" s="12">
        <f t="shared" si="2"/>
        <v>0</v>
      </c>
      <c r="L11" s="12">
        <f t="shared" si="3"/>
        <v>0</v>
      </c>
      <c r="M11" s="13">
        <f t="shared" si="4"/>
        <v>0</v>
      </c>
      <c r="N11" s="13">
        <f t="shared" si="5"/>
        <v>0</v>
      </c>
      <c r="O11" s="13">
        <f t="shared" si="6"/>
        <v>0</v>
      </c>
    </row>
    <row r="12" spans="1:15">
      <c r="A12" s="5" t="s">
        <v>14</v>
      </c>
      <c r="B12" s="5" t="s">
        <v>115</v>
      </c>
      <c r="C12" s="6" t="s">
        <v>0</v>
      </c>
      <c r="D12" s="9">
        <v>5</v>
      </c>
      <c r="E12" s="12"/>
      <c r="F12" s="12">
        <f t="shared" si="0"/>
        <v>0</v>
      </c>
      <c r="G12" s="12">
        <f t="shared" si="1"/>
        <v>0</v>
      </c>
      <c r="H12" s="12"/>
      <c r="I12" s="12"/>
      <c r="J12" s="12"/>
      <c r="K12" s="12">
        <f t="shared" si="2"/>
        <v>0</v>
      </c>
      <c r="L12" s="12">
        <f>J12+K12</f>
        <v>0</v>
      </c>
      <c r="M12" s="13">
        <f t="shared" si="4"/>
        <v>0</v>
      </c>
      <c r="N12" s="13">
        <f t="shared" si="5"/>
        <v>0</v>
      </c>
      <c r="O12" s="13">
        <f t="shared" si="6"/>
        <v>0</v>
      </c>
    </row>
    <row r="13" spans="1:15">
      <c r="A13" s="5" t="s">
        <v>1</v>
      </c>
      <c r="B13" s="5" t="s">
        <v>116</v>
      </c>
      <c r="C13" s="6" t="s">
        <v>0</v>
      </c>
      <c r="D13" s="9">
        <v>20</v>
      </c>
      <c r="E13" s="12"/>
      <c r="F13" s="12">
        <f t="shared" si="0"/>
        <v>0</v>
      </c>
      <c r="G13" s="12">
        <f t="shared" si="1"/>
        <v>0</v>
      </c>
      <c r="H13" s="12"/>
      <c r="I13" s="12"/>
      <c r="J13" s="12"/>
      <c r="K13" s="12">
        <f t="shared" si="2"/>
        <v>0</v>
      </c>
      <c r="L13" s="12">
        <f t="shared" si="3"/>
        <v>0</v>
      </c>
      <c r="M13" s="13">
        <f t="shared" si="4"/>
        <v>0</v>
      </c>
      <c r="N13" s="13">
        <f t="shared" si="5"/>
        <v>0</v>
      </c>
      <c r="O13" s="13">
        <f t="shared" si="6"/>
        <v>0</v>
      </c>
    </row>
    <row r="14" spans="1:15">
      <c r="A14" s="5" t="s">
        <v>2</v>
      </c>
      <c r="B14" s="5" t="s">
        <v>117</v>
      </c>
      <c r="C14" s="6" t="s">
        <v>0</v>
      </c>
      <c r="D14" s="9">
        <v>20</v>
      </c>
      <c r="E14" s="12"/>
      <c r="F14" s="12">
        <f t="shared" si="0"/>
        <v>0</v>
      </c>
      <c r="G14" s="12">
        <f t="shared" si="1"/>
        <v>0</v>
      </c>
      <c r="H14" s="12"/>
      <c r="I14" s="12"/>
      <c r="J14" s="12"/>
      <c r="K14" s="12">
        <f t="shared" si="2"/>
        <v>0</v>
      </c>
      <c r="L14" s="12">
        <f t="shared" si="3"/>
        <v>0</v>
      </c>
      <c r="M14" s="13">
        <f t="shared" si="4"/>
        <v>0</v>
      </c>
      <c r="N14" s="13">
        <f t="shared" si="5"/>
        <v>0</v>
      </c>
      <c r="O14" s="13">
        <f t="shared" si="6"/>
        <v>0</v>
      </c>
    </row>
    <row r="15" spans="1:15">
      <c r="A15" s="5" t="s">
        <v>3</v>
      </c>
      <c r="B15" s="5" t="s">
        <v>118</v>
      </c>
      <c r="C15" s="6" t="s">
        <v>0</v>
      </c>
      <c r="D15" s="9">
        <v>100</v>
      </c>
      <c r="E15" s="12"/>
      <c r="F15" s="12">
        <f t="shared" si="0"/>
        <v>0</v>
      </c>
      <c r="G15" s="12">
        <f t="shared" si="1"/>
        <v>0</v>
      </c>
      <c r="H15" s="12"/>
      <c r="I15" s="12"/>
      <c r="J15" s="12"/>
      <c r="K15" s="12">
        <f t="shared" si="2"/>
        <v>0</v>
      </c>
      <c r="L15" s="12">
        <f t="shared" si="3"/>
        <v>0</v>
      </c>
      <c r="M15" s="13">
        <f t="shared" si="4"/>
        <v>0</v>
      </c>
      <c r="N15" s="13">
        <f t="shared" si="5"/>
        <v>0</v>
      </c>
      <c r="O15" s="13">
        <f t="shared" si="6"/>
        <v>0</v>
      </c>
    </row>
    <row r="16" spans="1:15">
      <c r="A16" s="5" t="s">
        <v>4</v>
      </c>
      <c r="B16" s="5" t="s">
        <v>119</v>
      </c>
      <c r="C16" s="6" t="s">
        <v>0</v>
      </c>
      <c r="D16" s="9">
        <v>160</v>
      </c>
      <c r="E16" s="12"/>
      <c r="F16" s="12">
        <f t="shared" si="0"/>
        <v>0</v>
      </c>
      <c r="G16" s="12">
        <f t="shared" si="1"/>
        <v>0</v>
      </c>
      <c r="H16" s="12"/>
      <c r="I16" s="12"/>
      <c r="J16" s="12"/>
      <c r="K16" s="12">
        <f t="shared" si="2"/>
        <v>0</v>
      </c>
      <c r="L16" s="12">
        <f t="shared" si="3"/>
        <v>0</v>
      </c>
      <c r="M16" s="13">
        <f t="shared" si="4"/>
        <v>0</v>
      </c>
      <c r="N16" s="13">
        <f t="shared" si="5"/>
        <v>0</v>
      </c>
      <c r="O16" s="13">
        <f t="shared" si="6"/>
        <v>0</v>
      </c>
    </row>
    <row r="17" spans="1:15">
      <c r="A17" s="5"/>
      <c r="B17" s="5" t="s">
        <v>102</v>
      </c>
      <c r="C17" s="15" t="s">
        <v>52</v>
      </c>
      <c r="D17" s="15" t="s">
        <v>52</v>
      </c>
      <c r="E17" s="15" t="s">
        <v>52</v>
      </c>
      <c r="F17" s="15" t="s">
        <v>52</v>
      </c>
      <c r="G17" s="15" t="s">
        <v>52</v>
      </c>
      <c r="H17" s="15" t="s">
        <v>52</v>
      </c>
      <c r="I17" s="15" t="s">
        <v>52</v>
      </c>
      <c r="J17" s="15" t="s">
        <v>52</v>
      </c>
      <c r="K17" s="15" t="s">
        <v>52</v>
      </c>
      <c r="L17" s="15" t="s">
        <v>52</v>
      </c>
      <c r="M17" s="16">
        <f>SUM(M8:M16)</f>
        <v>0</v>
      </c>
      <c r="N17" s="16">
        <f t="shared" ref="N17:O17" si="7">SUM(N8:N16)</f>
        <v>0</v>
      </c>
      <c r="O17" s="16">
        <f t="shared" si="7"/>
        <v>0</v>
      </c>
    </row>
    <row r="19" spans="1:15">
      <c r="A19" s="44" t="s">
        <v>53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</row>
    <row r="20" spans="1:15">
      <c r="A20" s="34" t="s">
        <v>54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5">
      <c r="A21" s="43" t="s">
        <v>55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  <row r="22" spans="1:15">
      <c r="A22" s="43" t="s">
        <v>56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</row>
    <row r="23" spans="1:15">
      <c r="A23" s="34" t="s">
        <v>103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4" spans="1:15" ht="15" customHeight="1">
      <c r="A24" s="30" t="s">
        <v>129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5" ht="15" customHeight="1">
      <c r="A25" s="30" t="s">
        <v>57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5" ht="15" customHeight="1">
      <c r="A26" s="30" t="s">
        <v>104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1:15">
      <c r="A27" s="30" t="s">
        <v>58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1:15" ht="30" customHeight="1">
      <c r="A28" s="30" t="s">
        <v>59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1:15">
      <c r="A29" s="30" t="s">
        <v>60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15">
      <c r="A30" s="30" t="s">
        <v>61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5">
      <c r="A31" s="30" t="s">
        <v>62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15">
      <c r="A32" s="30" t="s">
        <v>63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>
      <c r="A33" s="30" t="s">
        <v>64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>
      <c r="A34" s="35" t="s">
        <v>65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</row>
    <row r="35" spans="1:14" ht="30" customHeight="1">
      <c r="A35" s="36" t="s">
        <v>66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spans="1:14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</row>
    <row r="37" spans="1:14">
      <c r="A37" s="32" t="s">
        <v>22</v>
      </c>
      <c r="B37" s="32"/>
      <c r="C37" s="27"/>
      <c r="D37" s="28"/>
      <c r="E37" s="28"/>
      <c r="F37" s="28"/>
      <c r="G37" s="28" t="s">
        <v>67</v>
      </c>
      <c r="H37" s="28"/>
      <c r="I37" s="28"/>
      <c r="J37" s="28"/>
      <c r="K37" s="28"/>
      <c r="L37" s="28" t="s">
        <v>23</v>
      </c>
    </row>
  </sheetData>
  <mergeCells count="21">
    <mergeCell ref="A3:O3"/>
    <mergeCell ref="A7:O7"/>
    <mergeCell ref="A24:N24"/>
    <mergeCell ref="A36:L36"/>
    <mergeCell ref="A25:N25"/>
    <mergeCell ref="A26:N26"/>
    <mergeCell ref="A27:N27"/>
    <mergeCell ref="A28:N28"/>
    <mergeCell ref="A34:N34"/>
    <mergeCell ref="A35:N35"/>
    <mergeCell ref="A19:O19"/>
    <mergeCell ref="A20:N20"/>
    <mergeCell ref="A21:N21"/>
    <mergeCell ref="A22:N22"/>
    <mergeCell ref="A23:N23"/>
    <mergeCell ref="A37:B37"/>
    <mergeCell ref="A29:N29"/>
    <mergeCell ref="A30:N30"/>
    <mergeCell ref="A31:N31"/>
    <mergeCell ref="A32:N32"/>
    <mergeCell ref="A33:N33"/>
  </mergeCells>
  <pageMargins left="0.39370078740157483" right="0.39370078740157483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7"/>
  <sheetViews>
    <sheetView tabSelected="1" zoomScale="148" zoomScaleNormal="148" workbookViewId="0">
      <pane ySplit="6" topLeftCell="A19" activePane="bottomLeft" state="frozen"/>
      <selection pane="bottomLeft" activeCell="A34" sqref="A34:N36"/>
    </sheetView>
  </sheetViews>
  <sheetFormatPr defaultRowHeight="15"/>
  <cols>
    <col min="1" max="1" width="2.85546875" customWidth="1"/>
    <col min="2" max="2" width="22.85546875" customWidth="1"/>
    <col min="3" max="3" width="4.85546875" customWidth="1"/>
    <col min="4" max="4" width="6" style="25" customWidth="1"/>
    <col min="5" max="5" width="8" customWidth="1"/>
    <col min="6" max="6" width="6.85546875" customWidth="1"/>
    <col min="7" max="7" width="8.42578125" customWidth="1"/>
    <col min="8" max="8" width="9.7109375" customWidth="1"/>
    <col min="9" max="9" width="8.85546875" customWidth="1"/>
    <col min="10" max="10" width="8.7109375" customWidth="1"/>
    <col min="11" max="11" width="7" customWidth="1"/>
    <col min="12" max="12" width="8.28515625" customWidth="1"/>
  </cols>
  <sheetData>
    <row r="1" spans="1:15">
      <c r="A1" s="17" t="s">
        <v>34</v>
      </c>
      <c r="B1" s="17"/>
      <c r="C1" s="18"/>
      <c r="D1" s="22"/>
      <c r="E1" s="17"/>
      <c r="F1" s="17"/>
      <c r="G1" s="17"/>
      <c r="H1" s="17"/>
      <c r="I1" s="17"/>
      <c r="J1" s="17"/>
      <c r="K1" s="17" t="s">
        <v>35</v>
      </c>
      <c r="L1" s="17"/>
      <c r="M1" s="17"/>
      <c r="N1" s="17"/>
    </row>
    <row r="3" spans="1:15" ht="15" customHeight="1">
      <c r="A3" s="46" t="s">
        <v>120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5" spans="1:15" ht="48.75" customHeight="1">
      <c r="A5" s="2" t="s">
        <v>36</v>
      </c>
      <c r="B5" s="2" t="s">
        <v>37</v>
      </c>
      <c r="C5" s="4" t="s">
        <v>39</v>
      </c>
      <c r="D5" s="4" t="s">
        <v>38</v>
      </c>
      <c r="E5" s="3" t="s">
        <v>123</v>
      </c>
      <c r="F5" s="3" t="s">
        <v>124</v>
      </c>
      <c r="G5" s="3" t="s">
        <v>125</v>
      </c>
      <c r="H5" s="3" t="s">
        <v>40</v>
      </c>
      <c r="I5" s="3" t="s">
        <v>41</v>
      </c>
      <c r="J5" s="3" t="s">
        <v>126</v>
      </c>
      <c r="K5" s="3" t="s">
        <v>42</v>
      </c>
      <c r="L5" s="3" t="s">
        <v>127</v>
      </c>
      <c r="M5" s="3" t="s">
        <v>43</v>
      </c>
      <c r="N5" s="3" t="s">
        <v>44</v>
      </c>
      <c r="O5" s="3" t="s">
        <v>45</v>
      </c>
    </row>
    <row r="6" spans="1:15" ht="15.75" customHeight="1">
      <c r="A6" s="19">
        <v>1</v>
      </c>
      <c r="B6" s="19">
        <v>2</v>
      </c>
      <c r="C6" s="20">
        <v>3</v>
      </c>
      <c r="D6" s="23">
        <v>4</v>
      </c>
      <c r="E6" s="20">
        <v>5</v>
      </c>
      <c r="F6" s="20">
        <v>6</v>
      </c>
      <c r="G6" s="21" t="s">
        <v>46</v>
      </c>
      <c r="H6" s="20">
        <v>8</v>
      </c>
      <c r="I6" s="20">
        <v>9</v>
      </c>
      <c r="J6" s="20">
        <v>10</v>
      </c>
      <c r="K6" s="20">
        <v>11</v>
      </c>
      <c r="L6" s="21" t="s">
        <v>47</v>
      </c>
      <c r="M6" s="21" t="s">
        <v>50</v>
      </c>
      <c r="N6" s="21" t="s">
        <v>51</v>
      </c>
      <c r="O6" s="21" t="s">
        <v>48</v>
      </c>
    </row>
    <row r="7" spans="1:15">
      <c r="A7" s="37" t="s">
        <v>106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9"/>
    </row>
    <row r="8" spans="1:15">
      <c r="A8" s="5" t="s">
        <v>10</v>
      </c>
      <c r="B8" s="5" t="s">
        <v>25</v>
      </c>
      <c r="C8" s="6" t="s">
        <v>27</v>
      </c>
      <c r="D8" s="6">
        <v>100</v>
      </c>
      <c r="E8" s="12"/>
      <c r="F8" s="12">
        <f t="shared" ref="F8:F12" si="0">E8*0.085</f>
        <v>0</v>
      </c>
      <c r="G8" s="12">
        <f t="shared" ref="G8:G12" si="1">+E8+F8</f>
        <v>0</v>
      </c>
      <c r="H8" s="12"/>
      <c r="I8" s="12"/>
      <c r="J8" s="12"/>
      <c r="K8" s="12">
        <f t="shared" ref="K8:K12" si="2">J8*0.085</f>
        <v>0</v>
      </c>
      <c r="L8" s="12">
        <f t="shared" ref="L8:L12" si="3">J8+K8</f>
        <v>0</v>
      </c>
      <c r="M8" s="13">
        <f t="shared" ref="M8:M12" si="4">J8*D8</f>
        <v>0</v>
      </c>
      <c r="N8" s="13">
        <f t="shared" ref="N8:N12" si="5">K8*D8</f>
        <v>0</v>
      </c>
      <c r="O8" s="13">
        <f t="shared" ref="O8:O12" si="6">+M8+N8</f>
        <v>0</v>
      </c>
    </row>
    <row r="9" spans="1:15">
      <c r="A9" s="5" t="s">
        <v>11</v>
      </c>
      <c r="B9" s="5" t="s">
        <v>26</v>
      </c>
      <c r="C9" s="6" t="s">
        <v>27</v>
      </c>
      <c r="D9" s="6">
        <v>100</v>
      </c>
      <c r="E9" s="12"/>
      <c r="F9" s="12">
        <f t="shared" si="0"/>
        <v>0</v>
      </c>
      <c r="G9" s="12">
        <f t="shared" si="1"/>
        <v>0</v>
      </c>
      <c r="H9" s="12"/>
      <c r="I9" s="12"/>
      <c r="J9" s="12"/>
      <c r="K9" s="12">
        <f t="shared" si="2"/>
        <v>0</v>
      </c>
      <c r="L9" s="12">
        <f t="shared" si="3"/>
        <v>0</v>
      </c>
      <c r="M9" s="13">
        <f t="shared" si="4"/>
        <v>0</v>
      </c>
      <c r="N9" s="13">
        <f t="shared" si="5"/>
        <v>0</v>
      </c>
      <c r="O9" s="13">
        <f t="shared" si="6"/>
        <v>0</v>
      </c>
    </row>
    <row r="10" spans="1:15">
      <c r="A10" s="5" t="s">
        <v>12</v>
      </c>
      <c r="B10" s="5" t="s">
        <v>68</v>
      </c>
      <c r="C10" s="6" t="s">
        <v>27</v>
      </c>
      <c r="D10" s="6">
        <v>140</v>
      </c>
      <c r="E10" s="12"/>
      <c r="F10" s="12">
        <f t="shared" si="0"/>
        <v>0</v>
      </c>
      <c r="G10" s="12">
        <f t="shared" si="1"/>
        <v>0</v>
      </c>
      <c r="H10" s="12"/>
      <c r="I10" s="12"/>
      <c r="J10" s="12"/>
      <c r="K10" s="12">
        <f t="shared" si="2"/>
        <v>0</v>
      </c>
      <c r="L10" s="12">
        <f t="shared" si="3"/>
        <v>0</v>
      </c>
      <c r="M10" s="13">
        <f t="shared" si="4"/>
        <v>0</v>
      </c>
      <c r="N10" s="13">
        <f t="shared" si="5"/>
        <v>0</v>
      </c>
      <c r="O10" s="13">
        <f t="shared" si="6"/>
        <v>0</v>
      </c>
    </row>
    <row r="11" spans="1:15">
      <c r="A11" s="5" t="s">
        <v>13</v>
      </c>
      <c r="B11" s="5" t="s">
        <v>28</v>
      </c>
      <c r="C11" s="6" t="s">
        <v>27</v>
      </c>
      <c r="D11" s="6">
        <v>35</v>
      </c>
      <c r="E11" s="12"/>
      <c r="F11" s="12">
        <f t="shared" si="0"/>
        <v>0</v>
      </c>
      <c r="G11" s="12">
        <f t="shared" si="1"/>
        <v>0</v>
      </c>
      <c r="H11" s="12"/>
      <c r="I11" s="12"/>
      <c r="J11" s="12"/>
      <c r="K11" s="12">
        <f t="shared" si="2"/>
        <v>0</v>
      </c>
      <c r="L11" s="12">
        <f t="shared" si="3"/>
        <v>0</v>
      </c>
      <c r="M11" s="13">
        <f t="shared" si="4"/>
        <v>0</v>
      </c>
      <c r="N11" s="13">
        <f t="shared" si="5"/>
        <v>0</v>
      </c>
      <c r="O11" s="13">
        <f t="shared" si="6"/>
        <v>0</v>
      </c>
    </row>
    <row r="12" spans="1:15">
      <c r="A12" s="5" t="s">
        <v>14</v>
      </c>
      <c r="B12" s="5" t="s">
        <v>83</v>
      </c>
      <c r="C12" s="6" t="s">
        <v>0</v>
      </c>
      <c r="D12" s="6">
        <v>10</v>
      </c>
      <c r="E12" s="12"/>
      <c r="F12" s="12">
        <f t="shared" si="0"/>
        <v>0</v>
      </c>
      <c r="G12" s="12">
        <f t="shared" si="1"/>
        <v>0</v>
      </c>
      <c r="H12" s="12"/>
      <c r="I12" s="12"/>
      <c r="J12" s="12"/>
      <c r="K12" s="12">
        <f t="shared" si="2"/>
        <v>0</v>
      </c>
      <c r="L12" s="12">
        <f t="shared" si="3"/>
        <v>0</v>
      </c>
      <c r="M12" s="13">
        <f t="shared" si="4"/>
        <v>0</v>
      </c>
      <c r="N12" s="13">
        <f t="shared" si="5"/>
        <v>0</v>
      </c>
      <c r="O12" s="13">
        <f t="shared" si="6"/>
        <v>0</v>
      </c>
    </row>
    <row r="13" spans="1:15">
      <c r="A13" s="5" t="s">
        <v>1</v>
      </c>
      <c r="B13" s="5" t="s">
        <v>84</v>
      </c>
      <c r="C13" s="6" t="s">
        <v>0</v>
      </c>
      <c r="D13" s="6">
        <v>10</v>
      </c>
      <c r="E13" s="12"/>
      <c r="F13" s="12">
        <f t="shared" ref="F13:F26" si="7">E13*0.085</f>
        <v>0</v>
      </c>
      <c r="G13" s="12">
        <f t="shared" ref="G13:G26" si="8">+E13+F13</f>
        <v>0</v>
      </c>
      <c r="H13" s="12"/>
      <c r="I13" s="12"/>
      <c r="J13" s="12"/>
      <c r="K13" s="12">
        <f t="shared" ref="K13:K26" si="9">J13*0.085</f>
        <v>0</v>
      </c>
      <c r="L13" s="12">
        <f t="shared" ref="L13:L26" si="10">J13+K13</f>
        <v>0</v>
      </c>
      <c r="M13" s="13">
        <f t="shared" ref="M13:M26" si="11">J13*D13</f>
        <v>0</v>
      </c>
      <c r="N13" s="13">
        <f t="shared" ref="N13:N26" si="12">K13*D13</f>
        <v>0</v>
      </c>
      <c r="O13" s="13">
        <f t="shared" ref="O13:O26" si="13">+M13+N13</f>
        <v>0</v>
      </c>
    </row>
    <row r="14" spans="1:15">
      <c r="A14" s="5" t="s">
        <v>2</v>
      </c>
      <c r="B14" s="5" t="s">
        <v>80</v>
      </c>
      <c r="C14" s="6" t="s">
        <v>0</v>
      </c>
      <c r="D14" s="6">
        <v>8</v>
      </c>
      <c r="E14" s="12"/>
      <c r="F14" s="12">
        <f t="shared" si="7"/>
        <v>0</v>
      </c>
      <c r="G14" s="12">
        <f t="shared" si="8"/>
        <v>0</v>
      </c>
      <c r="H14" s="12"/>
      <c r="I14" s="12"/>
      <c r="J14" s="12"/>
      <c r="K14" s="12">
        <f t="shared" si="9"/>
        <v>0</v>
      </c>
      <c r="L14" s="12">
        <f t="shared" si="10"/>
        <v>0</v>
      </c>
      <c r="M14" s="13">
        <f t="shared" si="11"/>
        <v>0</v>
      </c>
      <c r="N14" s="13">
        <f t="shared" si="12"/>
        <v>0</v>
      </c>
      <c r="O14" s="13">
        <f t="shared" si="13"/>
        <v>0</v>
      </c>
    </row>
    <row r="15" spans="1:15">
      <c r="A15" s="5" t="s">
        <v>3</v>
      </c>
      <c r="B15" s="5" t="s">
        <v>82</v>
      </c>
      <c r="C15" s="6" t="s">
        <v>0</v>
      </c>
      <c r="D15" s="6">
        <v>8</v>
      </c>
      <c r="E15" s="12"/>
      <c r="F15" s="12">
        <f t="shared" si="7"/>
        <v>0</v>
      </c>
      <c r="G15" s="12">
        <f t="shared" si="8"/>
        <v>0</v>
      </c>
      <c r="H15" s="12"/>
      <c r="I15" s="12"/>
      <c r="J15" s="12"/>
      <c r="K15" s="12">
        <f t="shared" si="9"/>
        <v>0</v>
      </c>
      <c r="L15" s="12">
        <f t="shared" si="10"/>
        <v>0</v>
      </c>
      <c r="M15" s="13">
        <f t="shared" si="11"/>
        <v>0</v>
      </c>
      <c r="N15" s="13">
        <f t="shared" si="12"/>
        <v>0</v>
      </c>
      <c r="O15" s="13">
        <f t="shared" si="13"/>
        <v>0</v>
      </c>
    </row>
    <row r="16" spans="1:15">
      <c r="A16" s="5" t="s">
        <v>4</v>
      </c>
      <c r="B16" s="5" t="s">
        <v>79</v>
      </c>
      <c r="C16" s="6" t="s">
        <v>27</v>
      </c>
      <c r="D16" s="6">
        <v>60</v>
      </c>
      <c r="E16" s="12"/>
      <c r="F16" s="12">
        <f t="shared" si="7"/>
        <v>0</v>
      </c>
      <c r="G16" s="12">
        <f t="shared" si="8"/>
        <v>0</v>
      </c>
      <c r="H16" s="12"/>
      <c r="I16" s="12"/>
      <c r="J16" s="12"/>
      <c r="K16" s="12">
        <f t="shared" si="9"/>
        <v>0</v>
      </c>
      <c r="L16" s="12">
        <f t="shared" si="10"/>
        <v>0</v>
      </c>
      <c r="M16" s="13">
        <f t="shared" si="11"/>
        <v>0</v>
      </c>
      <c r="N16" s="13">
        <f t="shared" si="12"/>
        <v>0</v>
      </c>
      <c r="O16" s="13">
        <f t="shared" si="13"/>
        <v>0</v>
      </c>
    </row>
    <row r="17" spans="1:15">
      <c r="A17" s="5" t="s">
        <v>5</v>
      </c>
      <c r="B17" s="5" t="s">
        <v>85</v>
      </c>
      <c r="C17" s="6" t="s">
        <v>27</v>
      </c>
      <c r="D17" s="6">
        <v>25</v>
      </c>
      <c r="E17" s="12"/>
      <c r="F17" s="12">
        <f t="shared" si="7"/>
        <v>0</v>
      </c>
      <c r="G17" s="12">
        <f t="shared" si="8"/>
        <v>0</v>
      </c>
      <c r="H17" s="12"/>
      <c r="I17" s="12"/>
      <c r="J17" s="12"/>
      <c r="K17" s="12">
        <f t="shared" si="9"/>
        <v>0</v>
      </c>
      <c r="L17" s="12">
        <f t="shared" si="10"/>
        <v>0</v>
      </c>
      <c r="M17" s="13">
        <f t="shared" si="11"/>
        <v>0</v>
      </c>
      <c r="N17" s="13">
        <f t="shared" si="12"/>
        <v>0</v>
      </c>
      <c r="O17" s="13">
        <f t="shared" si="13"/>
        <v>0</v>
      </c>
    </row>
    <row r="18" spans="1:15" ht="24">
      <c r="A18" s="5" t="s">
        <v>15</v>
      </c>
      <c r="B18" s="5" t="s">
        <v>105</v>
      </c>
      <c r="C18" s="6" t="s">
        <v>0</v>
      </c>
      <c r="D18" s="6">
        <v>10</v>
      </c>
      <c r="E18" s="12"/>
      <c r="F18" s="12">
        <f t="shared" si="7"/>
        <v>0</v>
      </c>
      <c r="G18" s="12">
        <f t="shared" si="8"/>
        <v>0</v>
      </c>
      <c r="H18" s="12"/>
      <c r="I18" s="12"/>
      <c r="J18" s="12"/>
      <c r="K18" s="12">
        <f t="shared" si="9"/>
        <v>0</v>
      </c>
      <c r="L18" s="12">
        <f t="shared" si="10"/>
        <v>0</v>
      </c>
      <c r="M18" s="13">
        <f t="shared" si="11"/>
        <v>0</v>
      </c>
      <c r="N18" s="13">
        <f t="shared" si="12"/>
        <v>0</v>
      </c>
      <c r="O18" s="13">
        <f t="shared" si="13"/>
        <v>0</v>
      </c>
    </row>
    <row r="19" spans="1:15" ht="24">
      <c r="A19" s="5" t="s">
        <v>24</v>
      </c>
      <c r="B19" s="5" t="s">
        <v>121</v>
      </c>
      <c r="C19" s="6" t="s">
        <v>0</v>
      </c>
      <c r="D19" s="6">
        <v>8</v>
      </c>
      <c r="E19" s="12"/>
      <c r="F19" s="12">
        <f t="shared" si="7"/>
        <v>0</v>
      </c>
      <c r="G19" s="12">
        <f t="shared" si="8"/>
        <v>0</v>
      </c>
      <c r="H19" s="12"/>
      <c r="I19" s="12"/>
      <c r="J19" s="12"/>
      <c r="K19" s="12">
        <f t="shared" si="9"/>
        <v>0</v>
      </c>
      <c r="L19" s="12">
        <f t="shared" si="10"/>
        <v>0</v>
      </c>
      <c r="M19" s="13">
        <f t="shared" si="11"/>
        <v>0</v>
      </c>
      <c r="N19" s="13">
        <f t="shared" si="12"/>
        <v>0</v>
      </c>
      <c r="O19" s="13">
        <f t="shared" si="13"/>
        <v>0</v>
      </c>
    </row>
    <row r="20" spans="1:15" ht="24">
      <c r="A20" s="5" t="s">
        <v>32</v>
      </c>
      <c r="B20" s="5" t="s">
        <v>29</v>
      </c>
      <c r="C20" s="6" t="s">
        <v>0</v>
      </c>
      <c r="D20" s="6">
        <v>40</v>
      </c>
      <c r="E20" s="12"/>
      <c r="F20" s="12">
        <f t="shared" si="7"/>
        <v>0</v>
      </c>
      <c r="G20" s="12">
        <f t="shared" si="8"/>
        <v>0</v>
      </c>
      <c r="H20" s="12"/>
      <c r="I20" s="12"/>
      <c r="J20" s="12"/>
      <c r="K20" s="12">
        <f t="shared" si="9"/>
        <v>0</v>
      </c>
      <c r="L20" s="12">
        <f t="shared" si="10"/>
        <v>0</v>
      </c>
      <c r="M20" s="13">
        <f t="shared" si="11"/>
        <v>0</v>
      </c>
      <c r="N20" s="13">
        <f t="shared" si="12"/>
        <v>0</v>
      </c>
      <c r="O20" s="13">
        <f t="shared" si="13"/>
        <v>0</v>
      </c>
    </row>
    <row r="21" spans="1:15">
      <c r="A21" s="5" t="s">
        <v>33</v>
      </c>
      <c r="B21" s="5" t="s">
        <v>30</v>
      </c>
      <c r="C21" s="6" t="s">
        <v>0</v>
      </c>
      <c r="D21" s="6">
        <v>20</v>
      </c>
      <c r="E21" s="12"/>
      <c r="F21" s="12">
        <f t="shared" si="7"/>
        <v>0</v>
      </c>
      <c r="G21" s="12">
        <f t="shared" si="8"/>
        <v>0</v>
      </c>
      <c r="H21" s="12"/>
      <c r="I21" s="12"/>
      <c r="J21" s="12"/>
      <c r="K21" s="12">
        <f t="shared" si="9"/>
        <v>0</v>
      </c>
      <c r="L21" s="12">
        <f t="shared" si="10"/>
        <v>0</v>
      </c>
      <c r="M21" s="13">
        <f t="shared" si="11"/>
        <v>0</v>
      </c>
      <c r="N21" s="13">
        <f t="shared" si="12"/>
        <v>0</v>
      </c>
      <c r="O21" s="13">
        <f t="shared" si="13"/>
        <v>0</v>
      </c>
    </row>
    <row r="22" spans="1:15">
      <c r="A22" s="5" t="s">
        <v>16</v>
      </c>
      <c r="B22" s="5" t="s">
        <v>69</v>
      </c>
      <c r="C22" s="6" t="s">
        <v>0</v>
      </c>
      <c r="D22" s="6">
        <v>5</v>
      </c>
      <c r="E22" s="12"/>
      <c r="F22" s="12">
        <f t="shared" si="7"/>
        <v>0</v>
      </c>
      <c r="G22" s="12">
        <f t="shared" si="8"/>
        <v>0</v>
      </c>
      <c r="H22" s="12"/>
      <c r="I22" s="12"/>
      <c r="J22" s="12"/>
      <c r="K22" s="12">
        <f t="shared" si="9"/>
        <v>0</v>
      </c>
      <c r="L22" s="12">
        <f t="shared" si="10"/>
        <v>0</v>
      </c>
      <c r="M22" s="13">
        <f t="shared" si="11"/>
        <v>0</v>
      </c>
      <c r="N22" s="13">
        <f t="shared" si="12"/>
        <v>0</v>
      </c>
      <c r="O22" s="13">
        <f t="shared" si="13"/>
        <v>0</v>
      </c>
    </row>
    <row r="23" spans="1:15">
      <c r="A23" s="5" t="s">
        <v>17</v>
      </c>
      <c r="B23" s="5" t="s">
        <v>81</v>
      </c>
      <c r="C23" s="6" t="s">
        <v>0</v>
      </c>
      <c r="D23" s="6">
        <v>10</v>
      </c>
      <c r="E23" s="12"/>
      <c r="F23" s="12">
        <f t="shared" si="7"/>
        <v>0</v>
      </c>
      <c r="G23" s="12">
        <f t="shared" si="8"/>
        <v>0</v>
      </c>
      <c r="H23" s="12"/>
      <c r="I23" s="12"/>
      <c r="J23" s="12"/>
      <c r="K23" s="12">
        <f t="shared" si="9"/>
        <v>0</v>
      </c>
      <c r="L23" s="12">
        <f t="shared" si="10"/>
        <v>0</v>
      </c>
      <c r="M23" s="13">
        <f t="shared" si="11"/>
        <v>0</v>
      </c>
      <c r="N23" s="13">
        <f t="shared" si="12"/>
        <v>0</v>
      </c>
      <c r="O23" s="13">
        <f t="shared" si="13"/>
        <v>0</v>
      </c>
    </row>
    <row r="24" spans="1:15">
      <c r="A24" s="5" t="s">
        <v>18</v>
      </c>
      <c r="B24" s="5" t="s">
        <v>86</v>
      </c>
      <c r="C24" s="6" t="s">
        <v>0</v>
      </c>
      <c r="D24" s="6">
        <v>10</v>
      </c>
      <c r="E24" s="12"/>
      <c r="F24" s="12">
        <f t="shared" si="7"/>
        <v>0</v>
      </c>
      <c r="G24" s="12">
        <f t="shared" si="8"/>
        <v>0</v>
      </c>
      <c r="H24" s="12"/>
      <c r="I24" s="12"/>
      <c r="J24" s="12"/>
      <c r="K24" s="12">
        <f t="shared" si="9"/>
        <v>0</v>
      </c>
      <c r="L24" s="12">
        <f t="shared" si="10"/>
        <v>0</v>
      </c>
      <c r="M24" s="13">
        <f t="shared" si="11"/>
        <v>0</v>
      </c>
      <c r="N24" s="13">
        <f t="shared" si="12"/>
        <v>0</v>
      </c>
      <c r="O24" s="13">
        <f t="shared" si="13"/>
        <v>0</v>
      </c>
    </row>
    <row r="25" spans="1:15" ht="24">
      <c r="A25" s="5" t="s">
        <v>19</v>
      </c>
      <c r="B25" s="5" t="s">
        <v>70</v>
      </c>
      <c r="C25" s="6" t="s">
        <v>0</v>
      </c>
      <c r="D25" s="6">
        <v>10</v>
      </c>
      <c r="E25" s="12"/>
      <c r="F25" s="12">
        <f t="shared" si="7"/>
        <v>0</v>
      </c>
      <c r="G25" s="12">
        <f t="shared" si="8"/>
        <v>0</v>
      </c>
      <c r="H25" s="12"/>
      <c r="I25" s="12"/>
      <c r="J25" s="12"/>
      <c r="K25" s="12">
        <f t="shared" si="9"/>
        <v>0</v>
      </c>
      <c r="L25" s="12">
        <f t="shared" si="10"/>
        <v>0</v>
      </c>
      <c r="M25" s="13">
        <f t="shared" si="11"/>
        <v>0</v>
      </c>
      <c r="N25" s="13">
        <f t="shared" si="12"/>
        <v>0</v>
      </c>
      <c r="O25" s="13">
        <f t="shared" si="13"/>
        <v>0</v>
      </c>
    </row>
    <row r="26" spans="1:15">
      <c r="A26" s="5" t="s">
        <v>20</v>
      </c>
      <c r="B26" s="5" t="s">
        <v>71</v>
      </c>
      <c r="C26" s="6" t="s">
        <v>0</v>
      </c>
      <c r="D26" s="6">
        <v>35</v>
      </c>
      <c r="E26" s="12"/>
      <c r="F26" s="12">
        <f t="shared" si="7"/>
        <v>0</v>
      </c>
      <c r="G26" s="12">
        <f t="shared" si="8"/>
        <v>0</v>
      </c>
      <c r="H26" s="12"/>
      <c r="I26" s="12"/>
      <c r="J26" s="12"/>
      <c r="K26" s="12">
        <f t="shared" si="9"/>
        <v>0</v>
      </c>
      <c r="L26" s="12">
        <f t="shared" si="10"/>
        <v>0</v>
      </c>
      <c r="M26" s="13">
        <f t="shared" si="11"/>
        <v>0</v>
      </c>
      <c r="N26" s="13">
        <f t="shared" si="12"/>
        <v>0</v>
      </c>
      <c r="O26" s="13">
        <f t="shared" si="13"/>
        <v>0</v>
      </c>
    </row>
    <row r="27" spans="1:15">
      <c r="A27" s="5"/>
      <c r="B27" s="5" t="s">
        <v>107</v>
      </c>
      <c r="C27" s="15" t="s">
        <v>52</v>
      </c>
      <c r="D27" s="15" t="s">
        <v>52</v>
      </c>
      <c r="E27" s="26" t="s">
        <v>52</v>
      </c>
      <c r="F27" s="26" t="s">
        <v>52</v>
      </c>
      <c r="G27" s="26" t="s">
        <v>52</v>
      </c>
      <c r="H27" s="26" t="s">
        <v>52</v>
      </c>
      <c r="I27" s="26" t="s">
        <v>52</v>
      </c>
      <c r="J27" s="26" t="s">
        <v>52</v>
      </c>
      <c r="K27" s="26" t="s">
        <v>52</v>
      </c>
      <c r="L27" s="26" t="s">
        <v>52</v>
      </c>
      <c r="M27" s="16">
        <f>SUM(M8:M26)</f>
        <v>0</v>
      </c>
      <c r="N27" s="16">
        <f t="shared" ref="N27:O27" si="14">SUM(N8:N26)</f>
        <v>0</v>
      </c>
      <c r="O27" s="16">
        <f t="shared" si="14"/>
        <v>0</v>
      </c>
    </row>
    <row r="29" spans="1:15">
      <c r="A29" s="44" t="s">
        <v>53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</row>
    <row r="30" spans="1:15">
      <c r="A30" s="34" t="s">
        <v>54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1:15">
      <c r="A31" s="43" t="s">
        <v>55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</row>
    <row r="32" spans="1:15">
      <c r="A32" s="43" t="s">
        <v>56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4">
      <c r="A33" s="34" t="s">
        <v>128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</row>
    <row r="34" spans="1:14">
      <c r="A34" s="30" t="s">
        <v>129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1:14">
      <c r="A35" s="30" t="s">
        <v>57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</row>
    <row r="36" spans="1:14">
      <c r="A36" s="30" t="s">
        <v>104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4">
      <c r="A37" s="30" t="s">
        <v>58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</row>
    <row r="38" spans="1:14" ht="29.25" customHeight="1">
      <c r="A38" s="30" t="s">
        <v>59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</row>
    <row r="39" spans="1:14">
      <c r="A39" s="30" t="s">
        <v>60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</row>
    <row r="40" spans="1:14">
      <c r="A40" s="30" t="s">
        <v>61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</row>
    <row r="41" spans="1:14">
      <c r="A41" s="30" t="s">
        <v>62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spans="1:14">
      <c r="A42" s="30" t="s">
        <v>63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</row>
    <row r="43" spans="1:14">
      <c r="A43" s="30" t="s">
        <v>64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</row>
    <row r="44" spans="1:14">
      <c r="A44" s="35" t="s">
        <v>65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</row>
    <row r="45" spans="1:14" ht="30" customHeight="1">
      <c r="A45" s="36" t="s">
        <v>66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6" spans="1:14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</row>
    <row r="47" spans="1:14">
      <c r="A47" s="32" t="s">
        <v>22</v>
      </c>
      <c r="B47" s="32"/>
      <c r="C47" s="27"/>
      <c r="D47" s="28"/>
      <c r="E47" s="28"/>
      <c r="F47" s="28"/>
      <c r="G47" s="28" t="s">
        <v>67</v>
      </c>
      <c r="H47" s="28"/>
      <c r="I47" s="28"/>
      <c r="J47" s="28"/>
      <c r="K47" s="28"/>
      <c r="L47" s="28" t="s">
        <v>23</v>
      </c>
    </row>
  </sheetData>
  <mergeCells count="21">
    <mergeCell ref="A36:N36"/>
    <mergeCell ref="A37:N37"/>
    <mergeCell ref="A38:N38"/>
    <mergeCell ref="A31:N31"/>
    <mergeCell ref="A32:N32"/>
    <mergeCell ref="A33:N33"/>
    <mergeCell ref="A34:N34"/>
    <mergeCell ref="A7:O7"/>
    <mergeCell ref="A3:O3"/>
    <mergeCell ref="A29:O29"/>
    <mergeCell ref="A30:N30"/>
    <mergeCell ref="A35:N35"/>
    <mergeCell ref="A44:N44"/>
    <mergeCell ref="A45:N45"/>
    <mergeCell ref="A47:B47"/>
    <mergeCell ref="A39:N39"/>
    <mergeCell ref="A40:N40"/>
    <mergeCell ref="A41:N41"/>
    <mergeCell ref="A42:N42"/>
    <mergeCell ref="A43:N43"/>
    <mergeCell ref="A46:L46"/>
  </mergeCells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MLEKO IN MLEČNI IZDELKI</vt:lpstr>
      <vt:lpstr>SVEŽE SADJE, ZEL., SUHO S.</vt:lpstr>
      <vt:lpstr>SPLOŠNO PREHR. BLAGO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MSZS</dc:creator>
  <cp:lastModifiedBy>bizjak</cp:lastModifiedBy>
  <cp:lastPrinted>2012-08-09T10:06:25Z</cp:lastPrinted>
  <dcterms:created xsi:type="dcterms:W3CDTF">2012-02-17T12:19:39Z</dcterms:created>
  <dcterms:modified xsi:type="dcterms:W3CDTF">2012-08-27T12:05:46Z</dcterms:modified>
</cp:coreProperties>
</file>