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5" windowWidth="15195" windowHeight="7950" activeTab="30"/>
  </bookViews>
  <sheets>
    <sheet name="MLEKO IN MLEČNI IZDELKI" sheetId="2" r:id="rId1"/>
    <sheet name="EKO MLEKO IN IZDELKI" sheetId="5" r:id="rId2"/>
    <sheet name="MESO KLAVNE ŽIVINE IN  IZDELKI" sheetId="3" r:id="rId3"/>
    <sheet name="MESNI IZDELKI BREZ ADITIVOV" sheetId="6" r:id="rId4"/>
    <sheet name="ŽREBIČJE MESO IN IZDELKI" sheetId="7" r:id="rId5"/>
    <sheet name="KUNČJE MESO IN IZDELKI" sheetId="9" r:id="rId6"/>
    <sheet name="PERUTNINSKO MESO,IZDELKI, JAJCA" sheetId="12" r:id="rId7"/>
    <sheet name="EKO MESO IN IZDELKI" sheetId="14" r:id="rId8"/>
    <sheet name="RIBE IN KONZERVIRANE RIBE" sheetId="13" r:id="rId9"/>
    <sheet name="ZELENJAVA IN STROČNICE" sheetId="11" r:id="rId10"/>
    <sheet name="EKO ZELENJAVA" sheetId="15" r:id="rId11"/>
    <sheet name="SVEŽE IN SUHO SADJE" sheetId="10" r:id="rId12"/>
    <sheet name="EKOLOŠKO SVEŽE  SADJE" sheetId="16" r:id="rId13"/>
    <sheet name="EKO SUHO SADJE" sheetId="35" r:id="rId14"/>
    <sheet name="ZAMRZNJENA ZELENJAVA IN SADJE" sheetId="17" r:id="rId15"/>
    <sheet name="KONZERV. ZELENJAVA IN SADJE" sheetId="20" r:id="rId16"/>
    <sheet name="RDEČA PESA VLOŽENA" sheetId="36" r:id="rId17"/>
    <sheet name="SADNI SOKOVI IN NEKTARJI" sheetId="22" r:id="rId18"/>
    <sheet name="EKOLOŠKI SOKOVI" sheetId="34" r:id="rId19"/>
    <sheet name="ŽITA IN MLEVSKI IZDELKI" sheetId="26" r:id="rId20"/>
    <sheet name="EKO ŽITA IN MLEVSKI IZDELKI" sheetId="27" r:id="rId21"/>
    <sheet name="TESTENINE" sheetId="29" r:id="rId22"/>
    <sheet name="TESTENINE IZ POSEBNIH VRST MOKE" sheetId="38" r:id="rId23"/>
    <sheet name="SVEŽI IZDELKI IZ TESTA" sheetId="37" r:id="rId24"/>
    <sheet name="EKOLOŠKE TESTENINE" sheetId="33" r:id="rId25"/>
    <sheet name="ZAMRZNJENI IZDELKI IZ TESTA" sheetId="32" r:id="rId26"/>
    <sheet name="KRUHI IN PEKOVSKA PECIVA" sheetId="31" r:id="rId27"/>
    <sheet name="KRUHI IN PECIVA BREZ ADITIVOV" sheetId="30" r:id="rId28"/>
    <sheet name="EKOLOŠKI KRUHI IN PECIVA" sheetId="28" r:id="rId29"/>
    <sheet name="SLAŠČIČARSKI IZD. IN KEKSI" sheetId="25" r:id="rId30"/>
    <sheet name="OSTALO" sheetId="24" r:id="rId31"/>
  </sheets>
  <calcPr calcId="125725"/>
</workbook>
</file>

<file path=xl/calcChain.xml><?xml version="1.0" encoding="utf-8"?>
<calcChain xmlns="http://schemas.openxmlformats.org/spreadsheetml/2006/main">
  <c r="G17" i="20"/>
  <c r="H17" s="1"/>
  <c r="H8" i="9"/>
  <c r="G8"/>
  <c r="I8" s="1"/>
  <c r="G9"/>
  <c r="H9" s="1"/>
  <c r="I9" s="1"/>
  <c r="G7"/>
  <c r="I17" i="20" l="1"/>
  <c r="G10" i="9"/>
  <c r="H7"/>
  <c r="H10" s="1"/>
  <c r="G46" i="24"/>
  <c r="H46" s="1"/>
  <c r="G45"/>
  <c r="H45" s="1"/>
  <c r="G44"/>
  <c r="H44" s="1"/>
  <c r="G8"/>
  <c r="H8" s="1"/>
  <c r="G9"/>
  <c r="H9" s="1"/>
  <c r="G10"/>
  <c r="H10" s="1"/>
  <c r="G11"/>
  <c r="G12"/>
  <c r="H12" s="1"/>
  <c r="G13"/>
  <c r="H13" s="1"/>
  <c r="G14"/>
  <c r="H14" s="1"/>
  <c r="G15"/>
  <c r="G16"/>
  <c r="H16" s="1"/>
  <c r="G17"/>
  <c r="H17" s="1"/>
  <c r="G18"/>
  <c r="H18" s="1"/>
  <c r="G19"/>
  <c r="G20"/>
  <c r="H20" s="1"/>
  <c r="G21"/>
  <c r="H21" s="1"/>
  <c r="G22"/>
  <c r="H22" s="1"/>
  <c r="G23"/>
  <c r="G24"/>
  <c r="H24" s="1"/>
  <c r="G25"/>
  <c r="H25" s="1"/>
  <c r="G26"/>
  <c r="H26" s="1"/>
  <c r="G27"/>
  <c r="G28"/>
  <c r="H28" s="1"/>
  <c r="G29"/>
  <c r="H29" s="1"/>
  <c r="G30"/>
  <c r="H30" s="1"/>
  <c r="G31"/>
  <c r="G32"/>
  <c r="H32" s="1"/>
  <c r="G33"/>
  <c r="H33" s="1"/>
  <c r="G34"/>
  <c r="H34" s="1"/>
  <c r="G35"/>
  <c r="G36"/>
  <c r="H36" s="1"/>
  <c r="G37"/>
  <c r="H37" s="1"/>
  <c r="G38"/>
  <c r="H38" s="1"/>
  <c r="G39"/>
  <c r="G40"/>
  <c r="H40" s="1"/>
  <c r="G41"/>
  <c r="H41" s="1"/>
  <c r="G42"/>
  <c r="H42" s="1"/>
  <c r="G43"/>
  <c r="G47"/>
  <c r="H47" s="1"/>
  <c r="G48"/>
  <c r="H48" s="1"/>
  <c r="G49"/>
  <c r="H49" s="1"/>
  <c r="G50"/>
  <c r="G51"/>
  <c r="H51" s="1"/>
  <c r="G52"/>
  <c r="H52" s="1"/>
  <c r="G53"/>
  <c r="H53" s="1"/>
  <c r="G54"/>
  <c r="G55"/>
  <c r="H55" s="1"/>
  <c r="G56"/>
  <c r="H56" s="1"/>
  <c r="G57"/>
  <c r="H57" s="1"/>
  <c r="G58"/>
  <c r="G59"/>
  <c r="H59" s="1"/>
  <c r="G60"/>
  <c r="H60" s="1"/>
  <c r="G61"/>
  <c r="H61" s="1"/>
  <c r="G62"/>
  <c r="G63"/>
  <c r="H63" s="1"/>
  <c r="G64"/>
  <c r="H64" s="1"/>
  <c r="G65"/>
  <c r="H65" s="1"/>
  <c r="G66"/>
  <c r="G67"/>
  <c r="H67" s="1"/>
  <c r="G68"/>
  <c r="H68" s="1"/>
  <c r="G69"/>
  <c r="H69" s="1"/>
  <c r="G70"/>
  <c r="G71"/>
  <c r="H71" s="1"/>
  <c r="G72"/>
  <c r="H72" s="1"/>
  <c r="G73"/>
  <c r="H73" s="1"/>
  <c r="G74"/>
  <c r="G75"/>
  <c r="H75" s="1"/>
  <c r="G76"/>
  <c r="H76" s="1"/>
  <c r="G77"/>
  <c r="H77" s="1"/>
  <c r="G78"/>
  <c r="G79"/>
  <c r="H79" s="1"/>
  <c r="G80"/>
  <c r="H80" s="1"/>
  <c r="G81"/>
  <c r="H81" s="1"/>
  <c r="G82"/>
  <c r="G83"/>
  <c r="H83" s="1"/>
  <c r="G84"/>
  <c r="H84" s="1"/>
  <c r="G85"/>
  <c r="H85" s="1"/>
  <c r="G86"/>
  <c r="G87"/>
  <c r="H87" s="1"/>
  <c r="G88"/>
  <c r="H88" s="1"/>
  <c r="G89"/>
  <c r="H89" s="1"/>
  <c r="G90"/>
  <c r="G91"/>
  <c r="H91" s="1"/>
  <c r="G92"/>
  <c r="H92" s="1"/>
  <c r="G93"/>
  <c r="H93" s="1"/>
  <c r="G94"/>
  <c r="G95"/>
  <c r="H95" s="1"/>
  <c r="G96"/>
  <c r="H96" s="1"/>
  <c r="G97"/>
  <c r="H97" s="1"/>
  <c r="G98"/>
  <c r="G99"/>
  <c r="H99" s="1"/>
  <c r="G100"/>
  <c r="H100" s="1"/>
  <c r="G101"/>
  <c r="H101" s="1"/>
  <c r="G102"/>
  <c r="G103"/>
  <c r="H103" s="1"/>
  <c r="G104"/>
  <c r="H104" s="1"/>
  <c r="G105"/>
  <c r="H105" s="1"/>
  <c r="G106"/>
  <c r="G107"/>
  <c r="H107" s="1"/>
  <c r="G108"/>
  <c r="H108" s="1"/>
  <c r="G7"/>
  <c r="G8" i="25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7"/>
  <c r="G8" i="28"/>
  <c r="G9"/>
  <c r="G10"/>
  <c r="G11"/>
  <c r="G12"/>
  <c r="G13"/>
  <c r="G14"/>
  <c r="G7"/>
  <c r="G8" i="30"/>
  <c r="G9"/>
  <c r="H9" s="1"/>
  <c r="G10"/>
  <c r="G11"/>
  <c r="H11" s="1"/>
  <c r="G12"/>
  <c r="G13"/>
  <c r="H13" s="1"/>
  <c r="G14"/>
  <c r="G15"/>
  <c r="H15" s="1"/>
  <c r="G16"/>
  <c r="G17"/>
  <c r="H17" s="1"/>
  <c r="G18"/>
  <c r="G19"/>
  <c r="H19" s="1"/>
  <c r="G20"/>
  <c r="G21"/>
  <c r="H21" s="1"/>
  <c r="G22"/>
  <c r="G23"/>
  <c r="H23" s="1"/>
  <c r="G24"/>
  <c r="G25"/>
  <c r="H25" s="1"/>
  <c r="G7"/>
  <c r="G8" i="3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7"/>
  <c r="G8" i="32"/>
  <c r="G9"/>
  <c r="H9" s="1"/>
  <c r="G10"/>
  <c r="G11"/>
  <c r="H11" s="1"/>
  <c r="G12"/>
  <c r="G13"/>
  <c r="H13" s="1"/>
  <c r="G14"/>
  <c r="G15"/>
  <c r="H15" s="1"/>
  <c r="G16"/>
  <c r="G17"/>
  <c r="H17" s="1"/>
  <c r="G18"/>
  <c r="G19"/>
  <c r="H19" s="1"/>
  <c r="G20"/>
  <c r="G21"/>
  <c r="H21" s="1"/>
  <c r="G22"/>
  <c r="G23"/>
  <c r="H23" s="1"/>
  <c r="G24"/>
  <c r="G25"/>
  <c r="H25" s="1"/>
  <c r="G26"/>
  <c r="G27"/>
  <c r="H27" s="1"/>
  <c r="G28"/>
  <c r="G29"/>
  <c r="H29" s="1"/>
  <c r="G30"/>
  <c r="G31"/>
  <c r="H31" s="1"/>
  <c r="G32"/>
  <c r="G33"/>
  <c r="H33" s="1"/>
  <c r="G34"/>
  <c r="G35"/>
  <c r="H35" s="1"/>
  <c r="G36"/>
  <c r="G37"/>
  <c r="H37" s="1"/>
  <c r="G38"/>
  <c r="G39"/>
  <c r="H39" s="1"/>
  <c r="G7"/>
  <c r="G9" i="33"/>
  <c r="H9" s="1"/>
  <c r="G8"/>
  <c r="G8" i="37"/>
  <c r="G9"/>
  <c r="G10"/>
  <c r="G7"/>
  <c r="G8" i="38"/>
  <c r="G9"/>
  <c r="H9" s="1"/>
  <c r="G10"/>
  <c r="G11"/>
  <c r="G12"/>
  <c r="G7"/>
  <c r="G8" i="29"/>
  <c r="G9"/>
  <c r="G10"/>
  <c r="G11"/>
  <c r="G12"/>
  <c r="G13"/>
  <c r="G14"/>
  <c r="G15"/>
  <c r="G16"/>
  <c r="G17"/>
  <c r="G18"/>
  <c r="G19"/>
  <c r="G20"/>
  <c r="G21"/>
  <c r="G22"/>
  <c r="G23"/>
  <c r="G24"/>
  <c r="G7"/>
  <c r="H11" i="27"/>
  <c r="I11" s="1"/>
  <c r="H15"/>
  <c r="I15" s="1"/>
  <c r="H19"/>
  <c r="I19" s="1"/>
  <c r="G8"/>
  <c r="H8" s="1"/>
  <c r="I8" s="1"/>
  <c r="G9"/>
  <c r="G10"/>
  <c r="H10" s="1"/>
  <c r="G11"/>
  <c r="G12"/>
  <c r="H12" s="1"/>
  <c r="I12" s="1"/>
  <c r="G13"/>
  <c r="G14"/>
  <c r="G15"/>
  <c r="G16"/>
  <c r="H16" s="1"/>
  <c r="I16" s="1"/>
  <c r="G17"/>
  <c r="H17" s="1"/>
  <c r="G18"/>
  <c r="H18" s="1"/>
  <c r="G19"/>
  <c r="G20"/>
  <c r="H20" s="1"/>
  <c r="I20" s="1"/>
  <c r="G21"/>
  <c r="G22"/>
  <c r="G23"/>
  <c r="H23" s="1"/>
  <c r="I23" s="1"/>
  <c r="G7"/>
  <c r="H7" s="1"/>
  <c r="I7" s="1"/>
  <c r="G8" i="26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7" i="34"/>
  <c r="H7" s="1"/>
  <c r="G24" i="27" l="1"/>
  <c r="H24" s="1"/>
  <c r="I24" s="1"/>
  <c r="G13" i="38"/>
  <c r="H13" s="1"/>
  <c r="I13" s="1"/>
  <c r="G8" i="34"/>
  <c r="H11" i="38"/>
  <c r="I11" s="1"/>
  <c r="H8" i="33"/>
  <c r="H10" s="1"/>
  <c r="G29" i="26"/>
  <c r="H29" s="1"/>
  <c r="I29" s="1"/>
  <c r="H10" i="38"/>
  <c r="I10" s="1"/>
  <c r="G15" i="28"/>
  <c r="H15" s="1"/>
  <c r="I15" s="1"/>
  <c r="I7" i="9"/>
  <c r="I10" s="1"/>
  <c r="G109" i="24"/>
  <c r="H109" s="1"/>
  <c r="I109" s="1"/>
  <c r="I46"/>
  <c r="I45"/>
  <c r="I44"/>
  <c r="I7" i="34"/>
  <c r="I8" s="1"/>
  <c r="H8"/>
  <c r="H22" i="27"/>
  <c r="I22" s="1"/>
  <c r="H14"/>
  <c r="I14" s="1"/>
  <c r="H21"/>
  <c r="I21" s="1"/>
  <c r="H13"/>
  <c r="I13" s="1"/>
  <c r="H9"/>
  <c r="I18"/>
  <c r="I10"/>
  <c r="I17"/>
  <c r="I9"/>
  <c r="H12" i="38"/>
  <c r="I12" s="1"/>
  <c r="H8"/>
  <c r="I8" s="1"/>
  <c r="G11" i="37"/>
  <c r="H11" s="1"/>
  <c r="I11" s="1"/>
  <c r="H12" i="28"/>
  <c r="I12" s="1"/>
  <c r="H8"/>
  <c r="I8" s="1"/>
  <c r="H106" i="24"/>
  <c r="I106" s="1"/>
  <c r="H102"/>
  <c r="I102" s="1"/>
  <c r="H98"/>
  <c r="I98" s="1"/>
  <c r="H94"/>
  <c r="I94" s="1"/>
  <c r="H90"/>
  <c r="I90" s="1"/>
  <c r="H86"/>
  <c r="I86" s="1"/>
  <c r="H82"/>
  <c r="I82" s="1"/>
  <c r="H78"/>
  <c r="I78" s="1"/>
  <c r="H74"/>
  <c r="I74" s="1"/>
  <c r="H70"/>
  <c r="I70" s="1"/>
  <c r="H66"/>
  <c r="I66" s="1"/>
  <c r="H62"/>
  <c r="I62" s="1"/>
  <c r="H58"/>
  <c r="I58" s="1"/>
  <c r="H54"/>
  <c r="I54" s="1"/>
  <c r="H50"/>
  <c r="I50" s="1"/>
  <c r="H43"/>
  <c r="I43" s="1"/>
  <c r="H39"/>
  <c r="I39" s="1"/>
  <c r="H35"/>
  <c r="I35" s="1"/>
  <c r="H31"/>
  <c r="I31" s="1"/>
  <c r="H27"/>
  <c r="I27" s="1"/>
  <c r="H23"/>
  <c r="I23" s="1"/>
  <c r="H19"/>
  <c r="I19" s="1"/>
  <c r="H15"/>
  <c r="I15" s="1"/>
  <c r="H11"/>
  <c r="I11" s="1"/>
  <c r="I105"/>
  <c r="I101"/>
  <c r="I97"/>
  <c r="I93"/>
  <c r="I89"/>
  <c r="I85"/>
  <c r="I81"/>
  <c r="I77"/>
  <c r="I73"/>
  <c r="I69"/>
  <c r="I65"/>
  <c r="I61"/>
  <c r="I57"/>
  <c r="I53"/>
  <c r="I49"/>
  <c r="I42"/>
  <c r="I38"/>
  <c r="I34"/>
  <c r="I30"/>
  <c r="I26"/>
  <c r="I22"/>
  <c r="I18"/>
  <c r="I14"/>
  <c r="I10"/>
  <c r="I9" i="38"/>
  <c r="I9" i="33"/>
  <c r="H7" i="28"/>
  <c r="I7" s="1"/>
  <c r="H11"/>
  <c r="I11" s="1"/>
  <c r="H7" i="24"/>
  <c r="I7" s="1"/>
  <c r="I108"/>
  <c r="I104"/>
  <c r="I100"/>
  <c r="I96"/>
  <c r="I92"/>
  <c r="I88"/>
  <c r="I84"/>
  <c r="I80"/>
  <c r="I76"/>
  <c r="I72"/>
  <c r="I68"/>
  <c r="I64"/>
  <c r="I60"/>
  <c r="I56"/>
  <c r="I52"/>
  <c r="I48"/>
  <c r="I41"/>
  <c r="I37"/>
  <c r="I33"/>
  <c r="I29"/>
  <c r="I25"/>
  <c r="I21"/>
  <c r="I17"/>
  <c r="I13"/>
  <c r="I9"/>
  <c r="G10" i="33"/>
  <c r="G83" i="31"/>
  <c r="H83" s="1"/>
  <c r="I83" s="1"/>
  <c r="H14" i="28"/>
  <c r="I14" s="1"/>
  <c r="H10"/>
  <c r="I10" s="1"/>
  <c r="G35" i="25"/>
  <c r="H35" s="1"/>
  <c r="I35" s="1"/>
  <c r="I107" i="24"/>
  <c r="I103"/>
  <c r="I99"/>
  <c r="I95"/>
  <c r="I91"/>
  <c r="I87"/>
  <c r="I83"/>
  <c r="I79"/>
  <c r="I75"/>
  <c r="I71"/>
  <c r="I67"/>
  <c r="I63"/>
  <c r="I59"/>
  <c r="I55"/>
  <c r="I51"/>
  <c r="I47"/>
  <c r="I40"/>
  <c r="I36"/>
  <c r="I32"/>
  <c r="I28"/>
  <c r="I24"/>
  <c r="I20"/>
  <c r="I16"/>
  <c r="I12"/>
  <c r="I8"/>
  <c r="G25" i="29"/>
  <c r="H25" s="1"/>
  <c r="I25" s="1"/>
  <c r="H7" i="38"/>
  <c r="I7" s="1"/>
  <c r="H13" i="28"/>
  <c r="I13" s="1"/>
  <c r="H9"/>
  <c r="I9" s="1"/>
  <c r="H7" i="25"/>
  <c r="I7" s="1"/>
  <c r="H33"/>
  <c r="I33" s="1"/>
  <c r="H31"/>
  <c r="I31" s="1"/>
  <c r="H29"/>
  <c r="I29" s="1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H11"/>
  <c r="I11" s="1"/>
  <c r="H9"/>
  <c r="I9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  <c r="H7" i="30"/>
  <c r="I7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  <c r="I25"/>
  <c r="I23"/>
  <c r="I21"/>
  <c r="I19"/>
  <c r="I17"/>
  <c r="I15"/>
  <c r="I13"/>
  <c r="I11"/>
  <c r="I9"/>
  <c r="G26"/>
  <c r="H26" s="1"/>
  <c r="I26" s="1"/>
  <c r="H7" i="31"/>
  <c r="I7" s="1"/>
  <c r="H81"/>
  <c r="I81" s="1"/>
  <c r="H79"/>
  <c r="I79" s="1"/>
  <c r="H77"/>
  <c r="I77" s="1"/>
  <c r="H75"/>
  <c r="I75" s="1"/>
  <c r="H73"/>
  <c r="I73" s="1"/>
  <c r="H71"/>
  <c r="I71" s="1"/>
  <c r="H69"/>
  <c r="I69" s="1"/>
  <c r="H67"/>
  <c r="I67" s="1"/>
  <c r="H65"/>
  <c r="I65" s="1"/>
  <c r="H63"/>
  <c r="I63" s="1"/>
  <c r="H61"/>
  <c r="I61" s="1"/>
  <c r="H59"/>
  <c r="I59" s="1"/>
  <c r="H57"/>
  <c r="I57" s="1"/>
  <c r="H55"/>
  <c r="I55" s="1"/>
  <c r="H53"/>
  <c r="I53" s="1"/>
  <c r="H51"/>
  <c r="I51" s="1"/>
  <c r="H49"/>
  <c r="I49" s="1"/>
  <c r="H47"/>
  <c r="I47" s="1"/>
  <c r="H45"/>
  <c r="I45" s="1"/>
  <c r="H43"/>
  <c r="I43" s="1"/>
  <c r="H41"/>
  <c r="I41" s="1"/>
  <c r="H39"/>
  <c r="I39" s="1"/>
  <c r="H37"/>
  <c r="I37" s="1"/>
  <c r="H35"/>
  <c r="I35" s="1"/>
  <c r="H33"/>
  <c r="I33" s="1"/>
  <c r="H31"/>
  <c r="I31" s="1"/>
  <c r="H29"/>
  <c r="I29" s="1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H11"/>
  <c r="I11" s="1"/>
  <c r="H9"/>
  <c r="I9" s="1"/>
  <c r="H82"/>
  <c r="I82" s="1"/>
  <c r="H80"/>
  <c r="I80" s="1"/>
  <c r="H78"/>
  <c r="I78" s="1"/>
  <c r="H76"/>
  <c r="I76" s="1"/>
  <c r="H74"/>
  <c r="I74" s="1"/>
  <c r="H72"/>
  <c r="I72" s="1"/>
  <c r="H70"/>
  <c r="I70" s="1"/>
  <c r="H68"/>
  <c r="I68" s="1"/>
  <c r="H66"/>
  <c r="I66" s="1"/>
  <c r="H64"/>
  <c r="I64" s="1"/>
  <c r="H62"/>
  <c r="I62" s="1"/>
  <c r="H60"/>
  <c r="I60" s="1"/>
  <c r="H58"/>
  <c r="I58" s="1"/>
  <c r="H56"/>
  <c r="I56" s="1"/>
  <c r="H54"/>
  <c r="I54" s="1"/>
  <c r="H52"/>
  <c r="I52" s="1"/>
  <c r="H50"/>
  <c r="I50" s="1"/>
  <c r="H48"/>
  <c r="I48" s="1"/>
  <c r="H46"/>
  <c r="I46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  <c r="H7" i="32"/>
  <c r="I7" s="1"/>
  <c r="H38"/>
  <c r="I38" s="1"/>
  <c r="H36"/>
  <c r="I36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  <c r="I39"/>
  <c r="I37"/>
  <c r="I35"/>
  <c r="I33"/>
  <c r="I31"/>
  <c r="I29"/>
  <c r="I27"/>
  <c r="I25"/>
  <c r="I23"/>
  <c r="I21"/>
  <c r="I19"/>
  <c r="I17"/>
  <c r="I15"/>
  <c r="I13"/>
  <c r="I11"/>
  <c r="I9"/>
  <c r="G40"/>
  <c r="H40" s="1"/>
  <c r="I40" s="1"/>
  <c r="H7" i="37"/>
  <c r="I7" s="1"/>
  <c r="H9"/>
  <c r="I9" s="1"/>
  <c r="H10"/>
  <c r="I10" s="1"/>
  <c r="H8"/>
  <c r="I8" s="1"/>
  <c r="H7" i="29"/>
  <c r="I7" s="1"/>
  <c r="H23"/>
  <c r="I23" s="1"/>
  <c r="H21"/>
  <c r="I21" s="1"/>
  <c r="H19"/>
  <c r="I19" s="1"/>
  <c r="H17"/>
  <c r="I17" s="1"/>
  <c r="H15"/>
  <c r="I15" s="1"/>
  <c r="H13"/>
  <c r="I13" s="1"/>
  <c r="H11"/>
  <c r="I11" s="1"/>
  <c r="H9"/>
  <c r="I9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  <c r="H7" i="26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H11"/>
  <c r="I11" s="1"/>
  <c r="H9"/>
  <c r="I9" s="1"/>
  <c r="I7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  <c r="G7" i="2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6"/>
  <c r="G7" i="36"/>
  <c r="G8" i="20"/>
  <c r="H8" s="1"/>
  <c r="G9"/>
  <c r="G10"/>
  <c r="H10" s="1"/>
  <c r="G11"/>
  <c r="G12"/>
  <c r="H12" s="1"/>
  <c r="G13"/>
  <c r="G14"/>
  <c r="H14" s="1"/>
  <c r="G15"/>
  <c r="G16"/>
  <c r="H16" s="1"/>
  <c r="G18"/>
  <c r="G19"/>
  <c r="H19" s="1"/>
  <c r="G20"/>
  <c r="G21"/>
  <c r="H21" s="1"/>
  <c r="G22"/>
  <c r="G23"/>
  <c r="H23" s="1"/>
  <c r="G24"/>
  <c r="G25"/>
  <c r="H25" s="1"/>
  <c r="G26"/>
  <c r="G27"/>
  <c r="H27" s="1"/>
  <c r="G28"/>
  <c r="G29"/>
  <c r="H29" s="1"/>
  <c r="G30"/>
  <c r="G31"/>
  <c r="H31" s="1"/>
  <c r="G32"/>
  <c r="G33"/>
  <c r="H33" s="1"/>
  <c r="G34"/>
  <c r="G35"/>
  <c r="H35" s="1"/>
  <c r="G36"/>
  <c r="G7"/>
  <c r="H13" i="17"/>
  <c r="H21"/>
  <c r="H29"/>
  <c r="G8"/>
  <c r="H8" s="1"/>
  <c r="G9"/>
  <c r="G10"/>
  <c r="H10" s="1"/>
  <c r="G11"/>
  <c r="G12"/>
  <c r="H12" s="1"/>
  <c r="G13"/>
  <c r="I13" s="1"/>
  <c r="G14"/>
  <c r="H14" s="1"/>
  <c r="G15"/>
  <c r="G16"/>
  <c r="H16" s="1"/>
  <c r="G17"/>
  <c r="H17" s="1"/>
  <c r="I17" s="1"/>
  <c r="G18"/>
  <c r="H18" s="1"/>
  <c r="G19"/>
  <c r="G20"/>
  <c r="G21"/>
  <c r="I21" s="1"/>
  <c r="G22"/>
  <c r="H22" s="1"/>
  <c r="G23"/>
  <c r="G24"/>
  <c r="H24" s="1"/>
  <c r="G25"/>
  <c r="G26"/>
  <c r="H26" s="1"/>
  <c r="G27"/>
  <c r="G28"/>
  <c r="G29"/>
  <c r="I29" s="1"/>
  <c r="G30"/>
  <c r="H30" s="1"/>
  <c r="G31"/>
  <c r="G32"/>
  <c r="H32" s="1"/>
  <c r="G33"/>
  <c r="H33" s="1"/>
  <c r="I33" s="1"/>
  <c r="G34"/>
  <c r="H34" s="1"/>
  <c r="G35"/>
  <c r="G7"/>
  <c r="G8" i="35"/>
  <c r="G9"/>
  <c r="G7"/>
  <c r="G8" i="16"/>
  <c r="G9"/>
  <c r="G10"/>
  <c r="G11"/>
  <c r="G12"/>
  <c r="G13"/>
  <c r="G14"/>
  <c r="G7"/>
  <c r="G8" i="10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7"/>
  <c r="G36" i="17" l="1"/>
  <c r="H36" s="1"/>
  <c r="I36" s="1"/>
  <c r="I16"/>
  <c r="I8" i="33"/>
  <c r="I10" s="1"/>
  <c r="I28" i="17"/>
  <c r="I8"/>
  <c r="G15" i="16"/>
  <c r="H7" i="17"/>
  <c r="H28"/>
  <c r="H20"/>
  <c r="I20" s="1"/>
  <c r="I32"/>
  <c r="I24"/>
  <c r="I12"/>
  <c r="G43" i="10"/>
  <c r="H43" s="1"/>
  <c r="I43" s="1"/>
  <c r="H25" i="17"/>
  <c r="I25" s="1"/>
  <c r="H9"/>
  <c r="I9" s="1"/>
  <c r="I34"/>
  <c r="I30"/>
  <c r="I26"/>
  <c r="I22"/>
  <c r="I18"/>
  <c r="I14"/>
  <c r="I10"/>
  <c r="G37" i="20"/>
  <c r="H37" s="1"/>
  <c r="I37" s="1"/>
  <c r="H27" i="17"/>
  <c r="I27" s="1"/>
  <c r="H11"/>
  <c r="I11" s="1"/>
  <c r="G30" i="22"/>
  <c r="H30" s="1"/>
  <c r="I30" s="1"/>
  <c r="H35" i="17"/>
  <c r="I35" s="1"/>
  <c r="H31"/>
  <c r="I31" s="1"/>
  <c r="H23"/>
  <c r="I23" s="1"/>
  <c r="H19"/>
  <c r="I19" s="1"/>
  <c r="H15"/>
  <c r="I15" s="1"/>
  <c r="I7"/>
  <c r="H36" i="20"/>
  <c r="I36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8"/>
  <c r="I18" s="1"/>
  <c r="H15"/>
  <c r="I15" s="1"/>
  <c r="H13"/>
  <c r="I13" s="1"/>
  <c r="H11"/>
  <c r="I11" s="1"/>
  <c r="H9"/>
  <c r="I9" s="1"/>
  <c r="I35"/>
  <c r="I33"/>
  <c r="I31"/>
  <c r="I29"/>
  <c r="I27"/>
  <c r="I25"/>
  <c r="I23"/>
  <c r="I21"/>
  <c r="I19"/>
  <c r="I16"/>
  <c r="I14"/>
  <c r="I12"/>
  <c r="I10"/>
  <c r="I8"/>
  <c r="H7"/>
  <c r="I7" s="1"/>
  <c r="H6" i="22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  <c r="I6"/>
  <c r="H29"/>
  <c r="I29" s="1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H11"/>
  <c r="I11" s="1"/>
  <c r="H9"/>
  <c r="I9" s="1"/>
  <c r="H7"/>
  <c r="I7" s="1"/>
  <c r="H7" i="36"/>
  <c r="H8" s="1"/>
  <c r="G8"/>
  <c r="H7" i="35"/>
  <c r="H9"/>
  <c r="I9" s="1"/>
  <c r="G10"/>
  <c r="H8"/>
  <c r="I8" s="1"/>
  <c r="H7" i="16"/>
  <c r="H13"/>
  <c r="I13" s="1"/>
  <c r="H11"/>
  <c r="I11" s="1"/>
  <c r="H9"/>
  <c r="I9" s="1"/>
  <c r="I7"/>
  <c r="H14"/>
  <c r="I14" s="1"/>
  <c r="H12"/>
  <c r="I12" s="1"/>
  <c r="H10"/>
  <c r="I10" s="1"/>
  <c r="H8"/>
  <c r="I8" s="1"/>
  <c r="H7" i="10"/>
  <c r="I7" s="1"/>
  <c r="H41"/>
  <c r="I41" s="1"/>
  <c r="H39"/>
  <c r="I39" s="1"/>
  <c r="H37"/>
  <c r="I37" s="1"/>
  <c r="H35"/>
  <c r="I35" s="1"/>
  <c r="H33"/>
  <c r="I33" s="1"/>
  <c r="H31"/>
  <c r="I31" s="1"/>
  <c r="H29"/>
  <c r="I29" s="1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H11"/>
  <c r="I11" s="1"/>
  <c r="H9"/>
  <c r="I9" s="1"/>
  <c r="H42"/>
  <c r="I42" s="1"/>
  <c r="H40"/>
  <c r="I40" s="1"/>
  <c r="H38"/>
  <c r="I38" s="1"/>
  <c r="H36"/>
  <c r="I36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  <c r="G8" i="15"/>
  <c r="G9"/>
  <c r="G10"/>
  <c r="G11"/>
  <c r="G12"/>
  <c r="G13"/>
  <c r="G14"/>
  <c r="G15"/>
  <c r="G16"/>
  <c r="G17"/>
  <c r="G18"/>
  <c r="G19"/>
  <c r="G20"/>
  <c r="G21"/>
  <c r="G22"/>
  <c r="G7"/>
  <c r="G8" i="11"/>
  <c r="G9"/>
  <c r="H9" s="1"/>
  <c r="G10"/>
  <c r="G11"/>
  <c r="H11" s="1"/>
  <c r="G12"/>
  <c r="G13"/>
  <c r="H13" s="1"/>
  <c r="G14"/>
  <c r="G15"/>
  <c r="H15" s="1"/>
  <c r="G16"/>
  <c r="G17"/>
  <c r="H17" s="1"/>
  <c r="G18"/>
  <c r="G19"/>
  <c r="H19" s="1"/>
  <c r="G20"/>
  <c r="G21"/>
  <c r="H21" s="1"/>
  <c r="G22"/>
  <c r="G23"/>
  <c r="H23" s="1"/>
  <c r="G24"/>
  <c r="G25"/>
  <c r="H25" s="1"/>
  <c r="G26"/>
  <c r="G27"/>
  <c r="H27" s="1"/>
  <c r="G28"/>
  <c r="G29"/>
  <c r="H29" s="1"/>
  <c r="G30"/>
  <c r="G31"/>
  <c r="H31" s="1"/>
  <c r="G32"/>
  <c r="G33"/>
  <c r="H33" s="1"/>
  <c r="G34"/>
  <c r="G35"/>
  <c r="H35" s="1"/>
  <c r="G36"/>
  <c r="G37"/>
  <c r="H37" s="1"/>
  <c r="G38"/>
  <c r="G39"/>
  <c r="H39" s="1"/>
  <c r="G40"/>
  <c r="G41"/>
  <c r="H41" s="1"/>
  <c r="G42"/>
  <c r="G43"/>
  <c r="H43" s="1"/>
  <c r="G44"/>
  <c r="G45"/>
  <c r="H45" s="1"/>
  <c r="G46"/>
  <c r="G47"/>
  <c r="H47" s="1"/>
  <c r="G48"/>
  <c r="G49"/>
  <c r="H49" s="1"/>
  <c r="G50"/>
  <c r="G51"/>
  <c r="H51" s="1"/>
  <c r="G52"/>
  <c r="G53"/>
  <c r="H53" s="1"/>
  <c r="G54"/>
  <c r="G55"/>
  <c r="H55" s="1"/>
  <c r="G56"/>
  <c r="G57"/>
  <c r="H57" s="1"/>
  <c r="G7"/>
  <c r="G8" i="13"/>
  <c r="G9"/>
  <c r="G10"/>
  <c r="G11"/>
  <c r="G12"/>
  <c r="G13"/>
  <c r="G14"/>
  <c r="G15"/>
  <c r="G16"/>
  <c r="G7"/>
  <c r="G8" i="14"/>
  <c r="G9"/>
  <c r="H9" s="1"/>
  <c r="G10"/>
  <c r="G11"/>
  <c r="H11" s="1"/>
  <c r="G12"/>
  <c r="G13"/>
  <c r="H13" s="1"/>
  <c r="G14"/>
  <c r="G15"/>
  <c r="H15" s="1"/>
  <c r="G16"/>
  <c r="G17"/>
  <c r="H17" s="1"/>
  <c r="G18"/>
  <c r="G19"/>
  <c r="H19" s="1"/>
  <c r="G20"/>
  <c r="G21"/>
  <c r="H21" s="1"/>
  <c r="G22"/>
  <c r="G23"/>
  <c r="H23" s="1"/>
  <c r="G24"/>
  <c r="G25"/>
  <c r="H25" s="1"/>
  <c r="G26"/>
  <c r="G27"/>
  <c r="H27" s="1"/>
  <c r="G28"/>
  <c r="G29"/>
  <c r="H29" s="1"/>
  <c r="G7"/>
  <c r="G8" i="12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7"/>
  <c r="H11" i="7"/>
  <c r="I11" s="1"/>
  <c r="G8"/>
  <c r="H8" s="1"/>
  <c r="I8" s="1"/>
  <c r="G9"/>
  <c r="G10"/>
  <c r="H10" s="1"/>
  <c r="G11"/>
  <c r="G12"/>
  <c r="H12" s="1"/>
  <c r="I12" s="1"/>
  <c r="G13"/>
  <c r="G14"/>
  <c r="H14" s="1"/>
  <c r="G15"/>
  <c r="G16"/>
  <c r="H16" s="1"/>
  <c r="I16" s="1"/>
  <c r="G17"/>
  <c r="G7"/>
  <c r="H7" s="1"/>
  <c r="G8" i="6"/>
  <c r="G9"/>
  <c r="H9" s="1"/>
  <c r="G7"/>
  <c r="G8" i="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7"/>
  <c r="G8" i="5"/>
  <c r="G9"/>
  <c r="G10"/>
  <c r="G11"/>
  <c r="H11" s="1"/>
  <c r="G12"/>
  <c r="G13"/>
  <c r="G14"/>
  <c r="G15"/>
  <c r="H15" s="1"/>
  <c r="G16"/>
  <c r="G17"/>
  <c r="G7"/>
  <c r="G8" i="2"/>
  <c r="G9"/>
  <c r="G7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10"/>
  <c r="H9" i="5"/>
  <c r="H13"/>
  <c r="H17"/>
  <c r="G43" i="3" l="1"/>
  <c r="H43" s="1"/>
  <c r="I43" s="1"/>
  <c r="G17" i="13"/>
  <c r="H17" s="1"/>
  <c r="I17" s="1"/>
  <c r="G67" i="2"/>
  <c r="H67" s="1"/>
  <c r="I67" s="1"/>
  <c r="H15" i="7"/>
  <c r="I15" s="1"/>
  <c r="I13"/>
  <c r="I9"/>
  <c r="H17"/>
  <c r="I17" s="1"/>
  <c r="H13"/>
  <c r="H9"/>
  <c r="G18"/>
  <c r="H18" s="1"/>
  <c r="I18" s="1"/>
  <c r="I7"/>
  <c r="I14"/>
  <c r="I10"/>
  <c r="G31" i="12"/>
  <c r="H31" s="1"/>
  <c r="I31" s="1"/>
  <c r="G23" i="15"/>
  <c r="H23" s="1"/>
  <c r="I23" s="1"/>
  <c r="H10" i="35"/>
  <c r="H15" i="16"/>
  <c r="I15" s="1"/>
  <c r="I7" i="36"/>
  <c r="I8" s="1"/>
  <c r="I7" i="35"/>
  <c r="I10" s="1"/>
  <c r="H7" i="15"/>
  <c r="H21"/>
  <c r="I21" s="1"/>
  <c r="H19"/>
  <c r="I19" s="1"/>
  <c r="H17"/>
  <c r="I17" s="1"/>
  <c r="H15"/>
  <c r="I15" s="1"/>
  <c r="H13"/>
  <c r="I13" s="1"/>
  <c r="H11"/>
  <c r="I11" s="1"/>
  <c r="H9"/>
  <c r="I9" s="1"/>
  <c r="I7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  <c r="H7" i="11"/>
  <c r="I7" s="1"/>
  <c r="H56"/>
  <c r="I56" s="1"/>
  <c r="H54"/>
  <c r="I54" s="1"/>
  <c r="H52"/>
  <c r="I52" s="1"/>
  <c r="H50"/>
  <c r="I50" s="1"/>
  <c r="H48"/>
  <c r="I48" s="1"/>
  <c r="H46"/>
  <c r="I46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  <c r="I57"/>
  <c r="I55"/>
  <c r="I53"/>
  <c r="I51"/>
  <c r="I49"/>
  <c r="I47"/>
  <c r="I45"/>
  <c r="I43"/>
  <c r="I41"/>
  <c r="I39"/>
  <c r="I37"/>
  <c r="I35"/>
  <c r="I33"/>
  <c r="I31"/>
  <c r="I29"/>
  <c r="I27"/>
  <c r="I25"/>
  <c r="I23"/>
  <c r="I21"/>
  <c r="I19"/>
  <c r="I17"/>
  <c r="I15"/>
  <c r="I13"/>
  <c r="I11"/>
  <c r="I9"/>
  <c r="G58"/>
  <c r="H58" s="1"/>
  <c r="I58" s="1"/>
  <c r="H7" i="13"/>
  <c r="H15"/>
  <c r="I15" s="1"/>
  <c r="H13"/>
  <c r="I13" s="1"/>
  <c r="H11"/>
  <c r="I11" s="1"/>
  <c r="H9"/>
  <c r="I9" s="1"/>
  <c r="I7"/>
  <c r="H16"/>
  <c r="I16" s="1"/>
  <c r="H14"/>
  <c r="I14" s="1"/>
  <c r="H12"/>
  <c r="I12" s="1"/>
  <c r="H10"/>
  <c r="I10" s="1"/>
  <c r="H8"/>
  <c r="I8" s="1"/>
  <c r="H7" i="14"/>
  <c r="I7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  <c r="I29"/>
  <c r="I27"/>
  <c r="I25"/>
  <c r="I23"/>
  <c r="I21"/>
  <c r="I19"/>
  <c r="I17"/>
  <c r="I15"/>
  <c r="I13"/>
  <c r="I11"/>
  <c r="I9"/>
  <c r="G30"/>
  <c r="H30" s="1"/>
  <c r="I30" s="1"/>
  <c r="H7" i="12"/>
  <c r="H29"/>
  <c r="I29" s="1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H11"/>
  <c r="I11" s="1"/>
  <c r="H9"/>
  <c r="I9" s="1"/>
  <c r="I7"/>
  <c r="H30"/>
  <c r="I30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  <c r="H7" i="6"/>
  <c r="H8"/>
  <c r="I8" s="1"/>
  <c r="I9"/>
  <c r="G10"/>
  <c r="H7" i="3"/>
  <c r="H41"/>
  <c r="I41" s="1"/>
  <c r="H39"/>
  <c r="I39" s="1"/>
  <c r="H37"/>
  <c r="I37" s="1"/>
  <c r="H35"/>
  <c r="I35" s="1"/>
  <c r="H33"/>
  <c r="I33" s="1"/>
  <c r="H31"/>
  <c r="I31" s="1"/>
  <c r="H29"/>
  <c r="I29" s="1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H11"/>
  <c r="I11" s="1"/>
  <c r="H9"/>
  <c r="I9" s="1"/>
  <c r="I7"/>
  <c r="H42"/>
  <c r="I42" s="1"/>
  <c r="H40"/>
  <c r="I40" s="1"/>
  <c r="H38"/>
  <c r="I38" s="1"/>
  <c r="H36"/>
  <c r="I36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  <c r="H7" i="5"/>
  <c r="I7" s="1"/>
  <c r="H16"/>
  <c r="I16" s="1"/>
  <c r="H14"/>
  <c r="I14" s="1"/>
  <c r="H12"/>
  <c r="I12" s="1"/>
  <c r="H10"/>
  <c r="I10" s="1"/>
  <c r="H8"/>
  <c r="I8" s="1"/>
  <c r="I17"/>
  <c r="I15"/>
  <c r="I13"/>
  <c r="I11"/>
  <c r="I9"/>
  <c r="G18"/>
  <c r="H18" s="1"/>
  <c r="I18" s="1"/>
  <c r="H10" i="6" l="1"/>
  <c r="I7"/>
  <c r="I10" s="1"/>
  <c r="H7" i="2"/>
  <c r="H65"/>
  <c r="I65" s="1"/>
  <c r="H63"/>
  <c r="I63" s="1"/>
  <c r="H61"/>
  <c r="I61" s="1"/>
  <c r="H59"/>
  <c r="I59" s="1"/>
  <c r="H57"/>
  <c r="I57" s="1"/>
  <c r="H55"/>
  <c r="I55" s="1"/>
  <c r="H53"/>
  <c r="I53" s="1"/>
  <c r="H51"/>
  <c r="I51" s="1"/>
  <c r="H49"/>
  <c r="I49" s="1"/>
  <c r="H47"/>
  <c r="I47" s="1"/>
  <c r="H45"/>
  <c r="I45" s="1"/>
  <c r="H43"/>
  <c r="I43" s="1"/>
  <c r="H41"/>
  <c r="I41" s="1"/>
  <c r="H39"/>
  <c r="I39" s="1"/>
  <c r="H37"/>
  <c r="I37" s="1"/>
  <c r="H35"/>
  <c r="I35" s="1"/>
  <c r="H33"/>
  <c r="I33" s="1"/>
  <c r="H31"/>
  <c r="I31" s="1"/>
  <c r="H29"/>
  <c r="I29" s="1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H11"/>
  <c r="I11" s="1"/>
  <c r="H9"/>
  <c r="I9" s="1"/>
  <c r="I7"/>
  <c r="H66"/>
  <c r="I66" s="1"/>
  <c r="H64"/>
  <c r="I64" s="1"/>
  <c r="H62"/>
  <c r="I62" s="1"/>
  <c r="H60"/>
  <c r="I60" s="1"/>
  <c r="H58"/>
  <c r="I58" s="1"/>
  <c r="H56"/>
  <c r="I56" s="1"/>
  <c r="H54"/>
  <c r="I54" s="1"/>
  <c r="H52"/>
  <c r="I52" s="1"/>
  <c r="H50"/>
  <c r="I50" s="1"/>
  <c r="H48"/>
  <c r="I48" s="1"/>
  <c r="H46"/>
  <c r="I46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H10"/>
  <c r="I10" s="1"/>
  <c r="H8"/>
  <c r="I8" s="1"/>
</calcChain>
</file>

<file path=xl/sharedStrings.xml><?xml version="1.0" encoding="utf-8"?>
<sst xmlns="http://schemas.openxmlformats.org/spreadsheetml/2006/main" count="3069" uniqueCount="919">
  <si>
    <t>kg</t>
  </si>
  <si>
    <t>Podpis:</t>
  </si>
  <si>
    <t>1.       </t>
  </si>
  <si>
    <t>2.       </t>
  </si>
  <si>
    <t>3.       </t>
  </si>
  <si>
    <t xml:space="preserve">Naziv ponudnika: </t>
  </si>
  <si>
    <t>OCENJENA KOLIČINA</t>
  </si>
  <si>
    <t>BLAGOVNA ZNAMKA</t>
  </si>
  <si>
    <t>/</t>
  </si>
  <si>
    <t xml:space="preserve">Žig: </t>
  </si>
  <si>
    <t>Sterilizirano trajno mleko brez laktoze, delno posneto, 1,6 mm, pakirano po 500-1000 ml (tetra, brick ali enakovredna embalaža s pokrovčkom in navojem)</t>
  </si>
  <si>
    <t>Jogurt sadni 3,2 do 3,5% mm, različni okusi, lonček 160 do 180 g</t>
  </si>
  <si>
    <t>Jogurt sadni 1,6 do 2,6% mm, različni okusi, lonček 160 do 180 g</t>
  </si>
  <si>
    <t>Jogurt sadni 3,2 do 3,7% mm, brez umetnih barvil, različni okusi, pakirano  v lonček 125 do 150g</t>
  </si>
  <si>
    <t>Poltrdi sir brez laktoze 45% mm, (brez parfinskega ovoja), pakiran 200-400 g</t>
  </si>
  <si>
    <t>Sir za žar, min 45% mm,  pakirano 200 do 500 g</t>
  </si>
  <si>
    <t>Surovo maslo I. vrste 80-90% mm, teža 250 g</t>
  </si>
  <si>
    <t>Sladoled kremni brez umetnih sladil (iz mleka, smetane, mleka v prahu, sladkorja in naravnih dodatkov), okus čokolada in vanilija,,  banjica 1 lit</t>
  </si>
  <si>
    <t>3.</t>
  </si>
  <si>
    <t>5.</t>
  </si>
  <si>
    <t>6.</t>
  </si>
  <si>
    <t>7.</t>
  </si>
  <si>
    <t>8.</t>
  </si>
  <si>
    <t>9.</t>
  </si>
  <si>
    <t>10.</t>
  </si>
  <si>
    <t>Kratkotrajno sterilizirano mleko 3,2 do 3,5 mm, 200 do 250 ml (tetra, brick ali enakovredna embalaža s priloženo slamico)</t>
  </si>
  <si>
    <t xml:space="preserve">Jogurt sadni, tekoči, različni okusi, 1,3 do 1,6 mm, pakirano 500 do 1000 g (tetra, brick ali enakovredna embalaža) </t>
  </si>
  <si>
    <t xml:space="preserve">Kislo mleko brez konzervansov, umetnih sladil, dodanega sladkorja in aditivov, 3,2 mm, lonček, 150- 180 g </t>
  </si>
  <si>
    <t>Kefir brez konzervansov, lonček 150 - 200 g</t>
  </si>
  <si>
    <t>Kisla pasterizirana smetana 20% mm, lonček 160-180 g</t>
  </si>
  <si>
    <t>Kisla pasterizirana smetana 20% mm, lonček 400-500 g</t>
  </si>
  <si>
    <t>Sladka pasterizirana smetana 35 % mm 500-1000 ml (tetra, brick ali enakovredna embalaža)</t>
  </si>
  <si>
    <t>Sladka pasterizirana smetana 35 % mm 200-250 ml (tetra, brick ali enakovredna embalaža)</t>
  </si>
  <si>
    <t>Skuta nepasirana,  35 -40 % mm, 3-5 kg</t>
  </si>
  <si>
    <t>Skuta, nepasirana,  35 - 40 % mm, lonček 0,5 - 1 kg</t>
  </si>
  <si>
    <t>Ribani poltrdi sir 45 % mm, brez konzervansov in aditivov (gauda, edamer ali enakovredni), pakirano 3 - 5 kg</t>
  </si>
  <si>
    <t>Sveži  mastni sir (40% mm) iz pasteriziranega mleka, kroglice v 1% slanici, (kot Mozzarela ipd) pakirano po 250 -500 g</t>
  </si>
  <si>
    <t>Sveži polnomastni sir v slanici, v kosu 250 - 500g</t>
  </si>
  <si>
    <t>Mlečni puding z okusom vanilije ali  čokolade z dodatkom sladke smetane, 2,5-3,5 % mm, lonček 125-150 g</t>
  </si>
  <si>
    <t>Mlečni puding z okusom čokolade, narejen  iz mleka 1,6 %-3,2 mm, brez glutena in konzervansov, lonček 125-150 g</t>
  </si>
  <si>
    <t>Jogurtov mousse z okusom jagode, borovnice ali maline, lonček 110-150 g</t>
  </si>
  <si>
    <t>Sadna skuta, lonček 100-120 g (okus borovnica in marelica)</t>
  </si>
  <si>
    <t>Sladoled kremni brez umetnih sladil (iz mleka, smetane, mleka v prahu, sladkorja in naravnih dodatkov), okus čokolada ali vanilija,  lonček 120-150 ml, z žličko</t>
  </si>
  <si>
    <t>Sladoled kremni, mlečni okus vanilija, jagoda ali čokolada, kornet 120-130 ml</t>
  </si>
  <si>
    <t>Sladoled dietni, brez  glutena (zamrznjeni sladoledni desert iz vode ali mleka v prahu, sladkorja in sadja) sadni okus, na palčki 70-90 ml</t>
  </si>
  <si>
    <t>1. SKLOP: MLEKO IN MLEČNI IZDELKI</t>
  </si>
  <si>
    <t>SKUPAJ  VREDNOST 1. SKLOPA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</si>
  <si>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</si>
  <si>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</si>
  <si>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</si>
  <si>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</si>
  <si>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</si>
  <si>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</si>
  <si>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</si>
  <si>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</si>
  <si>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</si>
  <si>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</si>
  <si>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</si>
  <si>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</si>
  <si>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</si>
  <si>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</si>
  <si>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</si>
  <si>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</si>
  <si>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</si>
  <si>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</si>
  <si>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</si>
  <si>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</si>
  <si>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</si>
  <si>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</si>
  <si>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</si>
  <si>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</si>
  <si>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</si>
  <si>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</si>
  <si>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</si>
  <si>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</si>
  <si>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</si>
  <si>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</si>
  <si>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</si>
  <si>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</si>
  <si>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</si>
  <si>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</si>
  <si>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</si>
  <si>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</si>
  <si>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</si>
  <si>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</si>
  <si>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</si>
  <si>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</si>
  <si>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</si>
  <si>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</si>
  <si>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</si>
  <si>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</si>
  <si>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</si>
  <si>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</si>
  <si>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</si>
  <si>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</si>
  <si>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Topljeni sir za mazanje 45-55% mm, brez dodatkov 140-180 g (trikotniki pakirani v škatli)</t>
  </si>
  <si>
    <t>1.</t>
  </si>
  <si>
    <t>2.</t>
  </si>
  <si>
    <t>4.</t>
  </si>
  <si>
    <t>Šunka v ovoju brez dodanih aditivov iz svinjskega mesa I. kakovostnega razreda), v kosu, z deklaracijo na vsaki enoti pakiranja</t>
  </si>
  <si>
    <t>Posebna junčja salama brez dodanih aditivov, v kosu, z deklaracijo na vsaki enoti pakiranja</t>
  </si>
  <si>
    <t>Hrenovka brez aditivov (iz svinjskega in junčjega mesa), v naravnem ovčjem črevu, teža cca 60 g,  z deklaracijo na vsaki enoti pakiranja</t>
  </si>
  <si>
    <t>piščančji file bkk razreda A, v kosu</t>
  </si>
  <si>
    <t>piščančji file razreda A, narezan na kockice 2x2 cm</t>
  </si>
  <si>
    <t>piščančji file razreda A, narezan na zrezke 70 g</t>
  </si>
  <si>
    <t>piščančje krače razreda A,  110 g /kos</t>
  </si>
  <si>
    <t>piščančje stegno bkk razreda A</t>
  </si>
  <si>
    <t>piščančja bedra razreda A, 220 g/kos</t>
  </si>
  <si>
    <t>piščančja prsa razreda A, 440 g/kos</t>
  </si>
  <si>
    <t>puranji file v kosu</t>
  </si>
  <si>
    <t>puranji file narezan na kocke 2x2cm</t>
  </si>
  <si>
    <t>puranji file narezan na zrezke 70 g</t>
  </si>
  <si>
    <t>puranja stegna b.k.k., narezana na zrezke 70 g</t>
  </si>
  <si>
    <t>zamrznjen paniran piščančji mini file, pakiran po 1 kg</t>
  </si>
  <si>
    <t>zamrznjene panirane piščančje krače 1/1</t>
  </si>
  <si>
    <t>zamrznjen paniran piščančji zrezek brez glutena</t>
  </si>
  <si>
    <t>posebna (piščančja) salama v kosu</t>
  </si>
  <si>
    <t>piščančja prsa v ovitku z 2-3% maščobe, narezana na 15 g</t>
  </si>
  <si>
    <t>puranji šink, narezan na 15 g</t>
  </si>
  <si>
    <t>piščančji šink, narezan na 15 g</t>
  </si>
  <si>
    <t>puranja šunka, narezana</t>
  </si>
  <si>
    <t>pašteta iz piščančjega mesa (vsaj 60% mesa) in manj maščob, v ovoju, 125 g</t>
  </si>
  <si>
    <t xml:space="preserve">piščančja jetrna pašteta v ovitku, z vsaj 60% piščančjega mesa in manj maščob,  100 g </t>
  </si>
  <si>
    <t>kokošja jajca talne reje, I. razred (razred A), mase "L"  (teža za kom 63-73g), pakirana po 10 do 30 kom</t>
  </si>
  <si>
    <t>eko meso mlade govedine stegno, I. kat. v kosu</t>
  </si>
  <si>
    <t>eko meso mlade govedine stegno, I. kat., narezano na kockice 2x2 cm</t>
  </si>
  <si>
    <t>eko meso mlade govedine stegno, I. kat., narezano na kockice 1x1 cm</t>
  </si>
  <si>
    <t>eko meso mlade govedine pleče,II. kat., narezano na kockice 2x2 cm</t>
  </si>
  <si>
    <t>eko meso mlade govedine pleče, II. kat., narezano na kockice 1x1 cm</t>
  </si>
  <si>
    <t>eko telečje meso stegno  I.kat., b.k. v kosu</t>
  </si>
  <si>
    <t>eko telečje meso stegno  I.kat., b.k., narezano na zrezke 70 g</t>
  </si>
  <si>
    <t>eko telečje meso stegno  I.kat., b.k., narezano na kockice 2x2 cm</t>
  </si>
  <si>
    <t>eko telečje meso stegno  I.kat., b.k., narezano na kockice 1x1 cm</t>
  </si>
  <si>
    <t>eko telečje meso pleče  II.kat., b.k., narezano na zrezke 70 g</t>
  </si>
  <si>
    <t>eko telečje meso pleče  II.kat., b.k., narezano na kockice 2x2 cm</t>
  </si>
  <si>
    <t>eko telečje meso pleče  II.kat., b.k., narezano na kockice 1x1 cm</t>
  </si>
  <si>
    <t>eko telečje hrenovke, 90% teletine z rastlinskim oljem, brez dodane svinjine ali svinjske masti v naravnem eko ovoju iz ovčjega čreva, 60 g</t>
  </si>
  <si>
    <t>eko pečenice (100% eko svinjina in 100% eko začimbe), 60g</t>
  </si>
  <si>
    <t xml:space="preserve">eko krvavice </t>
  </si>
  <si>
    <t>eko posebna salama v kosu</t>
  </si>
  <si>
    <t>eko posebna salama narezana na rezine 15 g</t>
  </si>
  <si>
    <t>eko pašteta iz svinjskih jeter in slanine v črevu</t>
  </si>
  <si>
    <t>eko mesni sir, 69 % goveje in svinjsko meso</t>
  </si>
  <si>
    <t>eko  piščančje prsi -  file bkk</t>
  </si>
  <si>
    <t>eko  piščančja stegna bkk - file</t>
  </si>
  <si>
    <t>eko piščančje krače</t>
  </si>
  <si>
    <t>4. SKLOP:  MESNI IZDELKI BREZ ADITIVOV</t>
  </si>
  <si>
    <t>6. SKLOP: SVEŽE KUNČJE MESO IN MESNI IZDELKI</t>
  </si>
  <si>
    <t>7. SKLOP: SVEŽE PERUTNINSKO MESO, IZDELKI IZ PERUTNINSKEGA MESA IN JAJCA</t>
  </si>
  <si>
    <t>8. SKLOP: MESO IN MESNI IZDELKI IZ NADZOROVANE EKOLOŠKE VZREJE IN PREDELAVE</t>
  </si>
  <si>
    <t>Zamrznjen osličev file 1. kvaliteta, interfoliran</t>
  </si>
  <si>
    <t xml:space="preserve">Konzervirane sardine v olju extra kvalitete, pločevinka 500 - 1000 g </t>
  </si>
  <si>
    <t>Fileti tunov v olivnem olju, pločevinka 1000-1500 g</t>
  </si>
  <si>
    <t>Svež lososov file s kožo</t>
  </si>
  <si>
    <t>Zamrznjen file  morskega lista – platesa. max. 30% ledene glazure</t>
  </si>
  <si>
    <t>Zamrznjen file rdečega okuna (škarpene), posebej zamrznjeni kosi, velikost 65 – 110 g/kos</t>
  </si>
  <si>
    <t xml:space="preserve">Hitro zamrznjeni (posamezni) fileti skuše </t>
  </si>
  <si>
    <t>Hitro zamrznjeni (posamezni) fileti sardel</t>
  </si>
  <si>
    <t>9. SKLOP: RIBE IN KONZERVIRANE RIBE</t>
  </si>
  <si>
    <t>Zelena glavnata solata mehka</t>
  </si>
  <si>
    <t>Zelena glavnata solata gentile</t>
  </si>
  <si>
    <t>Zelena glavnata solata ledenka</t>
  </si>
  <si>
    <t>Glavnata solata - zimska razreda I</t>
  </si>
  <si>
    <t>Endivija razreda I</t>
  </si>
  <si>
    <t>Radič v glavicah razreda I</t>
  </si>
  <si>
    <t>Radič štrucar razreda I</t>
  </si>
  <si>
    <t>Rano-poletno zelje v glavah razreda I</t>
  </si>
  <si>
    <t>Jesensko zelje v glavah razreda I</t>
  </si>
  <si>
    <t>Zimsko zelje v glavah razreda I</t>
  </si>
  <si>
    <t>Kitajsko zelje razreda I</t>
  </si>
  <si>
    <t>Rdeče zelje razreda I</t>
  </si>
  <si>
    <t>Cvetača extra razreda</t>
  </si>
  <si>
    <t>Brokoli razreda I</t>
  </si>
  <si>
    <t xml:space="preserve">Kumare razreda I </t>
  </si>
  <si>
    <t>Koleraba nadzemna razreda I</t>
  </si>
  <si>
    <t>Koleraba rumena (podzemna)</t>
  </si>
  <si>
    <t>Stročji fižol, mlad maslenec I razreda</t>
  </si>
  <si>
    <t>Ohrovt  razreda I</t>
  </si>
  <si>
    <t>Brstični ohrovt razreda I</t>
  </si>
  <si>
    <t>Paradižnik srednje debel  razreda I</t>
  </si>
  <si>
    <t>Jajčevci</t>
  </si>
  <si>
    <t xml:space="preserve">Paprika babura - sladka, razreda I </t>
  </si>
  <si>
    <t>Paprika zelena, razreda I</t>
  </si>
  <si>
    <t>Paprika rdeča, razreda I</t>
  </si>
  <si>
    <t>Paprika rumena, razreda I</t>
  </si>
  <si>
    <t xml:space="preserve">Bučke razreda I </t>
  </si>
  <si>
    <t>Čebula  razreda I</t>
  </si>
  <si>
    <t>Česen  razreda I</t>
  </si>
  <si>
    <t>Por razreda I</t>
  </si>
  <si>
    <t>Korenček razreda I</t>
  </si>
  <si>
    <t>Blitva listnata razreda I</t>
  </si>
  <si>
    <t>Peteršilj-koren razreda I</t>
  </si>
  <si>
    <t>Peteršilj-list</t>
  </si>
  <si>
    <t>Zelena gomolj razreda I</t>
  </si>
  <si>
    <t>Zelena stebelna razreda I</t>
  </si>
  <si>
    <t>Redkvice  razreda I</t>
  </si>
  <si>
    <t>Koromač</t>
  </si>
  <si>
    <t>Rdeča pesa razreda I</t>
  </si>
  <si>
    <t>Fižol-češnjevec razreda I</t>
  </si>
  <si>
    <t>Soja-rumena</t>
  </si>
  <si>
    <t>Soja zelena</t>
  </si>
  <si>
    <t>Leča razreda I</t>
  </si>
  <si>
    <t>Čičerika</t>
  </si>
  <si>
    <t>Kvinoja</t>
  </si>
  <si>
    <t>Krompir extra razreda, kalibriran</t>
  </si>
  <si>
    <t>Mladi  krompir kifelčar extra razreda</t>
  </si>
  <si>
    <t>Mladi krompir extra razreda, kalibriran</t>
  </si>
  <si>
    <t xml:space="preserve">Eko korenček </t>
  </si>
  <si>
    <t>Eko zelena solata</t>
  </si>
  <si>
    <t>Eko zelje</t>
  </si>
  <si>
    <t>Eko paprika</t>
  </si>
  <si>
    <t>Eko paradižnik</t>
  </si>
  <si>
    <t>Eko por</t>
  </si>
  <si>
    <t>Eko bučke</t>
  </si>
  <si>
    <t>Eko kumare</t>
  </si>
  <si>
    <t>Eko česen</t>
  </si>
  <si>
    <t>Eko čebula</t>
  </si>
  <si>
    <t>Eko koleraba</t>
  </si>
  <si>
    <t>Eko kislo zelje</t>
  </si>
  <si>
    <t>Eko kisla repa</t>
  </si>
  <si>
    <t>Eko krompir extra razreda, kalibriran</t>
  </si>
  <si>
    <t>Eko mladi krompir extra razreda, kalibriran</t>
  </si>
  <si>
    <t>10. SKLOP: ZELENJAVA IN SUHE STROČNICE</t>
  </si>
  <si>
    <t xml:space="preserve">Češnje extra razreda </t>
  </si>
  <si>
    <t>Marelice extra razreda do 100 g/kos</t>
  </si>
  <si>
    <t>Nektarine extra raz do 100 g/kos</t>
  </si>
  <si>
    <t>Slive extra razreda</t>
  </si>
  <si>
    <t>Ringlo extra razreda</t>
  </si>
  <si>
    <t>Fige sveže, modre</t>
  </si>
  <si>
    <t xml:space="preserve">Jagode extra razreda </t>
  </si>
  <si>
    <t>Borovnice razreda I</t>
  </si>
  <si>
    <t>Hruške extra razreda ustreznega kalibra, tako da teža posameznega sadeža ne prekorači 120 g</t>
  </si>
  <si>
    <t>Jabolka extra razreda,ustreznega kalibra, tako da teža posameznega sadeža ne prekorači 120 g</t>
  </si>
  <si>
    <t>Namizno grozdje belo extra razreda</t>
  </si>
  <si>
    <t>Namizno grozdje črno extra razreda</t>
  </si>
  <si>
    <t>Kivi extra razreda do 100 g/kos</t>
  </si>
  <si>
    <t>Kaki do 120 g</t>
  </si>
  <si>
    <t>Melone razreda I</t>
  </si>
  <si>
    <t>Lubenica razreda I</t>
  </si>
  <si>
    <t xml:space="preserve">Pomaranče razreda I, brez pešk, ustreznega kalibra, tako da teža posameznega sadeža ne prekorači 120 g </t>
  </si>
  <si>
    <t>Mandarine razreda I, brez pešk, ustreznega kalibra, tako da teža posameznega sadeža ne prekorači 100 g</t>
  </si>
  <si>
    <t>Klementine extra razreda, ustrez. kalibra, tako da teža posameznega sadeža ne prekorači 100 g</t>
  </si>
  <si>
    <t>Klemenvile extra razreda, ustrez. kalibra, tako da teža posameznega sadeža ne prekorači 100 g</t>
  </si>
  <si>
    <t>12. SKLOP: SVEŽE IN SUHO SADJE</t>
  </si>
  <si>
    <t>Limone extra razreda</t>
  </si>
  <si>
    <t>Grenivka razreda I</t>
  </si>
  <si>
    <t>Banane extra razreda do 150 g/kos</t>
  </si>
  <si>
    <t>Nashi razreda I</t>
  </si>
  <si>
    <t>Ananas sveži I razreda</t>
  </si>
  <si>
    <t>Avokado</t>
  </si>
  <si>
    <t>Suhe fige</t>
  </si>
  <si>
    <t>Suhe slive – brez koščic, nežveplane</t>
  </si>
  <si>
    <t>Suhe marelice, nežveplane</t>
  </si>
  <si>
    <t>Suhi jabolčni krhlji iz olupljenih jabolk, brez konzervansov</t>
  </si>
  <si>
    <t>Suhi krhlji iz olupljenih hrušk, brez konzervansov</t>
  </si>
  <si>
    <t>Rozine</t>
  </si>
  <si>
    <t>kom</t>
  </si>
  <si>
    <t xml:space="preserve">Orehova jedrca razreda I </t>
  </si>
  <si>
    <t xml:space="preserve">Lešnikova jedrca razreda.I </t>
  </si>
  <si>
    <t>Mešano suho sadje sestavljeno iz suhih sliv, marelic, fig….</t>
  </si>
  <si>
    <t>Ekološko pridelana jabolka, extra razreda,ustreznega kalibra, tako da teža posameznega sadeža ne prekorači 120 g</t>
  </si>
  <si>
    <t>Ekološko pridelane hruške, extra razreda,ustreznega kalibra, tako da teža posameznega sadeža ne prekorači 120 g</t>
  </si>
  <si>
    <t>Ekološko pridelane pomaranče</t>
  </si>
  <si>
    <t>Ekološko pridelane mandarine</t>
  </si>
  <si>
    <t>Ekološko pridelane limone</t>
  </si>
  <si>
    <t>Ekološko pridelane banane</t>
  </si>
  <si>
    <t>Ekološko pridelan kivi</t>
  </si>
  <si>
    <t>Ekološko pridelane breskve</t>
  </si>
  <si>
    <t>Zamrznjena špinača v listih, pakirano po 2-3 kg</t>
  </si>
  <si>
    <t>Zamrznjena cvetača I kakovosti, pakirano po 2-3 kg</t>
  </si>
  <si>
    <t>Zamrznjeno korenje-kockice 10x10x10 mm, pakirano po 2-3 kg</t>
  </si>
  <si>
    <t>Zamrznjeno baby korenje, pakirano po 2-3 kg</t>
  </si>
  <si>
    <t>Zamrznjene borovnice rolend kategorije, teža 1-2,5 kg</t>
  </si>
  <si>
    <t>Zamrznjen rdeči ribez rolend kategorije, teža 1-2,5 kg</t>
  </si>
  <si>
    <t>Zamrznjene razkoščičene višnje rolend kategorije, teža do 1-2,5 kg</t>
  </si>
  <si>
    <t>Zamrznjene maline rolend kategorije, teža  1-2,5 kg</t>
  </si>
  <si>
    <t>Zamrznjene jagode rolend kategorije , teža 1-2,5 kg</t>
  </si>
  <si>
    <t>Koruza v zrnju, sladka, pasterizirana, 200-1000 g</t>
  </si>
  <si>
    <t>Paradižnikovi pelati pasterizirani , teža 1 - 3 kg</t>
  </si>
  <si>
    <t>Paradižnikov koncentrat steriliziran, teža 1 – 2 kg</t>
  </si>
  <si>
    <t>Marmelada šipek, min. 40% sadnega deleža, stekleni kozarec,  teža od 300 do1000 g</t>
  </si>
  <si>
    <t>Ananasov sok 100% sadni delež, brez dodanega sladkorja, nepovratna embalaža (tetra, pure pack ali enakovredna embalaža)1/1</t>
  </si>
  <si>
    <t>Nektar iz breskev in jabolk, 50% nepovratna embalaža (tetra, pure pack ali enakovredna embalaža.) 1/1</t>
  </si>
  <si>
    <t>Jabolčni naravni motni sok 100% brez dodanega sladkorja, nepovratna embalaža (tetra, pure pack ali enakovredna embalaža) 1/1</t>
  </si>
  <si>
    <t>Pomarančni sok 100% brez dodanega sladkorja, nepovratna embalaža (tetra, pure pack ali enakovredna embalaža) 1/1</t>
  </si>
  <si>
    <t>Ananasov sok 100% brez dodanega sladkorja, (tetra, pure, brick  ali enakovredna embalaža)2 dl</t>
  </si>
  <si>
    <t>Jabolčni sok  100% brez dodanega sladkorja,(tetra, pure, brick  enakovredna embalaža) 2 dl</t>
  </si>
  <si>
    <t>Pomarančni sok 100% brez dodanega sladkorja, (tetra, pure, brick  enakovredna embalaža) 2 dl</t>
  </si>
  <si>
    <t>Malinov sirup, pastriziran, brez kemičnih konzervansov, steklenica 1/1</t>
  </si>
  <si>
    <t>Bio ovsena bombetka iz bio pšenične črne moke z dodatkom bio moke iz ovsenih kosmičev, posuta z bio ovsenimi kosmiči, teža 60 g</t>
  </si>
  <si>
    <t>Bio pirina bombetka iz bio pšenične črne moke in polnozrnate pirine bio moke, z dodatkom bio bučnih in sončničnih semen, teža 60 g</t>
  </si>
  <si>
    <t>27.</t>
  </si>
  <si>
    <t>60.</t>
  </si>
  <si>
    <t>61.</t>
  </si>
  <si>
    <t>62.</t>
  </si>
  <si>
    <t>63.</t>
  </si>
  <si>
    <t>64.</t>
  </si>
  <si>
    <t>Pšenični kruh T 850 rezan, pakiran, štruca 1/1</t>
  </si>
  <si>
    <t>Kruh črni T 1100, rezan, pakiran, štruca 1/1</t>
  </si>
  <si>
    <t>Ajdov kruh, rezan, pakiran, štruca 1/1</t>
  </si>
  <si>
    <t>Rženi kruh, rezan, pakiran, štruca 1/1</t>
  </si>
  <si>
    <t>Koruzni kruh, rezan, pakiran, štruca 1/1</t>
  </si>
  <si>
    <t>Ovseni kruh, rezan, pakiran, štruca 1/1</t>
  </si>
  <si>
    <t>Mlečni kruh, rezan, pakiran, štruca 1/1</t>
  </si>
  <si>
    <t>Kruh iz ajdove, koruzne in bele moke, rezan, pakiran, štruca 1/1</t>
  </si>
  <si>
    <t>Sojin kruh, rezan, pakiran, štruca 1/1</t>
  </si>
  <si>
    <t>Polnozrnati kruh, rezan, pakiran, štruca 1/1</t>
  </si>
  <si>
    <t>Žemlja – bela 60 g</t>
  </si>
  <si>
    <t>Žemlja – koruzna 40 g</t>
  </si>
  <si>
    <t>Žemlja – koruzna 60 g</t>
  </si>
  <si>
    <t>Žemlja – ajdova 60 g</t>
  </si>
  <si>
    <t>Žemlja – ajdova 40 g</t>
  </si>
  <si>
    <t xml:space="preserve">Žemlja – črna 60 g </t>
  </si>
  <si>
    <t>Žemlja – črna 40 g</t>
  </si>
  <si>
    <t>Žemlja – polnozrnata 60 g</t>
  </si>
  <si>
    <t>Žemlja – polnozrnata 40 g</t>
  </si>
  <si>
    <t>Žemlja – ržena 40 g</t>
  </si>
  <si>
    <t>Žemlja – ržena 60 g</t>
  </si>
  <si>
    <t>Skutna žemljica 40 g</t>
  </si>
  <si>
    <t>Kajzerica – bela 40 g</t>
  </si>
  <si>
    <t>Kajzerica – bela 60 g</t>
  </si>
  <si>
    <t>Kajzerica – polnozrnata 40 g</t>
  </si>
  <si>
    <t>Kajzerica – polnozrnata 60 g</t>
  </si>
  <si>
    <t>Kajzerica – črna 40 g</t>
  </si>
  <si>
    <t>Kajzerica koruzna 40 g</t>
  </si>
  <si>
    <t>Kajzerica koruzna 60 g</t>
  </si>
  <si>
    <t>Kajzerica – črna 60 g</t>
  </si>
  <si>
    <t>Bombeta – bela 40 g</t>
  </si>
  <si>
    <t>Bombeta – bela 60 g</t>
  </si>
  <si>
    <t>Bombeta – črna 40 g</t>
  </si>
  <si>
    <t>Bombeta – ajdova 30 g</t>
  </si>
  <si>
    <t>Bombeta – koruzna 30 g</t>
  </si>
  <si>
    <t>Bombeta – črna 30 g</t>
  </si>
  <si>
    <t>Bombeta – črna 60 g</t>
  </si>
  <si>
    <t>Bombeta – ovsena 40 g</t>
  </si>
  <si>
    <t>Bombeta – ovsena 60 g</t>
  </si>
  <si>
    <t>Bombeta – koruzna 40 g</t>
  </si>
  <si>
    <t>Bombeta – koruzna 60 g</t>
  </si>
  <si>
    <t>Bombeta - ajdova 60 g</t>
  </si>
  <si>
    <t>Bombeta - polnozrnata 60 g</t>
  </si>
  <si>
    <t>Bombeta – bela, s sezamovim posipom 60 g</t>
  </si>
  <si>
    <t>Makovka iz bele moke 40 g</t>
  </si>
  <si>
    <t>Makovka iz bele moke 60 g</t>
  </si>
  <si>
    <t>Sirova štručka iz bele moke 60 g</t>
  </si>
  <si>
    <t>Mlečna štručka, 60 g</t>
  </si>
  <si>
    <t>Kruhov rogljič, 40 g</t>
  </si>
  <si>
    <t xml:space="preserve">Maslena štruška 60 g </t>
  </si>
  <si>
    <t>Mlečno zvito pecivo 40 g</t>
  </si>
  <si>
    <t>Polnozrnata štručka s semeni 40 g</t>
  </si>
  <si>
    <t>Štručka koruzna 60 g</t>
  </si>
  <si>
    <t>Štručka polnozrnata 60 g</t>
  </si>
  <si>
    <t>Štručka iz drobljenca s semeni 60 g</t>
  </si>
  <si>
    <t>Hlebček s sezamovim posipom 50 g</t>
  </si>
  <si>
    <t>Presta brez slanega posipa 35 g</t>
  </si>
  <si>
    <t>Hot-dog štručka iz bele moke 60 g</t>
  </si>
  <si>
    <t>Pletena štručka iz bele moke 60 g</t>
  </si>
  <si>
    <t>Krušne drobtine - bele 500 do 1000 g</t>
  </si>
  <si>
    <t>Žemlja bela, iz pšenične moke tip 500, brez aditivov, 40 g</t>
  </si>
  <si>
    <t>Žemlja bela iz pšenične moke tip 500, brez aditivov, 60 g</t>
  </si>
  <si>
    <t>Bombeta bela iz pšenične moke tip 500, brez aditivov, 40 g</t>
  </si>
  <si>
    <t>Bombeta bela iz pšenične moke tip 500, brez aditivov, 60 g</t>
  </si>
  <si>
    <t>Žemlja črna iz pšenične moke tip 1100, brez aditivov, 40 g</t>
  </si>
  <si>
    <t>Žemlja črna iz pšenične moke tip 1100, brez aditivov, 60 g</t>
  </si>
  <si>
    <t>Štručka ovsena iz pšenične moke tip 850 z dodatkom ovsenih kosmičev, brez aditivov, 40 g</t>
  </si>
  <si>
    <t>Štručka ovsena iz pšenične moke tip 850 z dodatkom ovsenih kosmičev, brez aditivov, 60 g</t>
  </si>
  <si>
    <t>Štručka iz pšenične moke tip 500 z dodatkom sojinih kosmičev, 40 g</t>
  </si>
  <si>
    <t>Štručka iz pšenične moke tip 500 z dodatkom sojinih kosmičev, 60 g</t>
  </si>
  <si>
    <t>Bombeta ovsena iz pšenične moke tip 850 z dodatkom ovsenih kosmičev,  brez aditivov, 40 g</t>
  </si>
  <si>
    <t>Bombeta ovsena iz pšenične moke tip 850 z dodatkom ovsenih kosmičev, brez aditivov,  60 g</t>
  </si>
  <si>
    <t>Vanilijevi keksi - rogljički, 350 -500g</t>
  </si>
  <si>
    <t>Kokosovi keksi – rogljički ali okrogli, 350 -500g</t>
  </si>
  <si>
    <t>Marmeladni keksi (lincer), 350 -500g</t>
  </si>
  <si>
    <t>Krof z marelično marmelado 80 g</t>
  </si>
  <si>
    <t>Buhtelj z marelično marmelado 60 g</t>
  </si>
  <si>
    <t>Naročnik: Vrtec Vodmat, Korytkova 24, Ljubljana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</si>
  <si>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</si>
  <si>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</si>
  <si>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</si>
  <si>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</si>
  <si>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</si>
  <si>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</si>
  <si>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</si>
  <si>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</si>
  <si>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</si>
  <si>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</si>
  <si>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</si>
  <si>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</si>
  <si>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90.</t>
  </si>
  <si>
    <t>Kakav instant, sladkan 25% kakavovih delov, pakiran od 500 do 1000 g</t>
  </si>
  <si>
    <t>Kakav prah 100 g</t>
  </si>
  <si>
    <t>Vinski kis 4%, pakiran v plastenki po 1 liter</t>
  </si>
  <si>
    <t>Jabolčni kis 5%, pakiran v plastenki po  1  liter</t>
  </si>
  <si>
    <t xml:space="preserve">Origano rezan, pakirano od 100 do 200g </t>
  </si>
  <si>
    <t xml:space="preserve">Kumina mleta pakirano od 100 do 200g </t>
  </si>
  <si>
    <t>Lovor list celi, pakirano od  50 do 200g</t>
  </si>
  <si>
    <t>Zelena – posušen list, pakirana 100-200 g</t>
  </si>
  <si>
    <t>Majaron list drobljeni, pakirano od 50 do 200g</t>
  </si>
  <si>
    <t>Paprika rdeča sladka mleta, pakirano od 200 do 1000g</t>
  </si>
  <si>
    <t xml:space="preserve">Poper črn mleti, pakirano od 100 do 200g </t>
  </si>
  <si>
    <t>Timijan – zdrobljen in posušen list,  pakirano od 100 do 300g</t>
  </si>
  <si>
    <t>Peteršilj list, posušen,  rezan, pakirano od 100 do 200g</t>
  </si>
  <si>
    <t>Drobnjak rezan, pakirano od 50 do 200g</t>
  </si>
  <si>
    <t>Česen mleti, pakirano od 30 do 200g</t>
  </si>
  <si>
    <t>Rožmarin-list rezan, pakirano od 100 do 400g</t>
  </si>
  <si>
    <t>Pehtran list, pakirano od 50 do 500g</t>
  </si>
  <si>
    <t>Cimet mleti, pakirano od 100 do 1000g</t>
  </si>
  <si>
    <t xml:space="preserve">Šetraj – list zdrobljen in posušen, pakirano od 100 do 200g </t>
  </si>
  <si>
    <t>Kus kus, pšenični zdrob durum polnozrnati, za hitro pripravo 250 -1000g</t>
  </si>
  <si>
    <t>Mineralna voda gazirana, plastenka 0,5 l</t>
  </si>
  <si>
    <t>Med cvetlični točeni, v steklenem kozarcu 700 - 1000g</t>
  </si>
  <si>
    <t xml:space="preserve">Čokolada jedilna z min. 40% kakava pakirana po 1 kg </t>
  </si>
  <si>
    <t>Graham široki rezanci pakirano, 250 – 500 g</t>
  </si>
  <si>
    <t>Keksi - polnjeno čajno pecivo, okus kakav, pakirano v škatli 300 do 600 g</t>
  </si>
  <si>
    <t>Čajno pecivo-(kot čajni kolutiči) v vrečki 800 – 1000 g</t>
  </si>
  <si>
    <t>Gorčica delikatesna, brez konzervansov, teža 800-1500 g</t>
  </si>
  <si>
    <t>Jogurt čvrsti 3,2 do 3,5% mm, različni okusi, lonček 160 do 180 g</t>
  </si>
  <si>
    <t>Jogurt naravni iz pasteriziranega mleka brez laktoze, 1,3-1,6 mm, pakiran do 500 ml (tetra, brick ali enakovredna embalaža s pokrovčkom in navojem)</t>
  </si>
  <si>
    <t>Probiotični navadni jogurt, lonček 150-200 g</t>
  </si>
  <si>
    <t>Probiotični sadni jogurt z dodatkom žitaric, 1,1-3,2 mm, lonček 150-200 g</t>
  </si>
  <si>
    <t>Vanilijev jogurt, 1,3-3,5 mm, lonček 150-200 g</t>
  </si>
  <si>
    <t>Skuta nepasirana, min. 10 % mm, 3-5 kg</t>
  </si>
  <si>
    <t>Poltrdi siri 45 % mm, brez konzervansov in aditivov (kot edamer ali enakovredno), brez parafinskega ovoja, pakirano 2 - 3 kg</t>
  </si>
  <si>
    <t>Poltrdi siri 45 % mm, brez konzervansov in aditivov (kot gauda ali enakovredno), brez parafinskega ovoja,  pakirano po 2 - 3 kg</t>
  </si>
  <si>
    <t>Sirni namaz s smetano 60-70% mm, brez dodatkov, lonček 140 - 250  g</t>
  </si>
  <si>
    <t>Sirni namaz s smetano in zelišči, 60-70 % mm, lonček 140 - 200 g</t>
  </si>
  <si>
    <t>Sirni namaz s šunko, 60-70 % mm, lonček 140 - 200 g</t>
  </si>
  <si>
    <t>Sirni namaz s smetano in kumaricami, 60-70% mm, lonček 140 - 200 g</t>
  </si>
  <si>
    <t>Sirni namaz s smetano in tuno, 60-70 % mm, lonček 140 - 200 g</t>
  </si>
  <si>
    <t>Sirni namaz s papriko, 60-70 % mm, lonček 140-200 g</t>
  </si>
  <si>
    <t>Mlečni namaz s smetano, LIGHT, 10-20 % mm, lonček 140-200 g</t>
  </si>
  <si>
    <t>Mlečni namaz z zelišči, LIGHT, 10-20 % mm, lonček 140-200 g</t>
  </si>
  <si>
    <t>Mlečni namaz z zelenjavo in začimbami, LIGHT, 10-20 % mm, lonček 140-200 g</t>
  </si>
  <si>
    <t xml:space="preserve">Desertna skuta s podloženim sadjem (jagoda, borovnica) 10-20% mm, lonček 110-150 g </t>
  </si>
  <si>
    <t>Jogurtov desert z 10-15% mm, različnih sadnih okusov, lonček 150-180 g</t>
  </si>
  <si>
    <t>lit</t>
  </si>
  <si>
    <t>Bio pitno mleko 3,2-3,5 % mm, 150-200 ml</t>
  </si>
  <si>
    <t>Bio skuta 25-40 % mm, nepasirana, pakirana v pvc vrečko po  3-5 kg</t>
  </si>
  <si>
    <t>Bio skuta 25-40 % mm, nepasirana, pakirana v pvc vrečko po  500 - 1000 g</t>
  </si>
  <si>
    <t>Bio skutin namaz, pasiran, 30-40 % mm, pakirano v pvc vrečko po 3-5 kg</t>
  </si>
  <si>
    <t>Bio kefir iz žive kefirjeve kulture - kefirjevih zrn,  3,2-3,5 % mm, lonček 150-180g</t>
  </si>
  <si>
    <t>Bio kefir iz žive kefirjeve kulture - kefirjevih zrn, različnih sadnih okusov, 3,2 - 3,5 % mm, lonček 150 - 180g</t>
  </si>
  <si>
    <t>Bio kislo mleko, 3,2-3,5% mm, lonček 150 - 180 g</t>
  </si>
  <si>
    <t>Bio probiotični jogurt, 3,2-3,5 % mm, lonček 150 - 180 g</t>
  </si>
  <si>
    <t>Bio probiotični jogurt, različnih sadnih okusov, 3,2-3,5 % mm, lonček 150- 180 g</t>
  </si>
  <si>
    <t>SKUPAJ  VREDNOST 2. SKLOPA</t>
  </si>
  <si>
    <t>2. SKLOP: EKOLOŠKO PRIDELANO MLEKO IN MLEČNI IZDELKI IZ EKOLOŠKEGA MLEKA</t>
  </si>
  <si>
    <t>SKUPAJ  VREDNOST 3. SKLOPA</t>
  </si>
  <si>
    <t>Bio skutin namaz, pasiran, 30-40 % mm, pakirano v pvc vrečko po 500-1000 g</t>
  </si>
  <si>
    <t>Meso mlade govedine I. kat., stegno brez bočnika b.k. v kosu</t>
  </si>
  <si>
    <t xml:space="preserve">Meso mlade govedine I. kat., stegno brez bočnika, b.k.-narezano na kocke 2 x 2 cm </t>
  </si>
  <si>
    <t xml:space="preserve">Meso mlade govedine I. kat., stegno brez bočnika, b.k.-narezano na kocke 1 x 1 cm </t>
  </si>
  <si>
    <t>Meso mlade govedine I.kat.,b.k., stegno brez bočnika, narezano na zrezke 70 g</t>
  </si>
  <si>
    <t>Meso mlade govedine II.kat.,b.k., pleče, narezano na kockice 2x2 cm</t>
  </si>
  <si>
    <t>Meso mlade govedine II.kat.,b.k., pleče, narezano na kockice 1x1 cm</t>
  </si>
  <si>
    <t>Meso mlade govedine I.kat.,b.k., stegno, mleto</t>
  </si>
  <si>
    <t>Meso mlade govedine II.kat.,b.k., pleče, mleto</t>
  </si>
  <si>
    <t>Narezane goveje kosti za juho</t>
  </si>
  <si>
    <t>Svinjsko meso I.kat, -stegno b.k., v kosu</t>
  </si>
  <si>
    <t>Svinjsko meso I.kat. -  stegno b.k. -narezano na kocke 2 x 2 cm</t>
  </si>
  <si>
    <t>Svinjsko meso I.kat. - stegno b.k., narezano na kocke 1 x 1 cm</t>
  </si>
  <si>
    <t>Svinjsko meso I.kat. - stegno b.k., narezano na zrezke 70 g</t>
  </si>
  <si>
    <t>Svinjski file očiščen</t>
  </si>
  <si>
    <t>Svinjsko pleče b.k., konfekcionirano na potrošniške kose</t>
  </si>
  <si>
    <t>Svinjsko meso I.kat. - stegno b.k., mleto</t>
  </si>
  <si>
    <t>Svinjsko meso II.kat. - pleče b.k., mleto</t>
  </si>
  <si>
    <t>Telečje meso I.kat., stegno , b.k. v kosu teža kosa do 5 kg</t>
  </si>
  <si>
    <t>Telečje meso I.kat., stegno b.k. narezano na zrezke 70 g</t>
  </si>
  <si>
    <t>Telečje meso I.kat., stegno b.k.,  narezano na kocke 2 x 2 cm</t>
  </si>
  <si>
    <t>Telečje meso I.kat., stegno b.k.,  narezano na kocke 1 x 1 cm</t>
  </si>
  <si>
    <t>Prekajena šunka bkk</t>
  </si>
  <si>
    <t>Prekajen vrat bkk</t>
  </si>
  <si>
    <t>Poltrajna hamburška slanina, pečena in prekajena</t>
  </si>
  <si>
    <t>Prešana šunka pusta, brez dodane mastnine, ekstra kakovostni razred, narezana na 15-30 g</t>
  </si>
  <si>
    <t>Prešana šunka  - narezana na rezine 20-30g</t>
  </si>
  <si>
    <t>Posebna salama-narezana na rezine 15 g</t>
  </si>
  <si>
    <t>Kuhan pršut I. kakovostni razred, narezan na 15-30 g</t>
  </si>
  <si>
    <t>Pečen pršut - narezan na rezine 15-30 g</t>
  </si>
  <si>
    <t xml:space="preserve">Sveža jetrna pašteta v ovitku 300-500 g </t>
  </si>
  <si>
    <t>Pečenice v ovčjem črevu (70-90 g)</t>
  </si>
  <si>
    <t>Krvavice v naravnem ovoju teža cca 70-90 g/kos</t>
  </si>
  <si>
    <t>Telečje hrenovke, teža cca. 60 g v naravnem ovčjem črevu</t>
  </si>
  <si>
    <t>Junčje hrenovke, teža cca. 60 g, v ovčjem črevu</t>
  </si>
  <si>
    <t>Junčje hrenovke s sirom, teža cca. 60 g, v ovčjem črevu</t>
  </si>
  <si>
    <t xml:space="preserve">Jetrna pašteta brez konzervansov, pločevinka  20-30 g/kos </t>
  </si>
  <si>
    <t>SKUPAJ  VREDNOST 4. SKLOPA</t>
  </si>
  <si>
    <t>5. SKLOP: SVEŽE ŽREBIČJE MESO IN MESNI IZDELKI IZ ŽREBIČJEGA MESA</t>
  </si>
  <si>
    <t>Žrebičje meso I.kat. b.k.-stegno v kosu</t>
  </si>
  <si>
    <t>Žrebičje meso I.kat. b.k.-stegno , zrezki 70 g</t>
  </si>
  <si>
    <t>Žrebičje meso za golaž b.k.(pleče, vrat, bržola, bočnik), narezano na kockice 2x2 cm</t>
  </si>
  <si>
    <t>Žrebičje meso za golaž b.k.(pleče, vrat, bržola, bočnik), narezano na kockice 1x1 cm</t>
  </si>
  <si>
    <t>Hrenovka z najmanj  65% žrebičjega mesa v ovčjem črevu, brez ojačevalcev okusa, teža 60 g</t>
  </si>
  <si>
    <t>Šunkarica iz žrebičjega mesa, brez ojačevalcev okusa, narezana na 15-30 g</t>
  </si>
  <si>
    <t>Mortadela iz žrebičjega mesa, brez ojačevalcev okusa, narezana na 15-30 g</t>
  </si>
  <si>
    <t>Posebna salama iz žrebičjega mesa brez dodatkov,brez ojačevalcev okusa, narezana na 15-30g</t>
  </si>
  <si>
    <t>Pariška salama iz žrebičjega mesa brez dodatkov, brez ojačevalcev okusa, narezana na 15-30g</t>
  </si>
  <si>
    <t>Mesni sir iz žrebičjega mesa v kosu, brez ojačevalcev okusa, sveže pečen</t>
  </si>
  <si>
    <t>Sveža jetrna pašteta z žrebičjim mesom  v črevu (najmanj 23% jeter in 10% mesa), brez ojačevalcev okusa, teža 100-200 g</t>
  </si>
  <si>
    <t>SKUPAJ  VREDNOST 5. SKLOPA</t>
  </si>
  <si>
    <t>Kunčji file, stegno  b.k.</t>
  </si>
  <si>
    <t>Kunčji file, hrbet b.k.</t>
  </si>
  <si>
    <t>Kunčja hrenovka v naravnem ovoju</t>
  </si>
  <si>
    <t>SKUPAJ  VREDNOST 6. SKLOPA</t>
  </si>
  <si>
    <t>eko hrenovke, 60-70% govejega in svinjskega mesa v naravnem eko ovoju iz ovčjega čreva, 60 g</t>
  </si>
  <si>
    <t>SKUPAJ  VREDNOST 8. SKLOPA</t>
  </si>
  <si>
    <t>SKUPAJ  VREDNOST 7. SKLOPA</t>
  </si>
  <si>
    <t>dimljene pusto meso puranjih prsi (vsaj 60-70% pustega mesa -puranjih prsi) brez ovoja, narezano na 15 g</t>
  </si>
  <si>
    <t>piščančje hrenovke (min. 55% piščančje meso in min.20% puranje), 60 g,  v naravnem ovoju</t>
  </si>
  <si>
    <t>SKUPAJ  VREDNOST 9. SKLOPA</t>
  </si>
  <si>
    <t>Svež file postrvi b.k.</t>
  </si>
  <si>
    <t>SKUPAJ  VREDNOST 10. SKLOPA</t>
  </si>
  <si>
    <t>Eko zelena - gomolj</t>
  </si>
  <si>
    <t>SKUPAJ  VREDNOST 12. SKLOPA</t>
  </si>
  <si>
    <t>11. SKLOP: EKOLIOŠKO PRIDELANA ZELENJAVA</t>
  </si>
  <si>
    <t>Suhe slive brez koščic</t>
  </si>
  <si>
    <t>Suhe marelice</t>
  </si>
  <si>
    <t>Suhi jabolčni krhlji</t>
  </si>
  <si>
    <t>13. SKLOP: EKOLOŠKO PRIDELANO SADJE</t>
  </si>
  <si>
    <t>14. SKLOP: EKOLOŠKO PRIDELANO SUHO SADJE</t>
  </si>
  <si>
    <t>15. SKLOP: ZAMRZNJENO SADJE IN ZELENJAVA</t>
  </si>
  <si>
    <t>SKUPAJ  VREDNOST 13. SKLOPA</t>
  </si>
  <si>
    <t>Mak modri, pakiran po 250 - 1000 g</t>
  </si>
  <si>
    <t>SKUPAJ  VREDNOST 14. SKLOPA</t>
  </si>
  <si>
    <t>Čokoladno mleko sterilizirano, 0,5-1,1 mm, 200 do 250 ml, (tetra, brick ali enakovredna embalaža s priloženo slamico)</t>
  </si>
  <si>
    <t xml:space="preserve">Skuta s  sadjem 2,8-3,2 % mm, lonček 80-100g </t>
  </si>
  <si>
    <t>SKUPAJ  VREDNOST 11. SKLOPA</t>
  </si>
  <si>
    <t>SKUPAJ  VREDNOST 15. SKLOPA</t>
  </si>
  <si>
    <t>Zamrznjeno pariško korenje,  pakirano po 2-3 kg</t>
  </si>
  <si>
    <t>Zamrznjene rezine korenja, valovito narezane na kolobarčke, pakirano po 2-3 kg</t>
  </si>
  <si>
    <t>Zamrznjena pasirana špinača v briketih, pakirano po 2-3 kg</t>
  </si>
  <si>
    <t>16. SKLOP: KONZERVIRANA ZELENJAVA IN KONZERVIRANO SADJE</t>
  </si>
  <si>
    <t>SKUPAJ  VREDNOST 16. SKLOPA</t>
  </si>
  <si>
    <t>SKUPAJ  VREDNOST 17. SKLOPA</t>
  </si>
  <si>
    <t>Kislo zelje bez kemičnih konzervansov, narezano, rinfuza</t>
  </si>
  <si>
    <t>Kislo zelje v glavah, brez kemičnih konzervansov, rinfuza</t>
  </si>
  <si>
    <t>Kisla repa brez kemičnih konzervansov, rinfuza</t>
  </si>
  <si>
    <t>18. SADNI SOKOVI IN NEKTARJI</t>
  </si>
  <si>
    <t>SKUPAJ  VREDNOST 18. SKLOPA</t>
  </si>
  <si>
    <t>Vloženi šampinjoni v kisu, kozarec 200-800 g</t>
  </si>
  <si>
    <t>Ketchup nepekoč 500-1000 g</t>
  </si>
  <si>
    <t>Gorčica, nepekoča 800-1200 g</t>
  </si>
  <si>
    <t>Pomarančni nektar min. 50% sadnega deleža, nepovratna embalaža (tetra, pure pack ali enakovredna embalaža) 1/1</t>
  </si>
  <si>
    <t>Nektar iz jabolk in marelic, min. 40% sadnega deleža, nepovratna embalaža (tetra, pure pack ali enakovredna embalaža enakovredna embalaža 1/1</t>
  </si>
  <si>
    <t>Jagodni nektar, min. 45% sadnega deleža, nepovratna embalaža (tetra, pure pack ali enakovredna embalaža) 1/1</t>
  </si>
  <si>
    <t>Multivitaminski sok 100%, nepovratna embalaža (tetra, pure pack ali enakovredna embalaža) 1/1</t>
  </si>
  <si>
    <t>Nektar iz breskev in jabolk, min. 50 % sadnega deleža (tetra, pure, brick  ali enakovredna embalaža) 2 dl</t>
  </si>
  <si>
    <t>Borovničev nektar z aronijo, min.30% sadnega deleža (tetra, pure, brick  ) 2 dl</t>
  </si>
  <si>
    <t>Hruškov  nektar min. 50% sadnega deleža (tetra, pure, brick  enakovredna embalaža) 2 dl</t>
  </si>
  <si>
    <t>Nektar iz črnega ribeza min. 25% sadnega deleža (tetra, pure, brick  enakovredna embalaža) 2 dl</t>
  </si>
  <si>
    <t>Pomarančni nektar min. 50% sadnega deleža (tetra, pure, brick  enakovredna embalaža) 2 dl</t>
  </si>
  <si>
    <t>Nektar iz marelic in jabolk min. 40% sadnega deleža (tetra, pure, brick  enakovredna embalaža) 2 dl</t>
  </si>
  <si>
    <t>Jagodni nektar min. 40% sadnega deleža nepovratna embalaža (tetra, pure pack ali enakovredna embalaža) 2 dl</t>
  </si>
  <si>
    <t>Jabolčni nektar iz zgoščenega soka  min. 50% sadnega deleža (tetra, pure, brick  enakovredna embalaža) 2 dl</t>
  </si>
  <si>
    <t>19. EKOLOŠKI SOKOVI</t>
  </si>
  <si>
    <t>SKUPAJ  VREDNOST 19. SKLOPA</t>
  </si>
  <si>
    <t xml:space="preserve">Kuhana rdeča pesa v solati-marinirana, ploščato narezana na 1,5 - 2 mm, sveže pripravljena, brez konzervansov, pakirana  v pvc vedru 5 - 10 kg </t>
  </si>
  <si>
    <t xml:space="preserve">20. SKLOP: ŽITA IN MLEVSKI IZDELKI </t>
  </si>
  <si>
    <t>SKUPAJ  VREDNOST 20. SKLOPA</t>
  </si>
  <si>
    <t>21. SKLOP: ŽITA IN MLEVSKI IZDELKI IZ EKOLOŠKE PRIDELAVE</t>
  </si>
  <si>
    <t>SKUPAJ  VREDNOST 21. SKLOPA</t>
  </si>
  <si>
    <t>Bio ovseni rižek, pakirano v vrečki  500 -1000 g</t>
  </si>
  <si>
    <t>Bio kamut, pakirano v vrečki  500 -1000 g</t>
  </si>
  <si>
    <t>Bio kvinoja, pakirano v vrečki  500 -1000 g</t>
  </si>
  <si>
    <t>Bio ječmenovi kosmiči, pakirano v vrečki  500 -1000 g</t>
  </si>
  <si>
    <t>Bio rženi kosmiči, pakirano v vrečki  500 -1000 g</t>
  </si>
  <si>
    <t>Bio pirini kosmiči, pakirano v vrečki  500 -1000 g</t>
  </si>
  <si>
    <t>Bio svedri, pakirani od 500-3000 g</t>
  </si>
  <si>
    <t>Bio špageti, pakirani od 500-3000 g</t>
  </si>
  <si>
    <t>Polnjene testenine z mesnim nadevom, kapeleti, pakirani 250-500 g</t>
  </si>
  <si>
    <t>Polnjene testenine s sirovim in špinačnim nadevom, kapeletii, pakirani 250 - 500 g</t>
  </si>
  <si>
    <t>22. SKLOP: TESTENINE</t>
  </si>
  <si>
    <t>SKUPAJ  VREDNOST 22. SKLOPA</t>
  </si>
  <si>
    <t>SKUPAJ  VREDNOST 23. SKLOPA</t>
  </si>
  <si>
    <t>Graham špageti št. 7, pakirano, 250 – 500 g</t>
  </si>
  <si>
    <t>Sojini špageti št. 7, pakirano, 250 – 500 g</t>
  </si>
  <si>
    <t>Ajdovi valjani široki rezanci, pakirano, 250 – 500 g</t>
  </si>
  <si>
    <t>Široki valjani  špinačni rezanci,  pakirano 250 – 500 g</t>
  </si>
  <si>
    <t>SKUPAJ  VREDNOST 24. SKLOPA</t>
  </si>
  <si>
    <t>25. SKLOP: EKOLOŠKE TESTENINE</t>
  </si>
  <si>
    <t>SKUPAJ  VREDNOST 25. SKLOPA</t>
  </si>
  <si>
    <t>24. SKLOP: SVEŽI IZDELKI IZ TESTA</t>
  </si>
  <si>
    <t>26. SKLOP: ZAMRZNJENI IZDELKI IZ TESTA</t>
  </si>
  <si>
    <t>SKUPAJ  VREDNOST 26. SKLOPA</t>
  </si>
  <si>
    <t>27. SKLOP: KRUHI IN PEČENA PEKOVSKA  PECIVA</t>
  </si>
  <si>
    <t>SKUPAJ  VREDNOST 27. SKLOPA</t>
  </si>
  <si>
    <t>SKUPAJ  VREDNOST 28. SKLOPA</t>
  </si>
  <si>
    <t>29. SKLOP: EKOLOŠKI KRUHI IN PEČENA PEKOVSKA PECIVA</t>
  </si>
  <si>
    <t>SKUPAJ  VREDNOST 29. SKLOPA</t>
  </si>
  <si>
    <t>30. SKLOP: SLAŠČIČARSKI IZDELKI IN  KEKSI</t>
  </si>
  <si>
    <t>SKUPAJ  VREDNOST 30. SKLOPA</t>
  </si>
  <si>
    <t>31. SKLOP: OSTALO PREHRAMBENO BLAGO</t>
  </si>
  <si>
    <t>SKUPAJ  VREDNOST 31. SKLOPA</t>
  </si>
  <si>
    <t>Brezglutenska moka, pakirana po 1 kg</t>
  </si>
  <si>
    <t>Zamrznjene pečene palačinke, pakirane po 20 - 50 kom</t>
  </si>
  <si>
    <t>Zamrznjena slana sirova blazinica 120-140 g</t>
  </si>
  <si>
    <t>Zamrznjeno pecivo s čokoladno-lešnikovim nadevom iz vzhajano-listnatega testa 130-150 g/kos, rinfuza</t>
  </si>
  <si>
    <t>Zamrznjeno pecivo z nadevom iz gozdnih  sadežev iz vzhajano-listnatega testa 100 -120g/kos, rinfuza</t>
  </si>
  <si>
    <t>Zamrznjeno pecivo z mareličnim  nadevom iz vzhajano-listnatega testa 120-140 g/kos, rinfuza</t>
  </si>
  <si>
    <t>Zamrznjena pečena višnjeva pita nerazrezana, rinfuza</t>
  </si>
  <si>
    <t>Zamrznjen žepek iz lisnato-kvašenega testa s šunko in sirom, 130-150 g</t>
  </si>
  <si>
    <t>Rogljiček iz lisnato-kvašenega testa s šunko in sirom, 100 - 120g</t>
  </si>
  <si>
    <t>Slano pecivo v obliki polžka iz lisnato-kvašenega testa s sirovim nadevom, 100-120 g</t>
  </si>
  <si>
    <t>Slano pecivo v obliki polžka iz lisnato-kvašenega testa s sirovim nadevom, 130-160 g</t>
  </si>
  <si>
    <t>Sladko pecivo iz lisnato-kvašenega testa z vanilijevo kremo in vloženimi marelicami, 140-160 g</t>
  </si>
  <si>
    <t>Tekoča margarina (emulzija) pakirana 3,7 - 5 l</t>
  </si>
  <si>
    <t>Marmelada marelična (min. 30% marelic), pakirana 3-5 kg</t>
  </si>
  <si>
    <t>Marmelada mešana (min. 30% jagod), pakiranje 3-5 kg</t>
  </si>
  <si>
    <t>Marmelada marelična (min. 45% marelic), pakirana 800-1200 g</t>
  </si>
  <si>
    <t>Zamrznjen stročji fižol rumen, pakirano 2-10 kg</t>
  </si>
  <si>
    <t>Zamrznjen stročji fižol, ploščat (masleni), pakirano 2-10 kg</t>
  </si>
  <si>
    <t>Zamrznjen stročji exstra fini, ozek (svinčniki), pakirano 2-10 kg</t>
  </si>
  <si>
    <t>Zamrznjena rdeča  paprika-babura narezana na rezine, pakirano 2-10 kg</t>
  </si>
  <si>
    <t>Zamrznjen paradižnik narezan na kockice, pakirano 2-10 kg</t>
  </si>
  <si>
    <t>Zamrznjeni beluši, pakirano 2-10 kg</t>
  </si>
  <si>
    <t>Zamrznjena koruza, mlečna, pakirano 2-10 kg</t>
  </si>
  <si>
    <t>Zamrznjen mladi grah Ø 8,5-9,5 mm, pakirano 2-10 kg</t>
  </si>
  <si>
    <t>Zamrznjena zelenjavna mešanica za djuveč ( koruza, paprika, stročji fižol, korenje, paradižnik), pakirano 2-10 kg</t>
  </si>
  <si>
    <t>Zamrznjeva zelenjavna mešanica, pet vrst zelenjave (korenje, koruza, grah, paprika, stročji fižol), pakirano 2-10 kg</t>
  </si>
  <si>
    <t>Zamrznjena zelenjavna mešanica, več vrst zelenjave (korenje, cvetača, stročji fižol, zelena, por…), pakirano 2-10 kg</t>
  </si>
  <si>
    <t>Zamrznjen mladi grah s korenčkom, pakirano 2-10 kg</t>
  </si>
  <si>
    <t>Zamrznjeni brokoli I kakovosti, pakirano 2-10 kg</t>
  </si>
  <si>
    <t>Zamrznjen brstični ohrovt, pakirano 2-10 kg</t>
  </si>
  <si>
    <t>Zamrznjen por, rezan 50x50 mm, pakirano 2-10 kg</t>
  </si>
  <si>
    <t>Zamrznjena čebula, rezana, pakirano 2-10 kg</t>
  </si>
  <si>
    <t>Borovničev nektar z aronijo 35-45% sadnega deleža, nepovratna embalaža (tetra, pure pack ali enakovredna embalaža.) 1/1</t>
  </si>
  <si>
    <t>Hruškov nektar min. 50% sadnega deleža, nepovratna embalaža (tetra, pure pack ali enakovredna embalaža)1/1</t>
  </si>
  <si>
    <t>Zelenjavno sadni sok iz korenčka, jabolk in pomoranč, brez dodanega sladkorja, 100% nepovratna embalaža, steklenica 0,5-1 lit</t>
  </si>
  <si>
    <t>Ekološko pridelan jabolčni sok v steklenici 1 lit</t>
  </si>
  <si>
    <t>Pšenična moka T 500, pakirano v papirnati vreči 1-5 kg</t>
  </si>
  <si>
    <t>Pšenična moka T 1100, pakirano v papirnati vreči 1 kg</t>
  </si>
  <si>
    <t>Moka iz celega pšeničnega zrna, pakirano v papirnati vreči 1 kg</t>
  </si>
  <si>
    <t>Ostra moka,  pakirano v papirnati vreči 1 kg</t>
  </si>
  <si>
    <t>Ajdova moka, pakirano v papirnati vreči 1 kg</t>
  </si>
  <si>
    <t>Koruzna moka, pakirano v papirnati vreči 1 kg</t>
  </si>
  <si>
    <t>Pšenični zdrob-beli, pakirano v papirnati vreči 1 kg</t>
  </si>
  <si>
    <t>Koruzni zdrob, pakirano v papirnati vreči 1 kg</t>
  </si>
  <si>
    <t>Ješprenj, pakirano v papirnati vreči 1 kg</t>
  </si>
  <si>
    <t>Prosena kaša, pakirano v papirnati vreči 1 kg</t>
  </si>
  <si>
    <t>Pšenica v zrnju, pakirano v papirnati vreči 1 kg</t>
  </si>
  <si>
    <t>Ovseni kosmiči, pakirano v papirnati vreči 500- 1000 g</t>
  </si>
  <si>
    <t>Grisini iz kvašenega testa z oljčnim oljem, brez konzervansov in aditivov, pakirani po 25-100 g</t>
  </si>
  <si>
    <t>Mlinci iz bele moke, brez jajc, pakirano po 1-5 kg</t>
  </si>
  <si>
    <t xml:space="preserve">Dolgozrnati parboiled riž, brušen, extra kakovosti, pakiran do 1 kg </t>
  </si>
  <si>
    <t>Beli riž glaziran, srednjezrnat, I. vrste, vakluumsko pakiran do 1 kg</t>
  </si>
  <si>
    <t>Basmati riž, beli dolgozrnati, I. vrste pakiran do 1 kg</t>
  </si>
  <si>
    <t xml:space="preserve">Dolgozrnati parboiled riž, brušen, extra kakovosti, pakiran 3-5 kg </t>
  </si>
  <si>
    <t>Rjavi parboiled riž dolgozrnati, parikar do 1 kg</t>
  </si>
  <si>
    <t>Kus kus, pšenični zdrob durum beli, za hitro pripravo 1000-3000g</t>
  </si>
  <si>
    <t>Bio sezamovo seme, pakirano 300-500 g</t>
  </si>
  <si>
    <t>Bio nebrušen  rjavi riž dolgozrnat 1-5 kg</t>
  </si>
  <si>
    <t xml:space="preserve">Jajčne testenine iz durum moke z najmanj 20% jajc - ribana kaša, pakirano od pakirano od 2-5 kg </t>
  </si>
  <si>
    <t xml:space="preserve">Jajčne testenine iz durum moke z najmanj 20% jajc - rezanci za juho, valjani, pakirano od 2-5 kg </t>
  </si>
  <si>
    <t xml:space="preserve">Jajčne testenine iz durum moke z najmanj 10% jajc - jušna zakuha-zvezdice, pakirano od 2-5 kg  </t>
  </si>
  <si>
    <t xml:space="preserve">Jajčne testenine iz durum moke z najmanj 10% jajc - jušna zakuha-testeni rižek, pakirano od 2-5 kg  </t>
  </si>
  <si>
    <t xml:space="preserve">Jajčne testenine iz durum moke z najmanj 20% jajc – vlivanci za jušno zakuho,pakirano od 2-5 kg </t>
  </si>
  <si>
    <t xml:space="preserve">Jajčne testenine iz durum moke z najmanj 20% jajc – vlivanci za prilogo, pakirano od 2-5 kg </t>
  </si>
  <si>
    <t xml:space="preserve">Jajčne testenine iz durum moke z najmanj 10% jajc - krpice-bleki, pakirano od 2-5 kg </t>
  </si>
  <si>
    <t xml:space="preserve">Jajčne testenine iz durum moke z najmanj 10% jajc, jušni metuljčki - mašnice, valjani, pakirano od 2-5 kg </t>
  </si>
  <si>
    <t xml:space="preserve">Jajčne testenine iz durum moke z najmanj 10% jajc - široki rezanci, iz durum pšenice, valjani, pakirano od 2-5 kg </t>
  </si>
  <si>
    <t xml:space="preserve">Jajčne testenine iz durum moke z najmanj 10% jajc - široki valoviti rezanci iz durum pšenice, valjani, pakirano od 2-5 kg </t>
  </si>
  <si>
    <t xml:space="preserve">Jajčne testenine iz durum moke z najmanj 10% jajc - polširoki rezanci, iz durum pšenice, valjani, pakirano od 2-5 kg </t>
  </si>
  <si>
    <t xml:space="preserve">Jajčne testenine iz durum moke z najmanj 10% jajc - školjkice, pakirano od 2-5 kg </t>
  </si>
  <si>
    <t xml:space="preserve">Jajčne testenine iz durum moke z najmanj 10% jajc – peresniki, pakirano od 2-5 kg </t>
  </si>
  <si>
    <t xml:space="preserve">Jajčne testenine iz durum moke z najmanj 10% jajc - Fuži (valjani polžki),pakirano od 2-5 kg </t>
  </si>
  <si>
    <t xml:space="preserve">Jajčne testenine - špageti iz durum pšenice, številka 7, pakirano od 2-5 kg </t>
  </si>
  <si>
    <t xml:space="preserve">Jajčne testenine iz durum moke z najmanj 10% jajc – polžki, pakirano od 2-5 kg </t>
  </si>
  <si>
    <t xml:space="preserve">Jajčne testenine iz durum moke z najmanj 10% jajc - svedrčki, pakirano od 2-5 kg </t>
  </si>
  <si>
    <t xml:space="preserve">Jajčne testenine iz durum moke z najmanj 10% jajc - spirale,pakirano od 2-5 kg </t>
  </si>
  <si>
    <t>Graham peresniki pakirano, 250 - 500 g</t>
  </si>
  <si>
    <t>23. SKLOP: TESTENINE IZ POSEBNIH VRST MOKE</t>
  </si>
  <si>
    <t>Sveže vlečeno testo pakirano po 1-5 kg</t>
  </si>
  <si>
    <t>Zamrznjeni krompirjevi svaljki z najmanj 10% skute), pakirano 1 do 10 kg</t>
  </si>
  <si>
    <t>Zamrznjeni svaljki z najmanj 5% koruzne moke, pakirano 1 do 10 kg</t>
  </si>
  <si>
    <t>Zamrznjeni zdrobovi cmoki z najmanj 15% skute, pakirano 1 do 10 kg</t>
  </si>
  <si>
    <t>Zamrznjeni kruhovi cmoki, pakirano 1 do 10 kg</t>
  </si>
  <si>
    <t>Zamrznjeni cmoki z najmanj 8% skute,  nadevani z mareličnim nadevom, pakirano 1 do 10  kg</t>
  </si>
  <si>
    <t>Zamrznjeni slivovi cmoki z najmanj 8% skute, pakirano 1 do 10 kg</t>
  </si>
  <si>
    <t>Zamrznjeni cmoki z  najmanj 8% skute in jagodnim nadevom, pakirano 1 do 10 kg</t>
  </si>
  <si>
    <t>Zamrznjeni polpeti s sirom, pakirano 1 do 10 kg</t>
  </si>
  <si>
    <t>Zamrznjeni zdrobovi ocvrtki, pakirano 1 do 10 kg</t>
  </si>
  <si>
    <t>Zamrznjeni ocvrtki iz krompirjevega testa s 5% sira, pakirano 1 do 10 kg</t>
  </si>
  <si>
    <t>Zamrznjeni sirovi štruklji, pakirano 1 do 10 kg</t>
  </si>
  <si>
    <t>Zamrznjeni ajdovi štruklji, pakirano 1 do 10 kg</t>
  </si>
  <si>
    <t>Zamrznjen, manj masten  sirov burek z min. 40% nadeva, pakirano 1 do 2 kg</t>
  </si>
  <si>
    <t>Zamrznjen burek s skuto in špinačo z min. 40% nadeva, pakirano 1 do 2 kg</t>
  </si>
  <si>
    <t>Zamrznjeni sojini polpeti 50 g/kos, pakirano 500-3000 g</t>
  </si>
  <si>
    <t>Zamrznjeni cvetačni polpeti 50-100 g/kos, pakirano 500g do 3000g</t>
  </si>
  <si>
    <t>Zamrznjeni zelenjavni zrezki 50-100 g/kos, pakirano 500-3000g</t>
  </si>
  <si>
    <t>Zamrznjeno razvaljano listnato testo, pakirano 1 do 10 kg</t>
  </si>
  <si>
    <t>Zamrznjeno predkuhano rezančno testo z jajci za lazanjo dim 30x50 cm, pakirano 3 do 10 kg</t>
  </si>
  <si>
    <t>Zamrznjeni polpeti iz najmanj 5 vrst žit 50-100 g/kos, pakirano 500-3000g</t>
  </si>
  <si>
    <t>Zamrznjeni tortelini z min. 30% sirovega nadeva, pakirano 1 do 2 kg</t>
  </si>
  <si>
    <t>Zamrznjeni tortelini z min. 30% špinačnega nadeva, pakirano 1 do 2 kg</t>
  </si>
  <si>
    <t>Pšenični kruh T 850, pečen v modelu, rezan, pakiran, 750-850 g</t>
  </si>
  <si>
    <t>Kruh črni T 1100, pečen v modelu, rezan, pakiran, 750-850g</t>
  </si>
  <si>
    <t>Ajdov kruh pečen v modelu, rezan, pakiran, 750-850g</t>
  </si>
  <si>
    <t>Rženi kruh pečen v modelu, rezan, pakiran, 750-850g</t>
  </si>
  <si>
    <t>Koruzni kruh, pečen v modelu rezan, pakiran, 750-850g</t>
  </si>
  <si>
    <t>Ovseni kruh, pečen v modelu, rezan, pakiran, 7850-850g</t>
  </si>
  <si>
    <t>Mlečni kruh, pečen v modelu, rezan, pakiran, 750-850g</t>
  </si>
  <si>
    <t>Sončnični kruh s semeni, rezan, pakiran, štruca 1/1</t>
  </si>
  <si>
    <t>Sončnični kruh s semeni, pečen v modelu, rezan, pakiran, 750-850g</t>
  </si>
  <si>
    <t>Sojin kruh, pečen v modelu rezan, pakiran, 750-850g</t>
  </si>
  <si>
    <t>Polnozrnati kruh, pečen v modelu, rezan, pakiran, 750-850g</t>
  </si>
  <si>
    <t>Bombeta - sončnična s semeni 60 g</t>
  </si>
  <si>
    <t>Graham pecivo 30 g</t>
  </si>
  <si>
    <t>Belo pecivo 30g</t>
  </si>
  <si>
    <t>Biga iz bele moke 70 g</t>
  </si>
  <si>
    <t>Štručka iz polnozrnate moke s semeni 100g</t>
  </si>
  <si>
    <t>Pšenični črni kruh iz moke tip 1100, brez aditivov, štruca ali pečeno v modelu, narezano na rezine in pakirano, teža 800-1000g</t>
  </si>
  <si>
    <t>Pšenični mešani kruh iz moke tip 850 in polnozrnate pšenične moke, brez aditivov, štruca ali pečeno v modelu, narezano na rezine in pakirano, teža 800-1000g</t>
  </si>
  <si>
    <t>Pšenični polbeli kruh iz moke tip 850, brez aditivov, štruca ali pečeno v modelu, narezano na rezine in pakirano, teža 800-1000g</t>
  </si>
  <si>
    <t>Pšenični beli kruh  iz moke tip 500, brez aditivov, štruca ali pečeno v modelu, narezana na rezine in pakirano, teža 800-1000g</t>
  </si>
  <si>
    <t>Pšenični mešani kruh z dodatkom sojinih kosmičev, brez aditivov, štruca ali pečeno v modelu, narezano na rezine in pakirano, teža 800-1000g</t>
  </si>
  <si>
    <t>Bombeta črna iz pšenične moke tip 850, brez aditivov, 40 g</t>
  </si>
  <si>
    <t>Bombeta črna iz pšenične moke tip 850, brez aditivov, 60 g</t>
  </si>
  <si>
    <t>Bio ovsena štručka iz bio pšenične črne moke z dodatkom bio moke iz ovsenih kosmičev, posuta z bio ovsenimi kosmiči, teža 60 g</t>
  </si>
  <si>
    <t>Bio pirina štruča iz bio pšenične črne moke in polnozrnate pirine bio moke, z dodatkom bio bučnih in sončničnih semen, teža 60 g</t>
  </si>
  <si>
    <t>Bio ovseni mešani kruh iz bio pšenične črne moke z dodatkom bio ovsenih kosmičev in bio moke iz ovsenih kosmičev, pečen v modelu, narezan, pakiran v folijo, teža 850-1000 g</t>
  </si>
  <si>
    <t>Bio pirin mešani kruh iz bio pšenične črne moke in polnozrnate pirine bio moke, pečen v modelu, narezan, pakiran v folijo, teža 850-1000 g</t>
  </si>
  <si>
    <t>Bio ajdov mešani kruh, 850-1000 g</t>
  </si>
  <si>
    <t>Bio pšenični beli kruh, 850-1000 g</t>
  </si>
  <si>
    <t>Kakavovi keksi, 500-2000g</t>
  </si>
  <si>
    <t>Keksi iz polnozrnate moke in ovsenih kosmičev in sadja-ploščice, pakirane po 500-2000 g</t>
  </si>
  <si>
    <t>Štrukelj ali žepek z orehovim nadevom 80-100 g</t>
  </si>
  <si>
    <t>Skutna blazinica iz listnatega testa 60-80 g</t>
  </si>
  <si>
    <t>Čokoladna tortica, dnevno sveža 50-70 g</t>
  </si>
  <si>
    <t>Sadna tortica, dnevno sveža 50 - 70g</t>
  </si>
  <si>
    <t>Čajni keksi teža do 1000 g</t>
  </si>
  <si>
    <t>Medenjaki, 350-500g</t>
  </si>
  <si>
    <t>Lešnikovi keksi , 350-500g</t>
  </si>
  <si>
    <t>Orehovi rogljički, 350-500g</t>
  </si>
  <si>
    <t>Mešano čajno pecivo oblito s čokolado 350-500 g</t>
  </si>
  <si>
    <t>Medenjaki obliti s čokolado, 350-500g</t>
  </si>
  <si>
    <t>Keksi nadevani z marmelado (žepki)250-500 g</t>
  </si>
  <si>
    <t>Jabolčna blazinica iz listnatega testa 80-100 g</t>
  </si>
  <si>
    <t>Francoski rogljiček z marmelado 50-70 g</t>
  </si>
  <si>
    <t>Francoski rogljiček s čokoladno-lešnikovim nadevom 50-70 g</t>
  </si>
  <si>
    <t>Polnozrnat francoski rogljiček z marmelado 70-90g</t>
  </si>
  <si>
    <t>Rulada z marelično marmelado 100-120 g</t>
  </si>
  <si>
    <t xml:space="preserve">Orehova potica, pakirana 110-130g </t>
  </si>
  <si>
    <t>Francoski rogljiček s čokoladnim nadevom 50-70 g</t>
  </si>
  <si>
    <t>Prašek za puding – okus čokolada (20% čokolade), brez umetnih barv in arom, pakirano po 1 kg</t>
  </si>
  <si>
    <t>Prašek za puding – okus vanilija, pakirano po 1 kg</t>
  </si>
  <si>
    <t>Morska kuhinjska sol  fino mleta, jodirana, pakirana po 1 kg</t>
  </si>
  <si>
    <t>Zmes za pripravo krompirjevega testa, pakirano 3-5 kg</t>
  </si>
  <si>
    <t>Kosmiči za pripravo instant krompirja, pakirano 3-5 kg</t>
  </si>
  <si>
    <t>Zmes za pripravo kremnih rezin, okus vanilija, pakirano po 1-3 kg</t>
  </si>
  <si>
    <t>Instant zdrobovi kosmiči s čokolado in lešniki, pakirano  1-3 kg</t>
  </si>
  <si>
    <t>Sladkor kristal, konzumni, beli, pakiran po 1 kg</t>
  </si>
  <si>
    <t>Sladkor mleti, pakiran 500-1000 g</t>
  </si>
  <si>
    <t>Jedilno rafinirano rastlinsko olje, plastenka 1 lit</t>
  </si>
  <si>
    <t>Jedilno rafinirano 100 % sončnično olje, plastenka 1 lit</t>
  </si>
  <si>
    <t>Čokolada v prahu, min 36% kakavovih delov,  pakirana po 1 kg</t>
  </si>
  <si>
    <t>Sadna rezina z žiti in jogurtovim prelivom 25-30 g (okus gozdnih sadežev)</t>
  </si>
  <si>
    <t>Sadna rezina z žiti in jogurtovim prelivom 25-30 g (okus jagoda)</t>
  </si>
  <si>
    <t>Sadna rezina z žiti in jogurtovim prelivom 25-30 g (okus malina)</t>
  </si>
  <si>
    <t>Sadna rezina z žiti in jogurtovim prelivom 35-45 g (okus borovnica)</t>
  </si>
  <si>
    <t>Sadna rezina z žiti in jogurtovim prelivom 25-30 g (okus marelica)</t>
  </si>
  <si>
    <t>Sadna rezina z žiti in jogurtovim prelivom 25-30 g (okus višnja)</t>
  </si>
  <si>
    <t>Napolitanka, vafelj z lešnikovo kremo 35-40 g</t>
  </si>
  <si>
    <t>Žitna rezina s čokolado, 25-35 g</t>
  </si>
  <si>
    <t>Sadna rezina z žiti in sojo 25-30 g (okus malina)</t>
  </si>
  <si>
    <t xml:space="preserve">Tunin namaz  v tubi (Rio mare ali enakovredno), 100 - 150 g </t>
  </si>
  <si>
    <t>Keksi z vlakninami okus kakav, lešnik, pakirano 250-500 g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</si>
  <si>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</si>
  <si>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</si>
  <si>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</si>
  <si>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</si>
  <si>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</si>
  <si>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</si>
  <si>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</si>
  <si>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</si>
  <si>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</si>
  <si>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</si>
  <si>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Brezglutenske testenine za prilogo, pakirane 250-500 g</t>
  </si>
  <si>
    <t>Testenine brez jajc, primerne za alergike, pakirane 250-500 g</t>
  </si>
  <si>
    <t>Brezglutenske testenije za juho, pakirane 250-500 g</t>
  </si>
  <si>
    <t>Brezglutenski keksi, pakirane 250-500 g</t>
  </si>
  <si>
    <t>Mešanica kavnih nadomestkov - proja iz praženega ječmena in pražene korenine cikorije, min. 40% ekstrakta, pakirana po 500-1000 g</t>
  </si>
  <si>
    <t>Čaj šipkov - verige filter vrečk, pakirano po 1 do 1,5 kg</t>
  </si>
  <si>
    <t>Čaj sadni (jagoda in vanilija) - verige filter vrečk, pakirano po 1 do 1,5 kg</t>
  </si>
  <si>
    <t>Čaj sadni (divja češnja)- verige filter vrečk,  pakirano po 1 do 1,5 kg</t>
  </si>
  <si>
    <t>Čaj sadni (borovnica)- verige filter vrečk, pakirano po 1 do 1,5 kg</t>
  </si>
  <si>
    <t>Čaj sadni (gozdni sadeži)- verige filter vrečk, pakirano po 1 do 1,5 kg</t>
  </si>
  <si>
    <t>Čaj sadni (jagoda)- verige filter vrečk, pakirano po 1 do 1,5 kg</t>
  </si>
  <si>
    <t>Čaj zeliščni (planinski ali enakovreden) - verige filter vrečk, pakirano po 1 do 1,5 kg</t>
  </si>
  <si>
    <t>Majoneza delikatesna, pvc lonček 3-4 kg</t>
  </si>
  <si>
    <t>Pecilni prašek, pakiran po 13 -20g</t>
  </si>
  <si>
    <t>Vanili sladkor, pakiran po 10-20 g</t>
  </si>
  <si>
    <t>Rumov sladkor, pakiran po 10-20 g</t>
  </si>
  <si>
    <t>Limonin sladkor pakiran po 10-20 g</t>
  </si>
  <si>
    <t>Bazilika – zdrobljen list, pakirano od 100 do 200g</t>
  </si>
  <si>
    <t>Sveža zeliščna mešanica vrtnih zelišč, vložena v sončničnem olju, 300-400 g (kot Primerba ali enakovredno)</t>
  </si>
  <si>
    <t>Tunin namaz-pašteta brez dodanih konzervansov, pločevinka 25-30 g</t>
  </si>
  <si>
    <t>Instant zdrobovi kosmiči s čokolado, pakirani po 1 kg</t>
  </si>
  <si>
    <t>Naravna izvirska pitna  voda negazirana, plastenka 0,5 l</t>
  </si>
  <si>
    <t>Naravna izvirska pitna  voda negazirana, plastenka 1,5 l</t>
  </si>
  <si>
    <t>Kakavov namaz z lešniki, dvobarvni, pakiran  3-5 kg</t>
  </si>
  <si>
    <t>Rum 40% vol. Alk., steklenica 1 lit</t>
  </si>
  <si>
    <t>Belo vino z geografskim poreklom 12,5% vol. alk., suho, steklenica 1 lit (kot Beli pinot in podobno)</t>
  </si>
  <si>
    <t>Naravno hladno stisnjeno ekstra oljčno olje, steklenica 0,75-1 lit</t>
  </si>
  <si>
    <t>Rdeče vino z geografskim poreklom 12,8% vol. alk., suho, steklenica 1 lit (kot Merlot in podobno)</t>
  </si>
  <si>
    <t>Lososov namaz v tubi (Rio mare ali enakovredno), 100 -150 g</t>
  </si>
  <si>
    <t>87.</t>
  </si>
  <si>
    <t>Rižev napitek (kot Provamel, Lima ali enakovredno), pakirano po 1 lit</t>
  </si>
  <si>
    <t>88.</t>
  </si>
  <si>
    <t>89.</t>
  </si>
  <si>
    <t>Zelenjavna pašteta brez jajc, mleka in mlečnih izdelkov 20-30 g</t>
  </si>
  <si>
    <t>Riževa smetana za kuhanje 200-500 ml</t>
  </si>
  <si>
    <t>Riževi kruhki, vaflji, pakirani 100-200 g</t>
  </si>
  <si>
    <t>Koruzni kruhki, vaflji, pakirani 100-200 g</t>
  </si>
  <si>
    <t>Margarina 35-40% mm, brez mleka in mlečnih sestavin, pakirana 250-500 g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</si>
  <si>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</si>
  <si>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</si>
  <si>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</si>
  <si>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</si>
  <si>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</si>
  <si>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</si>
  <si>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</si>
  <si>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</si>
  <si>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</si>
  <si>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3.SKLOP: MESO KLAVNE ŽIVINE IN MESNI IZDELKI</t>
  </si>
  <si>
    <t>Bio pitno mleko 3,2-3,5 % mm, pakirano v pvc vrečko 5 - 10 lit</t>
  </si>
  <si>
    <t>Pasterizirano mleko 3,2 do 3,5 mm brez konzervansov in aditivov, pakirano v nepovratni embalaži 10 do 15 lit</t>
  </si>
  <si>
    <t>Pasterizirano mleko 3,2 do 3,5 mm brez konzervansov in aditivov, pakirano po 1 lit  (tetra, brick ali enakovredna embalaža)</t>
  </si>
  <si>
    <t>Pasterizirano mleko, delno posneto 1,1 do 1,6 mm, brez konzervansov in aditivov, pakirano po 1 lit (tetra, brick ali enakovredna embalaža)</t>
  </si>
  <si>
    <t>Kratkotrajno sterilizirano trajno mleko 3,2 do 3,5 mm, pakirano po 1 lit, (tetra, brick ali enakovredna embalaža)</t>
  </si>
  <si>
    <t>Jogurt tekoči iz pasteriziranega mleka, 1,3 do 1,6% mm, brez konzervansov in aditivov pakirano po 1 lit, (tetra, brick ali enakovredna embalaža)</t>
  </si>
  <si>
    <t>Jogurt tekoči sadni iz pasteriziranega mleka, z 10% dodanega sadja ali sadnega pripravka, različni okusi 1,3 do 3,5 % mm, pakirano po 1 lit,  (tetra, brick ali enakovredna embalaža)</t>
  </si>
  <si>
    <t>17. SKLOP: KUHANA RDEČA PESA BREZ KONZERVANSOV</t>
  </si>
  <si>
    <t>Jabolčni nektar iz zgoščenega soka min. 50% sadnega delaža, nepovratna embalaža (tetra, pure pack ali enakovredna embalaža)1/1</t>
  </si>
  <si>
    <t>Minjončki iz biskvitnega testa, nadevani z nadevi raznih okusov</t>
  </si>
  <si>
    <t>Mešano slaščičarsko pecivo (tortice, kroglice, rolade), pakirano od 1-1,5 kg</t>
  </si>
  <si>
    <t>Dietni keksi brez jajc, primerni za alergike, pakirani 250-500 g</t>
  </si>
  <si>
    <t>Polnjene testenine s sirovim nadevom, kapeleti, pakirani 250-500 g</t>
  </si>
  <si>
    <t>Keksi z maslom in orehi, 350 -500g</t>
  </si>
  <si>
    <t>Majoneza delikatesna, v steklenem kozarcu, teža 600 - 800 g</t>
  </si>
  <si>
    <t>Breskov kompot brez umetnih barvil, malj sladek, pločevinka, teža 3-4,5 kg</t>
  </si>
  <si>
    <t>Ananasov kompot, manj sladek-kocke, pločevinka, teža 3 – 4,5 kg</t>
  </si>
  <si>
    <t>Višnjev kompot (brez koščic) in brez umetnih barvil, pločevinka, teža 3 – 4,5 kg</t>
  </si>
  <si>
    <t>Marelični kompot manj sladel, brez umetnoh barvil, pločevinka, teža 3 – 4,5 kg</t>
  </si>
  <si>
    <t>Jagodov kompot, manj sladek, brez umetnih barvil, pločevinka, teža 3 – 4,5 kg</t>
  </si>
  <si>
    <t>Hruškov kompot, brez umetnih barvil, pločevinka, teža 3 – 4,5 kg</t>
  </si>
  <si>
    <t>Kompot - sadna solata, brez umetnih barvil, pločevinka, teža 3 – 4,5 kg</t>
  </si>
  <si>
    <t>Džem borovnica, brez konzervansov, barvil in umetnih sladil, min 39 % sadnega deleža, stekleni kozarec, teža od 200 do 700 g</t>
  </si>
  <si>
    <t>Džem gozdni sadeži, brez konzervansov, barvil in umetnih sladil, min 39 % sadnega deleža, stekleni kozarec, teža od 200 do 700 g</t>
  </si>
  <si>
    <t>Džem jagoda, brez konzervansov, barvil in umetnih sladil, min 39 % sadnega deleža, stekleni kozarec, teža od 200 do 700 g</t>
  </si>
  <si>
    <t>Džem marelica, brez konzervansov, barvil in umetnih sladil, min 39 % sadnega deleža, stekleni kozarec, teža od 200 do 700 g</t>
  </si>
  <si>
    <t>Džem višnja, brez konzervansov, barvil in umetnih sladil, min 39 % sadnega deleža, stekleni kozarec, teža od 200 do 700</t>
  </si>
  <si>
    <t>Džem brusnični, brez konzervansov, barvil in umetnih sladil, min 39 % sadnega deleža, stekleni kozarec, teža od 200 do 700 g</t>
  </si>
  <si>
    <t>Margarina za peko 70% mm, in 0,15 soli 250-500  g (kot Rama)</t>
  </si>
  <si>
    <t>Ajvar pasteriziran, nepekoči 650 -800 g</t>
  </si>
  <si>
    <t>Dietni keksi brez jajc, mleka in mlečni sestavin, oreščkov 150-500 g</t>
  </si>
  <si>
    <t>Djuveć, mešanica zelenjave, pločevinka, teža 2,5 – 4,5 kg</t>
  </si>
  <si>
    <t>Fižol češnjevec steriliziran, pločevinka, teža 2,5 – 4,5 kg</t>
  </si>
  <si>
    <t>Kisle kumare pasterizirane, pločevinka, teža 2,5 – 4,5 kg</t>
  </si>
  <si>
    <t>Paprika rumena pasterizirana v kisu, fileti, pločevinka, teža 2,5– 4 kg</t>
  </si>
  <si>
    <t xml:space="preserve">Rdeča pesa, pasterizirana, ploščato narezana na 1,5-2 mm , pločevinka, teža 2,5– 4,5 kg </t>
  </si>
  <si>
    <t xml:space="preserve">Jogurt tekoči iz pasteriziranega mleka, 3,2 do 3,5% mm, brez konzervansov in aditivov, pakirano po 1 lit (tetra, brick ali enakovredna embalaža) </t>
  </si>
  <si>
    <t>Probiotični tekoči jogurt, pakiran 200 - 250 g (tetra, brick ali pd. embalaža)</t>
  </si>
  <si>
    <t>Probiotični tekoči sadni jogurt , pakiran 200 - 250 g (tetra, brick ali pd. embalaža)</t>
  </si>
  <si>
    <t>Moka T 850,  pakirano v papirnati vreči 1 - 5  kg</t>
  </si>
  <si>
    <t>28. SKLOP: KRUHI IN PEČENA PEKOVSKA PECIVA Z MANJ SOLI IN BREZ DODANIH ADITIVOV</t>
  </si>
  <si>
    <t>Kruh brez glutena 500-1000 g</t>
  </si>
  <si>
    <t>Zamrznjen file- vitki som (panga), max 15-20 % ledene glazure, velikost 17-22 g/kom</t>
  </si>
  <si>
    <t>Zamrznjena zelenjavna mešanica, (cvetača, brokoli, korenje), pakirano 2-10 kg</t>
  </si>
  <si>
    <t>Žitno sadna rezina z okusom črnega ribeza 25-35 g</t>
  </si>
  <si>
    <t>Minjoni iz biskvitnega testa v celoti obliti, raznih okusov, pakirano od 500-1000 g</t>
  </si>
  <si>
    <t>Sojin desert, (kot puding), okus vanilija, čokolada, 100-150 g</t>
  </si>
  <si>
    <t>Sojin desert s sadjem (kot sadni jogurt) 120-180 g</t>
  </si>
  <si>
    <t>Sojin napitek - (kot mleko), pakirano po 500-1000 ml</t>
  </si>
  <si>
    <t>Sojin napitek, okus kakav, 250 ml</t>
  </si>
  <si>
    <t>Sojin desert navadni (kot jogurt) 120-180 g</t>
  </si>
  <si>
    <t>Rižev desert (kot puding), okus vanilija, 100-150g</t>
  </si>
  <si>
    <t>Bio pšenični kosmiči, pakirano v vrečki  500 -1000 g</t>
  </si>
  <si>
    <t>Bio ovseni kosmiči, pakiranov vrečki  500 -1000 g</t>
  </si>
  <si>
    <t>Bio ajdova kaša - oluščena, pakirana v vrečki  500 -1000 g</t>
  </si>
  <si>
    <t>Bio pšenica, pakirano v vrečki  500 -1000 g</t>
  </si>
  <si>
    <t>Bio pira, pakirano v vrečki  500 -1000 g</t>
  </si>
  <si>
    <t>Bio prosena kaša, pakirano v vrečki  500 -1000 g</t>
  </si>
  <si>
    <t>Bio ješprenj, pakirano v vrečki  500 -1000 g</t>
  </si>
  <si>
    <t>Bio pirina moka, pakirano v vrečki  500 -1000 g</t>
  </si>
  <si>
    <t>Bio pšenična polnozrnata moka, pakirano v vrečki po 500-1000 g</t>
  </si>
  <si>
    <t>ZAP. ŠT.</t>
  </si>
  <si>
    <t>OPIS ARTIKLA (ŽIVILA)</t>
  </si>
  <si>
    <t>ENOTA MERE</t>
  </si>
  <si>
    <t>CENA ZA ENOTO MERE brez DDV (v EUR)</t>
  </si>
  <si>
    <t>VREDNOST ZA OCENJENO KOLIČINO brez DDV</t>
  </si>
  <si>
    <t>ZNESEK DDV (v EUR)</t>
  </si>
  <si>
    <t>VREDNOST ZA OCENJENO KOLIČINO z DDV (v EUR)</t>
  </si>
  <si>
    <t>7 = 3 * 6</t>
  </si>
  <si>
    <t>8 = 7 * stopnja DDV</t>
  </si>
  <si>
    <t>9 = 7 + 8</t>
  </si>
  <si>
    <t>NAVODILO ZA IZPOLNJEVANJE</t>
  </si>
  <si>
    <t>Zahteve naročnika in morebitne storitve v zvezi s posamezno vrsto prehrambenega blaga so v splošnih in posebnih pogojih razpisne dokumentacije in v opisu artikla tega predračunskega obrazca.</t>
  </si>
  <si>
    <t>Ponudnik mora ponuditi prehrambeno blago točno zahtevanih lastnosti, sicer bo njegova ponudba izločena kot neprimerna.</t>
  </si>
  <si>
    <t>V stolpec 5 se obvezno navede blagovna ali trgovinska znamka ali vsaj proizvajalec ponujenih živil.</t>
  </si>
  <si>
    <t>V stolpec 6 se vpiše cena v EUR za zahtevano vrsto prehrambenega blaga izračunana na zahtevano enoto mere, ki je navedena v stolpcu 4.</t>
  </si>
  <si>
    <t>V stolpec 7 se vnese zmožek cene za enoto mere brez DDV (iz stolpca 6) in ocenjene količine (iz stoplca 3).</t>
  </si>
  <si>
    <t>V stolpec 8 se vnese zmožek vrednosti za ocenjeno količino brez DDV (iz stoplca 7) in stopnje DDV.</t>
  </si>
  <si>
    <t>V stoplec 9 se vnese vsota vrednosti za ocenjeno vrednost brez DDV (iz stolpca 7) in zneska DDV za ocenjeno količino (iz stoplca 8).</t>
  </si>
  <si>
    <t xml:space="preserve">Datum: </t>
  </si>
  <si>
    <t>Ponudnik priloži kopije veljavnih potrdil oz. certifikatov, ki dokazujejo bio kvaliteto izdelkov.</t>
  </si>
  <si>
    <r>
      <t xml:space="preserve">V stolpec 5 se obvezno navede blagovna ali trgovinska znamka ali vsaj proizvajalec ponujenih živil. </t>
    </r>
    <r>
      <rPr>
        <b/>
        <sz val="12"/>
        <rFont val="Arial Narrow"/>
        <family val="2"/>
        <charset val="238"/>
      </rPr>
      <t>Izjema velja le za sveže meso, NE PA ZA MESNE IZDELKE!</t>
    </r>
  </si>
  <si>
    <r>
      <t xml:space="preserve">V stolpec 5 se obvezno navede blagovna ali trgovinska znamka ali vsaj proizvajalec ponujenih živil. </t>
    </r>
    <r>
      <rPr>
        <b/>
        <sz val="12"/>
        <rFont val="Arial Narrow"/>
        <family val="2"/>
        <charset val="238"/>
      </rPr>
      <t>Izjema velja le za sveže meso.</t>
    </r>
  </si>
  <si>
    <t>Poltrdi siri 35 % mm (kot gauda, edamer ali enakovredno), brez parafinskega ovoja, brez konzervansov in aditivov, pakirano po cca 2-3kg</t>
  </si>
  <si>
    <r>
      <t xml:space="preserve">V stolpec 5 se obvezno navede blagovna ali trgovinska znamka ali vsaj proizvajalec ponujenih živil. </t>
    </r>
    <r>
      <rPr>
        <b/>
        <sz val="12"/>
        <rFont val="Arial Narrow"/>
        <family val="2"/>
        <charset val="238"/>
      </rPr>
      <t>Izjema velja le za sveže ribe.</t>
    </r>
  </si>
  <si>
    <t>Če ponudnik ni zavezanec za DDV lahko formulo za izračun DDV v stolpcu 8 ustrezno spremeni!</t>
  </si>
  <si>
    <r>
      <t>V stolpcu 5 navedba blagovne znamke ni potrebna</t>
    </r>
    <r>
      <rPr>
        <b/>
        <sz val="12"/>
        <rFont val="Arial Narrow"/>
        <family val="2"/>
        <charset val="238"/>
      </rPr>
      <t>.</t>
    </r>
  </si>
  <si>
    <t>V stolpcu 5 navedba blagovne ali trgovinske znamke ali vsaj proizvajalca ni potrebna.</t>
  </si>
  <si>
    <r>
      <t>Pašteta izdelana</t>
    </r>
    <r>
      <rPr>
        <b/>
        <sz val="11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>iz kakovostnega kokošjega mesa z dodatkom piščančjih jeter</t>
    </r>
    <r>
      <rPr>
        <b/>
        <sz val="11"/>
        <rFont val="Arial Narrow"/>
        <family val="2"/>
        <charset val="238"/>
      </rPr>
      <t xml:space="preserve">, </t>
    </r>
    <r>
      <rPr>
        <sz val="11"/>
        <rFont val="Arial Narrow"/>
        <family val="2"/>
        <charset val="238"/>
      </rPr>
      <t>manj</t>
    </r>
    <r>
      <rPr>
        <b/>
        <sz val="11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>začinjena z</t>
    </r>
    <r>
      <rPr>
        <b/>
        <sz val="11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>naravnimi začimbami</t>
    </r>
    <r>
      <rPr>
        <b/>
        <sz val="11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>in  brez dodanih konzervansov, (Argeta ali enakovredna), pločevinka 25-30 g</t>
    </r>
  </si>
  <si>
    <t>Mešanica posušene jušne zelenjave (korenje, pastinak, zelena, por, peteršilj, luštrek), pakirano od 50 do 500 g</t>
  </si>
  <si>
    <t>Mešanica posušenih mediteranskih zelišč za perutnino in ribe brez dodane soli, pakirano 20 do 300 g</t>
  </si>
  <si>
    <t>100.</t>
  </si>
  <si>
    <t>101.</t>
  </si>
  <si>
    <t>102.</t>
  </si>
  <si>
    <t>Mešanica drobljenih začimb za zelenjavne jedi brez dodane soli , pakirano 20 do 1000 g</t>
  </si>
  <si>
    <t>Marelično marmeladno polnilo za peko z najmanj 40% marelične kaše, teža 500-2500 g</t>
  </si>
  <si>
    <r>
      <t xml:space="preserve">V stolpec 5 </t>
    </r>
    <r>
      <rPr>
        <u/>
        <sz val="12"/>
        <rFont val="Arial Narrow"/>
        <family val="2"/>
        <charset val="238"/>
      </rPr>
      <t>ni</t>
    </r>
    <r>
      <rPr>
        <sz val="12"/>
        <rFont val="Arial Narrow"/>
        <family val="2"/>
        <charset val="238"/>
      </rPr>
      <t xml:space="preserve"> potrebno navesti blagovne znamke, trgovske znamke ali proizvajalca.</t>
    </r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</si>
</sst>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name val="Arial Narrow"/>
      <family val="2"/>
      <charset val="238"/>
    </font>
    <font>
      <u/>
      <sz val="12"/>
      <name val="Arial Narrow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6">
    <xf numFmtId="0" fontId="0" fillId="0" borderId="0"/>
    <xf numFmtId="0" fontId="1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4" applyNumberFormat="0" applyAlignment="0" applyProtection="0"/>
    <xf numFmtId="0" fontId="9" fillId="22" borderId="5" applyNumberFormat="0" applyAlignment="0" applyProtection="0"/>
    <xf numFmtId="0" fontId="11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4" applyNumberFormat="0" applyAlignment="0" applyProtection="0"/>
    <xf numFmtId="0" fontId="18" fillId="21" borderId="9" applyNumberFormat="0" applyAlignment="0" applyProtection="0"/>
    <xf numFmtId="0" fontId="16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5" fillId="0" borderId="0"/>
    <xf numFmtId="0" fontId="5" fillId="24" borderId="11" applyNumberFormat="0" applyFont="0" applyAlignment="0" applyProtection="0"/>
    <xf numFmtId="0" fontId="4" fillId="24" borderId="11" applyNumberFormat="0" applyFont="0" applyAlignment="0" applyProtection="0"/>
    <xf numFmtId="0" fontId="21" fillId="0" borderId="0" applyNumberFormat="0" applyFill="0" applyBorder="0" applyAlignment="0" applyProtection="0"/>
    <xf numFmtId="0" fontId="18" fillId="21" borderId="9" applyNumberFormat="0" applyAlignment="0" applyProtection="0"/>
    <xf numFmtId="0" fontId="10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6" fillId="0" borderId="10" applyNumberFormat="0" applyFill="0" applyAlignment="0" applyProtection="0"/>
    <xf numFmtId="0" fontId="9" fillId="22" borderId="5" applyNumberFormat="0" applyAlignment="0" applyProtection="0"/>
    <xf numFmtId="0" fontId="8" fillId="21" borderId="4" applyNumberFormat="0" applyAlignment="0" applyProtection="0"/>
    <xf numFmtId="0" fontId="7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15" fillId="8" borderId="4" applyNumberFormat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</cellStyleXfs>
  <cellXfs count="218">
    <xf numFmtId="0" fontId="0" fillId="0" borderId="0" xfId="0"/>
    <xf numFmtId="0" fontId="24" fillId="0" borderId="0" xfId="0" applyFont="1"/>
    <xf numFmtId="0" fontId="25" fillId="0" borderId="0" xfId="0" applyFont="1"/>
    <xf numFmtId="0" fontId="23" fillId="0" borderId="0" xfId="0" applyFont="1"/>
    <xf numFmtId="0" fontId="26" fillId="0" borderId="0" xfId="0" applyFont="1"/>
    <xf numFmtId="0" fontId="23" fillId="25" borderId="0" xfId="0" applyFont="1" applyFill="1"/>
    <xf numFmtId="0" fontId="2" fillId="25" borderId="0" xfId="0" applyFont="1" applyFill="1" applyAlignment="1">
      <alignment wrapText="1"/>
    </xf>
    <xf numFmtId="0" fontId="25" fillId="25" borderId="0" xfId="0" applyFont="1" applyFill="1"/>
    <xf numFmtId="0" fontId="24" fillId="25" borderId="0" xfId="0" applyFont="1" applyFill="1"/>
    <xf numFmtId="0" fontId="2" fillId="25" borderId="0" xfId="0" applyFont="1" applyFill="1"/>
    <xf numFmtId="3" fontId="2" fillId="25" borderId="0" xfId="0" applyNumberFormat="1" applyFont="1" applyFill="1"/>
    <xf numFmtId="0" fontId="27" fillId="25" borderId="0" xfId="0" applyFont="1" applyFill="1"/>
    <xf numFmtId="0" fontId="22" fillId="25" borderId="0" xfId="0" applyFont="1" applyFill="1"/>
    <xf numFmtId="3" fontId="22" fillId="25" borderId="0" xfId="0" applyNumberFormat="1" applyFont="1" applyFill="1"/>
    <xf numFmtId="0" fontId="27" fillId="0" borderId="0" xfId="0" applyFont="1"/>
    <xf numFmtId="0" fontId="22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22" fillId="25" borderId="0" xfId="0" applyFont="1" applyFill="1" applyAlignment="1">
      <alignment wrapText="1"/>
    </xf>
    <xf numFmtId="0" fontId="26" fillId="25" borderId="0" xfId="0" applyFont="1" applyFill="1"/>
    <xf numFmtId="0" fontId="24" fillId="25" borderId="0" xfId="0" applyFont="1" applyFill="1" applyAlignment="1">
      <alignment wrapText="1"/>
    </xf>
    <xf numFmtId="3" fontId="24" fillId="25" borderId="0" xfId="0" applyNumberFormat="1" applyFont="1" applyFill="1"/>
    <xf numFmtId="0" fontId="24" fillId="0" borderId="0" xfId="0" applyFont="1" applyAlignment="1">
      <alignment wrapText="1"/>
    </xf>
    <xf numFmtId="3" fontId="24" fillId="0" borderId="0" xfId="0" applyNumberFormat="1" applyFont="1"/>
    <xf numFmtId="0" fontId="24" fillId="25" borderId="0" xfId="0" applyFont="1" applyFill="1" applyAlignment="1">
      <alignment horizontal="center"/>
    </xf>
    <xf numFmtId="4" fontId="26" fillId="0" borderId="0" xfId="0" applyNumberFormat="1" applyFont="1"/>
    <xf numFmtId="0" fontId="24" fillId="0" borderId="0" xfId="0" applyFont="1" applyAlignment="1">
      <alignment horizontal="center"/>
    </xf>
    <xf numFmtId="3" fontId="24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3" fontId="27" fillId="25" borderId="0" xfId="0" applyNumberFormat="1" applyFont="1" applyFill="1"/>
    <xf numFmtId="0" fontId="27" fillId="25" borderId="1" xfId="0" applyFont="1" applyFill="1" applyBorder="1" applyAlignment="1">
      <alignment horizontal="justify" vertical="center" wrapText="1"/>
    </xf>
    <xf numFmtId="0" fontId="27" fillId="25" borderId="1" xfId="0" applyFont="1" applyFill="1" applyBorder="1" applyAlignment="1">
      <alignment vertical="center" wrapText="1"/>
    </xf>
    <xf numFmtId="0" fontId="27" fillId="25" borderId="1" xfId="0" applyFont="1" applyFill="1" applyBorder="1" applyAlignment="1">
      <alignment horizontal="center" vertical="center" wrapText="1"/>
    </xf>
    <xf numFmtId="0" fontId="29" fillId="25" borderId="1" xfId="0" applyFont="1" applyFill="1" applyBorder="1" applyAlignment="1">
      <alignment horizontal="justify" vertical="center" wrapText="1"/>
    </xf>
    <xf numFmtId="3" fontId="29" fillId="25" borderId="1" xfId="0" quotePrefix="1" applyNumberFormat="1" applyFont="1" applyFill="1" applyBorder="1" applyAlignment="1">
      <alignment horizontal="center" vertical="center"/>
    </xf>
    <xf numFmtId="0" fontId="27" fillId="25" borderId="0" xfId="0" applyFont="1" applyFill="1" applyAlignment="1">
      <alignment horizontal="center"/>
    </xf>
    <xf numFmtId="4" fontId="27" fillId="25" borderId="0" xfId="0" applyNumberFormat="1" applyFont="1" applyFill="1"/>
    <xf numFmtId="4" fontId="27" fillId="25" borderId="1" xfId="0" applyNumberFormat="1" applyFont="1" applyFill="1" applyBorder="1" applyAlignment="1">
      <alignment horizontal="center" vertical="center" wrapText="1"/>
    </xf>
    <xf numFmtId="3" fontId="27" fillId="25" borderId="1" xfId="0" applyNumberFormat="1" applyFont="1" applyFill="1" applyBorder="1" applyAlignment="1">
      <alignment horizontal="right" vertical="center" wrapText="1"/>
    </xf>
    <xf numFmtId="4" fontId="27" fillId="25" borderId="1" xfId="0" applyNumberFormat="1" applyFont="1" applyFill="1" applyBorder="1" applyAlignment="1">
      <alignment horizontal="right" vertical="center" wrapText="1"/>
    </xf>
    <xf numFmtId="4" fontId="29" fillId="25" borderId="1" xfId="0" quotePrefix="1" applyNumberFormat="1" applyFont="1" applyFill="1" applyBorder="1" applyAlignment="1">
      <alignment horizontal="center" vertical="center"/>
    </xf>
    <xf numFmtId="0" fontId="27" fillId="25" borderId="0" xfId="0" applyFont="1" applyFill="1" applyAlignment="1">
      <alignment wrapText="1"/>
    </xf>
    <xf numFmtId="0" fontId="27" fillId="25" borderId="0" xfId="0" applyFont="1" applyFill="1" applyAlignment="1">
      <alignment horizontal="center" wrapText="1"/>
    </xf>
    <xf numFmtId="0" fontId="29" fillId="25" borderId="0" xfId="0" applyFont="1" applyFill="1" applyAlignment="1">
      <alignment wrapText="1"/>
    </xf>
    <xf numFmtId="3" fontId="27" fillId="25" borderId="0" xfId="0" applyNumberFormat="1" applyFont="1" applyFill="1" applyAlignment="1">
      <alignment wrapText="1"/>
    </xf>
    <xf numFmtId="3" fontId="29" fillId="25" borderId="1" xfId="0" quotePrefix="1" applyNumberFormat="1" applyFont="1" applyFill="1" applyBorder="1" applyAlignment="1">
      <alignment horizontal="center" vertical="center" wrapText="1"/>
    </xf>
    <xf numFmtId="4" fontId="27" fillId="25" borderId="0" xfId="0" applyNumberFormat="1" applyFont="1" applyFill="1" applyAlignment="1">
      <alignment wrapText="1"/>
    </xf>
    <xf numFmtId="4" fontId="29" fillId="25" borderId="1" xfId="0" quotePrefix="1" applyNumberFormat="1" applyFont="1" applyFill="1" applyBorder="1" applyAlignment="1">
      <alignment horizontal="right" vertical="center" wrapText="1"/>
    </xf>
    <xf numFmtId="0" fontId="33" fillId="0" borderId="0" xfId="0" applyFont="1" applyAlignment="1">
      <alignment wrapText="1"/>
    </xf>
    <xf numFmtId="4" fontId="33" fillId="0" borderId="0" xfId="0" applyNumberFormat="1" applyFont="1" applyAlignment="1">
      <alignment wrapText="1"/>
    </xf>
    <xf numFmtId="0" fontId="28" fillId="0" borderId="0" xfId="0" applyFont="1" applyAlignment="1">
      <alignment wrapText="1"/>
    </xf>
    <xf numFmtId="4" fontId="28" fillId="0" borderId="0" xfId="0" applyNumberFormat="1" applyFont="1" applyAlignment="1">
      <alignment wrapText="1"/>
    </xf>
    <xf numFmtId="0" fontId="27" fillId="0" borderId="1" xfId="0" applyFont="1" applyBorder="1" applyAlignment="1">
      <alignment horizontal="justify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center" wrapText="1"/>
    </xf>
    <xf numFmtId="3" fontId="29" fillId="0" borderId="1" xfId="0" quotePrefix="1" applyNumberFormat="1" applyFont="1" applyBorder="1" applyAlignment="1">
      <alignment horizontal="center" vertical="center"/>
    </xf>
    <xf numFmtId="4" fontId="29" fillId="0" borderId="1" xfId="0" quotePrefix="1" applyNumberFormat="1" applyFont="1" applyBorder="1" applyAlignment="1">
      <alignment horizontal="right" vertical="center"/>
    </xf>
    <xf numFmtId="0" fontId="27" fillId="25" borderId="1" xfId="65" applyFont="1" applyFill="1" applyBorder="1" applyAlignment="1">
      <alignment vertical="top" wrapText="1"/>
    </xf>
    <xf numFmtId="3" fontId="27" fillId="25" borderId="1" xfId="0" applyNumberFormat="1" applyFont="1" applyFill="1" applyBorder="1" applyAlignment="1">
      <alignment horizontal="center" vertical="center" wrapText="1"/>
    </xf>
    <xf numFmtId="0" fontId="27" fillId="25" borderId="1" xfId="65" applyFont="1" applyFill="1" applyBorder="1"/>
    <xf numFmtId="0" fontId="27" fillId="25" borderId="0" xfId="65" applyFont="1" applyFill="1" applyBorder="1" applyAlignment="1">
      <alignment horizontal="left" vertical="top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wrapText="1"/>
    </xf>
    <xf numFmtId="3" fontId="22" fillId="0" borderId="0" xfId="0" applyNumberFormat="1" applyFont="1" applyAlignment="1">
      <alignment horizontal="center" wrapText="1"/>
    </xf>
    <xf numFmtId="3" fontId="22" fillId="0" borderId="0" xfId="0" applyNumberFormat="1" applyFont="1" applyAlignment="1">
      <alignment wrapText="1"/>
    </xf>
    <xf numFmtId="0" fontId="27" fillId="0" borderId="0" xfId="0" applyFont="1" applyBorder="1" applyAlignment="1">
      <alignment wrapText="1"/>
    </xf>
    <xf numFmtId="3" fontId="29" fillId="0" borderId="1" xfId="0" quotePrefix="1" applyNumberFormat="1" applyFont="1" applyBorder="1" applyAlignment="1">
      <alignment horizontal="center" vertical="center" wrapText="1"/>
    </xf>
    <xf numFmtId="4" fontId="29" fillId="0" borderId="1" xfId="0" quotePrefix="1" applyNumberFormat="1" applyFont="1" applyBorder="1" applyAlignment="1">
      <alignment horizontal="right" vertical="center" wrapText="1"/>
    </xf>
    <xf numFmtId="0" fontId="29" fillId="0" borderId="0" xfId="0" applyFont="1" applyBorder="1" applyAlignment="1">
      <alignment wrapText="1"/>
    </xf>
    <xf numFmtId="0" fontId="27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wrapText="1"/>
    </xf>
    <xf numFmtId="0" fontId="27" fillId="0" borderId="0" xfId="0" applyFont="1" applyAlignment="1">
      <alignment horizontal="center" wrapText="1"/>
    </xf>
    <xf numFmtId="3" fontId="27" fillId="0" borderId="0" xfId="0" applyNumberFormat="1" applyFont="1" applyAlignment="1">
      <alignment wrapText="1"/>
    </xf>
    <xf numFmtId="4" fontId="29" fillId="25" borderId="1" xfId="0" quotePrefix="1" applyNumberFormat="1" applyFont="1" applyFill="1" applyBorder="1" applyAlignment="1">
      <alignment horizontal="right" vertical="center"/>
    </xf>
    <xf numFmtId="4" fontId="27" fillId="25" borderId="1" xfId="0" quotePrefix="1" applyNumberFormat="1" applyFont="1" applyFill="1" applyBorder="1" applyAlignment="1">
      <alignment horizontal="right" vertical="center"/>
    </xf>
    <xf numFmtId="0" fontId="27" fillId="25" borderId="1" xfId="65" applyFont="1" applyFill="1" applyBorder="1" applyAlignment="1">
      <alignment horizontal="left" vertical="top" wrapText="1"/>
    </xf>
    <xf numFmtId="4" fontId="27" fillId="25" borderId="1" xfId="0" quotePrefix="1" applyNumberFormat="1" applyFont="1" applyFill="1" applyBorder="1" applyAlignment="1">
      <alignment horizontal="right" vertical="center" wrapText="1"/>
    </xf>
    <xf numFmtId="0" fontId="26" fillId="25" borderId="0" xfId="0" applyFont="1" applyFill="1" applyAlignment="1">
      <alignment wrapText="1"/>
    </xf>
    <xf numFmtId="0" fontId="24" fillId="25" borderId="0" xfId="0" applyFont="1" applyFill="1" applyAlignment="1">
      <alignment wrapText="1"/>
    </xf>
    <xf numFmtId="3" fontId="24" fillId="25" borderId="0" xfId="0" applyNumberFormat="1" applyFont="1" applyFill="1" applyAlignment="1">
      <alignment wrapText="1"/>
    </xf>
    <xf numFmtId="0" fontId="27" fillId="0" borderId="1" xfId="65" applyFont="1" applyBorder="1" applyAlignment="1">
      <alignment vertical="top" wrapText="1"/>
    </xf>
    <xf numFmtId="0" fontId="27" fillId="0" borderId="1" xfId="65" applyFont="1" applyBorder="1" applyAlignment="1">
      <alignment horizontal="center" vertical="top" wrapText="1"/>
    </xf>
    <xf numFmtId="0" fontId="27" fillId="0" borderId="13" xfId="65" applyFont="1" applyBorder="1" applyAlignment="1">
      <alignment vertical="top" wrapText="1"/>
    </xf>
    <xf numFmtId="0" fontId="27" fillId="0" borderId="1" xfId="65" applyFont="1" applyBorder="1" applyAlignment="1">
      <alignment vertical="center" wrapText="1"/>
    </xf>
    <xf numFmtId="0" fontId="29" fillId="0" borderId="0" xfId="0" applyFont="1" applyAlignment="1">
      <alignment wrapText="1"/>
    </xf>
    <xf numFmtId="4" fontId="27" fillId="0" borderId="0" xfId="0" applyNumberFormat="1" applyFont="1"/>
    <xf numFmtId="0" fontId="26" fillId="0" borderId="0" xfId="0" applyFont="1" applyAlignment="1">
      <alignment wrapText="1"/>
    </xf>
    <xf numFmtId="3" fontId="24" fillId="0" borderId="0" xfId="0" applyNumberFormat="1" applyFont="1" applyAlignment="1">
      <alignment wrapText="1"/>
    </xf>
    <xf numFmtId="3" fontId="27" fillId="0" borderId="1" xfId="65" applyNumberFormat="1" applyFont="1" applyBorder="1" applyAlignment="1">
      <alignment horizontal="center" vertical="top" wrapText="1"/>
    </xf>
    <xf numFmtId="3" fontId="27" fillId="0" borderId="2" xfId="65" applyNumberFormat="1" applyFont="1" applyBorder="1" applyAlignment="1">
      <alignment horizontal="center" vertical="top" wrapText="1"/>
    </xf>
    <xf numFmtId="0" fontId="25" fillId="25" borderId="0" xfId="0" applyFont="1" applyFill="1" applyAlignment="1">
      <alignment wrapText="1"/>
    </xf>
    <xf numFmtId="3" fontId="25" fillId="25" borderId="0" xfId="0" applyNumberFormat="1" applyFont="1" applyFill="1"/>
    <xf numFmtId="0" fontId="0" fillId="25" borderId="0" xfId="0" applyFont="1" applyFill="1"/>
    <xf numFmtId="0" fontId="25" fillId="25" borderId="1" xfId="0" applyFont="1" applyFill="1" applyBorder="1" applyAlignment="1">
      <alignment horizontal="justify" vertical="center" wrapText="1"/>
    </xf>
    <xf numFmtId="0" fontId="25" fillId="25" borderId="1" xfId="0" applyFont="1" applyFill="1" applyBorder="1" applyAlignment="1">
      <alignment horizontal="center" vertical="center" wrapText="1"/>
    </xf>
    <xf numFmtId="3" fontId="25" fillId="25" borderId="1" xfId="0" applyNumberFormat="1" applyFont="1" applyFill="1" applyBorder="1" applyAlignment="1">
      <alignment horizontal="center" vertical="center" wrapText="1"/>
    </xf>
    <xf numFmtId="0" fontId="27" fillId="25" borderId="13" xfId="65" applyFont="1" applyFill="1" applyBorder="1" applyAlignment="1">
      <alignment vertical="top" wrapText="1"/>
    </xf>
    <xf numFmtId="0" fontId="34" fillId="25" borderId="1" xfId="0" applyFont="1" applyFill="1" applyBorder="1" applyAlignment="1">
      <alignment horizontal="justify" vertical="center" wrapText="1"/>
    </xf>
    <xf numFmtId="0" fontId="0" fillId="25" borderId="0" xfId="0" applyFont="1" applyFill="1" applyAlignment="1">
      <alignment wrapText="1"/>
    </xf>
    <xf numFmtId="3" fontId="0" fillId="25" borderId="0" xfId="0" applyNumberFormat="1" applyFont="1" applyFill="1"/>
    <xf numFmtId="4" fontId="25" fillId="25" borderId="1" xfId="0" applyNumberFormat="1" applyFont="1" applyFill="1" applyBorder="1" applyAlignment="1">
      <alignment horizontal="center" vertical="center" wrapText="1"/>
    </xf>
    <xf numFmtId="4" fontId="27" fillId="25" borderId="1" xfId="0" quotePrefix="1" applyNumberFormat="1" applyFont="1" applyFill="1" applyBorder="1" applyAlignment="1">
      <alignment horizontal="center" vertical="center"/>
    </xf>
    <xf numFmtId="4" fontId="25" fillId="25" borderId="1" xfId="0" applyNumberFormat="1" applyFont="1" applyFill="1" applyBorder="1" applyAlignment="1">
      <alignment horizontal="right" vertical="center" wrapText="1"/>
    </xf>
    <xf numFmtId="3" fontId="25" fillId="25" borderId="0" xfId="0" applyNumberFormat="1" applyFont="1" applyFill="1" applyAlignment="1">
      <alignment wrapText="1"/>
    </xf>
    <xf numFmtId="0" fontId="27" fillId="25" borderId="1" xfId="65" applyFont="1" applyFill="1" applyBorder="1" applyAlignment="1">
      <alignment wrapText="1"/>
    </xf>
    <xf numFmtId="0" fontId="23" fillId="25" borderId="0" xfId="0" applyFont="1" applyFill="1" applyAlignment="1">
      <alignment wrapText="1"/>
    </xf>
    <xf numFmtId="3" fontId="0" fillId="25" borderId="0" xfId="0" applyNumberFormat="1" applyFont="1" applyFill="1" applyAlignment="1">
      <alignment wrapText="1"/>
    </xf>
    <xf numFmtId="0" fontId="23" fillId="25" borderId="0" xfId="0" applyFont="1" applyFill="1" applyBorder="1" applyAlignment="1">
      <alignment wrapText="1"/>
    </xf>
    <xf numFmtId="3" fontId="25" fillId="25" borderId="0" xfId="0" applyNumberFormat="1" applyFont="1" applyFill="1" applyAlignment="1">
      <alignment horizontal="center" wrapText="1"/>
    </xf>
    <xf numFmtId="0" fontId="0" fillId="25" borderId="0" xfId="0" applyFont="1" applyFill="1" applyBorder="1" applyAlignment="1">
      <alignment wrapText="1"/>
    </xf>
    <xf numFmtId="0" fontId="25" fillId="25" borderId="1" xfId="0" applyFont="1" applyFill="1" applyBorder="1" applyAlignment="1">
      <alignment vertical="center" wrapText="1"/>
    </xf>
    <xf numFmtId="0" fontId="0" fillId="25" borderId="0" xfId="0" applyFont="1" applyFill="1" applyAlignment="1">
      <alignment horizontal="center" wrapText="1"/>
    </xf>
    <xf numFmtId="0" fontId="25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3" fontId="25" fillId="0" borderId="0" xfId="0" applyNumberFormat="1" applyFont="1"/>
    <xf numFmtId="0" fontId="0" fillId="0" borderId="0" xfId="0" applyFont="1"/>
    <xf numFmtId="0" fontId="25" fillId="0" borderId="3" xfId="0" applyFont="1" applyBorder="1" applyAlignment="1">
      <alignment horizontal="justify" vertical="center" wrapText="1"/>
    </xf>
    <xf numFmtId="0" fontId="34" fillId="0" borderId="1" xfId="0" applyFont="1" applyBorder="1" applyAlignment="1">
      <alignment horizontal="justify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3" fontId="0" fillId="0" borderId="0" xfId="0" applyNumberFormat="1" applyFont="1"/>
    <xf numFmtId="3" fontId="27" fillId="0" borderId="1" xfId="0" applyNumberFormat="1" applyFont="1" applyBorder="1" applyAlignment="1">
      <alignment vertical="center" wrapText="1"/>
    </xf>
    <xf numFmtId="0" fontId="25" fillId="0" borderId="0" xfId="0" applyFont="1" applyAlignment="1">
      <alignment horizontal="center"/>
    </xf>
    <xf numFmtId="0" fontId="27" fillId="0" borderId="3" xfId="0" applyFont="1" applyBorder="1" applyAlignment="1">
      <alignment horizontal="justify" vertical="center" wrapText="1"/>
    </xf>
    <xf numFmtId="4" fontId="27" fillId="25" borderId="2" xfId="0" applyNumberFormat="1" applyFont="1" applyFill="1" applyBorder="1" applyAlignment="1">
      <alignment horizontal="center" vertical="center" wrapText="1"/>
    </xf>
    <xf numFmtId="4" fontId="25" fillId="25" borderId="2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3" fillId="2" borderId="1" xfId="1" applyFont="1" applyFill="1" applyBorder="1" applyAlignment="1">
      <alignment horizontal="left" vertical="top" wrapText="1"/>
    </xf>
    <xf numFmtId="3" fontId="3" fillId="2" borderId="1" xfId="1" applyNumberFormat="1" applyFont="1" applyFill="1" applyBorder="1" applyAlignment="1">
      <alignment horizontal="left" vertical="top" wrapText="1"/>
    </xf>
    <xf numFmtId="4" fontId="3" fillId="2" borderId="1" xfId="1" applyNumberFormat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4" fontId="3" fillId="2" borderId="1" xfId="1" applyNumberFormat="1" applyFont="1" applyFill="1" applyBorder="1" applyAlignment="1">
      <alignment horizontal="center" vertical="top" wrapText="1"/>
    </xf>
    <xf numFmtId="3" fontId="25" fillId="25" borderId="0" xfId="0" applyNumberFormat="1" applyFont="1" applyFill="1" applyAlignment="1">
      <alignment horizontal="center"/>
    </xf>
    <xf numFmtId="0" fontId="27" fillId="25" borderId="3" xfId="0" applyFont="1" applyFill="1" applyBorder="1" applyAlignment="1">
      <alignment horizontal="justify" vertical="center" wrapText="1"/>
    </xf>
    <xf numFmtId="0" fontId="0" fillId="25" borderId="0" xfId="0" applyFont="1" applyFill="1" applyAlignment="1">
      <alignment horizontal="center"/>
    </xf>
    <xf numFmtId="0" fontId="25" fillId="25" borderId="3" xfId="0" applyFont="1" applyFill="1" applyBorder="1" applyAlignment="1">
      <alignment horizontal="justify" vertical="center" wrapText="1"/>
    </xf>
    <xf numFmtId="3" fontId="25" fillId="25" borderId="1" xfId="0" applyNumberFormat="1" applyFont="1" applyFill="1" applyBorder="1" applyAlignment="1">
      <alignment vertical="center" wrapText="1"/>
    </xf>
    <xf numFmtId="4" fontId="27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0" fontId="25" fillId="25" borderId="1" xfId="0" applyFont="1" applyFill="1" applyBorder="1" applyAlignment="1">
      <alignment horizontal="right" vertical="center" wrapText="1"/>
    </xf>
    <xf numFmtId="0" fontId="27" fillId="25" borderId="1" xfId="0" applyFont="1" applyFill="1" applyBorder="1" applyAlignment="1">
      <alignment horizontal="right" vertical="center" wrapText="1"/>
    </xf>
    <xf numFmtId="3" fontId="25" fillId="0" borderId="0" xfId="0" applyNumberFormat="1" applyFont="1" applyAlignment="1">
      <alignment horizontal="center" wrapText="1"/>
    </xf>
    <xf numFmtId="3" fontId="25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3" fontId="0" fillId="0" borderId="0" xfId="0" applyNumberFormat="1" applyFont="1" applyAlignment="1">
      <alignment wrapText="1"/>
    </xf>
    <xf numFmtId="0" fontId="34" fillId="25" borderId="0" xfId="0" applyFont="1" applyFill="1" applyBorder="1" applyAlignment="1">
      <alignment horizontal="justify" vertical="center" wrapText="1"/>
    </xf>
    <xf numFmtId="3" fontId="29" fillId="25" borderId="0" xfId="0" quotePrefix="1" applyNumberFormat="1" applyFont="1" applyFill="1" applyBorder="1" applyAlignment="1">
      <alignment horizontal="center" vertical="center"/>
    </xf>
    <xf numFmtId="3" fontId="25" fillId="25" borderId="1" xfId="0" applyNumberFormat="1" applyFont="1" applyFill="1" applyBorder="1"/>
    <xf numFmtId="3" fontId="25" fillId="25" borderId="1" xfId="0" applyNumberFormat="1" applyFont="1" applyFill="1" applyBorder="1" applyAlignment="1">
      <alignment horizontal="center"/>
    </xf>
    <xf numFmtId="3" fontId="27" fillId="0" borderId="0" xfId="0" applyNumberFormat="1" applyFont="1"/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horizontal="center"/>
    </xf>
    <xf numFmtId="3" fontId="27" fillId="0" borderId="1" xfId="0" applyNumberFormat="1" applyFont="1" applyBorder="1"/>
    <xf numFmtId="3" fontId="27" fillId="0" borderId="1" xfId="0" applyNumberFormat="1" applyFont="1" applyBorder="1" applyAlignment="1">
      <alignment horizontal="center"/>
    </xf>
    <xf numFmtId="3" fontId="27" fillId="25" borderId="0" xfId="0" applyNumberFormat="1" applyFont="1" applyFill="1" applyAlignment="1">
      <alignment horizontal="center"/>
    </xf>
    <xf numFmtId="3" fontId="27" fillId="25" borderId="1" xfId="0" applyNumberFormat="1" applyFont="1" applyFill="1" applyBorder="1" applyAlignment="1">
      <alignment horizontal="center"/>
    </xf>
    <xf numFmtId="4" fontId="29" fillId="25" borderId="1" xfId="0" applyNumberFormat="1" applyFont="1" applyFill="1" applyBorder="1" applyAlignment="1">
      <alignment horizontal="right" vertical="center" wrapText="1"/>
    </xf>
    <xf numFmtId="3" fontId="27" fillId="25" borderId="1" xfId="0" applyNumberFormat="1" applyFont="1" applyFill="1" applyBorder="1" applyAlignment="1"/>
    <xf numFmtId="3" fontId="27" fillId="25" borderId="1" xfId="0" applyNumberFormat="1" applyFont="1" applyFill="1" applyBorder="1" applyAlignment="1">
      <alignment wrapText="1"/>
    </xf>
    <xf numFmtId="0" fontId="27" fillId="0" borderId="1" xfId="0" applyFont="1" applyBorder="1" applyAlignment="1">
      <alignment horizontal="right" vertical="center" wrapText="1"/>
    </xf>
    <xf numFmtId="3" fontId="27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 wrapText="1"/>
    </xf>
    <xf numFmtId="4" fontId="27" fillId="25" borderId="1" xfId="0" quotePrefix="1" applyNumberFormat="1" applyFont="1" applyFill="1" applyBorder="1" applyAlignment="1">
      <alignment horizontal="center" vertical="center" wrapText="1"/>
    </xf>
    <xf numFmtId="2" fontId="27" fillId="0" borderId="0" xfId="0" applyNumberFormat="1" applyFont="1" applyAlignment="1">
      <alignment wrapText="1"/>
    </xf>
    <xf numFmtId="4" fontId="29" fillId="0" borderId="1" xfId="0" quotePrefix="1" applyNumberFormat="1" applyFont="1" applyBorder="1" applyAlignment="1">
      <alignment horizontal="center" vertical="center" wrapText="1"/>
    </xf>
    <xf numFmtId="2" fontId="29" fillId="0" borderId="0" xfId="0" applyNumberFormat="1" applyFont="1" applyAlignment="1">
      <alignment wrapText="1"/>
    </xf>
    <xf numFmtId="3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/>
    <xf numFmtId="0" fontId="27" fillId="25" borderId="0" xfId="0" applyFont="1" applyFill="1" applyAlignment="1">
      <alignment horizontal="left" wrapText="1"/>
    </xf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28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28" fillId="2" borderId="0" xfId="0" applyFont="1" applyFill="1" applyAlignment="1">
      <alignment horizontal="center" wrapText="1"/>
    </xf>
    <xf numFmtId="0" fontId="27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0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8" fillId="2" borderId="0" xfId="0" applyFont="1" applyFill="1" applyAlignment="1">
      <alignment horizontal="center"/>
    </xf>
    <xf numFmtId="0" fontId="29" fillId="25" borderId="0" xfId="0" applyFont="1" applyFill="1" applyAlignment="1">
      <alignment wrapText="1"/>
    </xf>
    <xf numFmtId="0" fontId="27" fillId="25" borderId="0" xfId="0" applyFont="1" applyFill="1" applyAlignment="1"/>
    <xf numFmtId="0" fontId="29" fillId="25" borderId="0" xfId="0" applyFont="1" applyFill="1" applyAlignment="1">
      <alignment horizontal="left" wrapText="1"/>
    </xf>
    <xf numFmtId="0" fontId="27" fillId="25" borderId="0" xfId="0" applyFont="1" applyFill="1" applyAlignment="1">
      <alignment horizontal="center"/>
    </xf>
    <xf numFmtId="0" fontId="27" fillId="25" borderId="0" xfId="0" applyFont="1" applyFill="1" applyAlignment="1">
      <alignment wrapText="1"/>
    </xf>
    <xf numFmtId="0" fontId="24" fillId="25" borderId="0" xfId="0" applyFont="1" applyFill="1" applyAlignment="1"/>
    <xf numFmtId="0" fontId="27" fillId="25" borderId="0" xfId="0" applyFont="1" applyFill="1" applyAlignment="1">
      <alignment horizontal="center" wrapText="1"/>
    </xf>
    <xf numFmtId="0" fontId="24" fillId="25" borderId="0" xfId="0" applyFont="1" applyFill="1" applyAlignment="1">
      <alignment wrapText="1"/>
    </xf>
    <xf numFmtId="0" fontId="29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wrapText="1"/>
    </xf>
    <xf numFmtId="0" fontId="25" fillId="25" borderId="0" xfId="0" applyFont="1" applyFill="1" applyAlignment="1">
      <alignment horizontal="left" wrapText="1"/>
    </xf>
    <xf numFmtId="0" fontId="34" fillId="2" borderId="0" xfId="0" applyFont="1" applyFill="1" applyAlignment="1">
      <alignment horizontal="center" wrapText="1"/>
    </xf>
    <xf numFmtId="0" fontId="34" fillId="2" borderId="0" xfId="0" applyFont="1" applyFill="1" applyAlignment="1">
      <alignment horizontal="center"/>
    </xf>
    <xf numFmtId="0" fontId="31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29" fillId="0" borderId="0" xfId="0" applyFont="1" applyAlignment="1">
      <alignment wrapText="1"/>
    </xf>
    <xf numFmtId="0" fontId="25" fillId="0" borderId="0" xfId="0" applyFont="1" applyAlignment="1"/>
    <xf numFmtId="0" fontId="29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0" fillId="0" borderId="0" xfId="0" applyFont="1" applyAlignment="1"/>
    <xf numFmtId="0" fontId="27" fillId="0" borderId="0" xfId="0" applyFont="1" applyAlignment="1"/>
    <xf numFmtId="0" fontId="25" fillId="25" borderId="0" xfId="0" applyFont="1" applyFill="1" applyAlignment="1"/>
    <xf numFmtId="0" fontId="25" fillId="25" borderId="0" xfId="0" applyFont="1" applyFill="1" applyAlignment="1">
      <alignment horizontal="center"/>
    </xf>
    <xf numFmtId="0" fontId="0" fillId="25" borderId="0" xfId="0" applyFont="1" applyFill="1" applyAlignment="1"/>
    <xf numFmtId="0" fontId="35" fillId="0" borderId="0" xfId="0" applyFont="1" applyAlignment="1">
      <alignment horizontal="left" wrapText="1"/>
    </xf>
    <xf numFmtId="4" fontId="29" fillId="0" borderId="0" xfId="0" applyNumberFormat="1" applyFont="1" applyAlignment="1">
      <alignment horizontal="left" wrapText="1"/>
    </xf>
    <xf numFmtId="0" fontId="27" fillId="0" borderId="0" xfId="0" applyFont="1" applyAlignment="1">
      <alignment horizontal="center"/>
    </xf>
    <xf numFmtId="0" fontId="24" fillId="0" borderId="0" xfId="0" applyFont="1" applyAlignment="1"/>
  </cellXfs>
  <cellStyles count="86">
    <cellStyle name="20 % – Poudarek1 2" xfId="3"/>
    <cellStyle name="20 % – Poudarek2 2" xfId="4"/>
    <cellStyle name="20 % – Poudarek3 2" xfId="5"/>
    <cellStyle name="20 % – Poudarek4 2" xfId="6"/>
    <cellStyle name="20 % – Poudarek5 2" xfId="7"/>
    <cellStyle name="20 % – Poudarek6 2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 % – Poudarek1 2" xfId="15"/>
    <cellStyle name="40 % – Poudarek2 2" xfId="16"/>
    <cellStyle name="40 % – Poudarek3 2" xfId="17"/>
    <cellStyle name="40 % – Poudarek4 2" xfId="18"/>
    <cellStyle name="40 % – Poudarek5 2" xfId="19"/>
    <cellStyle name="40 % – Poudarek6 2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60 % – Poudarek1 2" xfId="27"/>
    <cellStyle name="60 % – Poudarek2 2" xfId="28"/>
    <cellStyle name="60 % – Poudarek3 2" xfId="29"/>
    <cellStyle name="60 % – Poudarek4 2" xfId="30"/>
    <cellStyle name="60 % – Poudarek5 2" xfId="31"/>
    <cellStyle name="60 % – Poudarek6 2" xfId="32"/>
    <cellStyle name="60% - Accent1" xfId="33"/>
    <cellStyle name="60% - Accent2" xfId="34"/>
    <cellStyle name="60% - Accent3" xfId="35"/>
    <cellStyle name="60% - Accent4" xfId="36"/>
    <cellStyle name="60% - Accent5" xfId="37"/>
    <cellStyle name="60% - Accent6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Dobro 2" xfId="48"/>
    <cellStyle name="Explanatory Text" xfId="49"/>
    <cellStyle name="Good" xfId="50"/>
    <cellStyle name="Heading 1" xfId="51"/>
    <cellStyle name="Heading 2" xfId="52"/>
    <cellStyle name="Heading 3" xfId="53"/>
    <cellStyle name="Heading 4" xfId="54"/>
    <cellStyle name="Input" xfId="55"/>
    <cellStyle name="Izhod 2" xfId="56"/>
    <cellStyle name="Linked Cell" xfId="57"/>
    <cellStyle name="Naslov 1 2" xfId="59"/>
    <cellStyle name="Naslov 2 2" xfId="60"/>
    <cellStyle name="Naslov 3 2" xfId="61"/>
    <cellStyle name="Naslov 4 2" xfId="62"/>
    <cellStyle name="Naslov 5" xfId="58"/>
    <cellStyle name="Navadno" xfId="0" builtinId="0"/>
    <cellStyle name="Navadno 2" xfId="1"/>
    <cellStyle name="Navadno 3" xfId="2"/>
    <cellStyle name="Neutral" xfId="63"/>
    <cellStyle name="Nevtralno 2" xfId="64"/>
    <cellStyle name="Normal_radmila-MESO IN MESNI" xfId="65"/>
    <cellStyle name="Note" xfId="66"/>
    <cellStyle name="Opomba 2" xfId="67"/>
    <cellStyle name="Opozorilo 2" xfId="68"/>
    <cellStyle name="Output" xfId="69"/>
    <cellStyle name="Pojasnjevalno besedilo 2" xfId="70"/>
    <cellStyle name="Poudarek1 2" xfId="71"/>
    <cellStyle name="Poudarek2 2" xfId="72"/>
    <cellStyle name="Poudarek3 2" xfId="73"/>
    <cellStyle name="Poudarek4 2" xfId="74"/>
    <cellStyle name="Poudarek5 2" xfId="75"/>
    <cellStyle name="Poudarek6 2" xfId="76"/>
    <cellStyle name="Povezana celica 2" xfId="77"/>
    <cellStyle name="Preveri celico 2" xfId="78"/>
    <cellStyle name="Računanje 2" xfId="79"/>
    <cellStyle name="Slabo 2" xfId="80"/>
    <cellStyle name="Title" xfId="81"/>
    <cellStyle name="Total" xfId="82"/>
    <cellStyle name="Vnos 2" xfId="83"/>
    <cellStyle name="Vsota 2" xfId="84"/>
    <cellStyle name="Warning Text" xfId="85"/>
  </cellStyles>
  <dxfs count="0"/>
  <tableStyles count="0" defaultTableStyle="TableStyleMedium9" defaultPivotStyle="PivotStyleLight16"/>
  <colors>
    <mruColors>
      <color rgb="FFBEBE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zoomScaleNormal="100" workbookViewId="0">
      <pane ySplit="6" topLeftCell="A7" activePane="bottomLeft" state="frozen"/>
      <selection pane="bottomLeft" activeCell="I67" sqref="I67"/>
    </sheetView>
  </sheetViews>
  <sheetFormatPr defaultColWidth="8.7109375" defaultRowHeight="16.5"/>
  <cols>
    <col min="1" max="1" width="6.140625" style="41" customWidth="1"/>
    <col min="2" max="2" width="48.42578125" style="41" customWidth="1"/>
    <col min="3" max="3" width="12.42578125" style="44" customWidth="1"/>
    <col min="4" max="4" width="8.85546875" style="44" customWidth="1"/>
    <col min="5" max="5" width="12.140625" style="41" customWidth="1"/>
    <col min="6" max="6" width="9.28515625" style="41" customWidth="1"/>
    <col min="7" max="7" width="12" style="41" customWidth="1"/>
    <col min="8" max="8" width="13.140625" style="41" customWidth="1"/>
    <col min="9" max="9" width="13.5703125" style="41" customWidth="1"/>
    <col min="10" max="16384" width="8.7109375" style="41"/>
  </cols>
  <sheetData>
    <row r="1" spans="1:9">
      <c r="A1" s="176" t="s">
        <v>5</v>
      </c>
      <c r="B1" s="176"/>
      <c r="C1" s="176"/>
      <c r="D1" s="176"/>
      <c r="E1" s="176"/>
      <c r="F1" s="176" t="s">
        <v>374</v>
      </c>
      <c r="G1" s="176"/>
      <c r="H1" s="176"/>
      <c r="I1" s="176"/>
    </row>
    <row r="3" spans="1:9">
      <c r="A3" s="181" t="s">
        <v>45</v>
      </c>
      <c r="B3" s="181"/>
      <c r="C3" s="181"/>
      <c r="D3" s="181"/>
      <c r="E3" s="181"/>
      <c r="F3" s="181"/>
      <c r="G3" s="181"/>
      <c r="H3" s="181"/>
      <c r="I3" s="181"/>
    </row>
    <row r="5" spans="1:9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25.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33">
      <c r="A7" s="30" t="s">
        <v>96</v>
      </c>
      <c r="B7" s="31" t="s">
        <v>823</v>
      </c>
      <c r="C7" s="38">
        <v>20850</v>
      </c>
      <c r="D7" s="59" t="s">
        <v>434</v>
      </c>
      <c r="E7" s="37"/>
      <c r="F7" s="37"/>
      <c r="G7" s="39">
        <f>C7*F7</f>
        <v>0</v>
      </c>
      <c r="H7" s="39">
        <f>G7*0.085</f>
        <v>0</v>
      </c>
      <c r="I7" s="39">
        <f>G7+H7</f>
        <v>0</v>
      </c>
    </row>
    <row r="8" spans="1:9" ht="49.5">
      <c r="A8" s="30" t="s">
        <v>97</v>
      </c>
      <c r="B8" s="31" t="s">
        <v>824</v>
      </c>
      <c r="C8" s="38">
        <v>4500</v>
      </c>
      <c r="D8" s="59" t="s">
        <v>434</v>
      </c>
      <c r="E8" s="37"/>
      <c r="F8" s="37"/>
      <c r="G8" s="39">
        <f t="shared" ref="G8:G9" si="0">C8*F8</f>
        <v>0</v>
      </c>
      <c r="H8" s="39">
        <f t="shared" ref="H8:H67" si="1">G8*0.085</f>
        <v>0</v>
      </c>
      <c r="I8" s="39">
        <f t="shared" ref="I8:I67" si="2">G8+H8</f>
        <v>0</v>
      </c>
    </row>
    <row r="9" spans="1:9" ht="49.5">
      <c r="A9" s="30" t="s">
        <v>18</v>
      </c>
      <c r="B9" s="31" t="s">
        <v>825</v>
      </c>
      <c r="C9" s="38">
        <v>750</v>
      </c>
      <c r="D9" s="59" t="s">
        <v>434</v>
      </c>
      <c r="E9" s="37"/>
      <c r="F9" s="37"/>
      <c r="G9" s="39">
        <f t="shared" si="0"/>
        <v>0</v>
      </c>
      <c r="H9" s="39">
        <f t="shared" si="1"/>
        <v>0</v>
      </c>
      <c r="I9" s="39">
        <f t="shared" si="2"/>
        <v>0</v>
      </c>
    </row>
    <row r="10" spans="1:9" ht="33">
      <c r="A10" s="30" t="s">
        <v>98</v>
      </c>
      <c r="B10" s="31" t="s">
        <v>826</v>
      </c>
      <c r="C10" s="38">
        <v>1025</v>
      </c>
      <c r="D10" s="59" t="s">
        <v>434</v>
      </c>
      <c r="E10" s="37"/>
      <c r="F10" s="37"/>
      <c r="G10" s="39">
        <f>E10*C10</f>
        <v>0</v>
      </c>
      <c r="H10" s="39">
        <f t="shared" si="1"/>
        <v>0</v>
      </c>
      <c r="I10" s="39">
        <f t="shared" si="2"/>
        <v>0</v>
      </c>
    </row>
    <row r="11" spans="1:9" ht="49.5">
      <c r="A11" s="30" t="s">
        <v>19</v>
      </c>
      <c r="B11" s="31" t="s">
        <v>25</v>
      </c>
      <c r="C11" s="38">
        <v>350</v>
      </c>
      <c r="D11" s="59" t="s">
        <v>434</v>
      </c>
      <c r="E11" s="37"/>
      <c r="F11" s="37"/>
      <c r="G11" s="39">
        <f t="shared" ref="G11:G66" si="3">E11*C11</f>
        <v>0</v>
      </c>
      <c r="H11" s="39">
        <f t="shared" si="1"/>
        <v>0</v>
      </c>
      <c r="I11" s="39">
        <f t="shared" si="2"/>
        <v>0</v>
      </c>
    </row>
    <row r="12" spans="1:9" ht="49.5">
      <c r="A12" s="30" t="s">
        <v>20</v>
      </c>
      <c r="B12" s="31" t="s">
        <v>10</v>
      </c>
      <c r="C12" s="38">
        <v>240</v>
      </c>
      <c r="D12" s="59" t="s">
        <v>434</v>
      </c>
      <c r="E12" s="37"/>
      <c r="F12" s="37"/>
      <c r="G12" s="39">
        <f t="shared" si="3"/>
        <v>0</v>
      </c>
      <c r="H12" s="39">
        <f t="shared" si="1"/>
        <v>0</v>
      </c>
      <c r="I12" s="39">
        <f t="shared" si="2"/>
        <v>0</v>
      </c>
    </row>
    <row r="13" spans="1:9" ht="33">
      <c r="A13" s="30" t="s">
        <v>21</v>
      </c>
      <c r="B13" s="31" t="s">
        <v>522</v>
      </c>
      <c r="C13" s="38">
        <v>1550</v>
      </c>
      <c r="D13" s="59" t="s">
        <v>434</v>
      </c>
      <c r="E13" s="37"/>
      <c r="F13" s="37"/>
      <c r="G13" s="39">
        <f t="shared" si="3"/>
        <v>0</v>
      </c>
      <c r="H13" s="39">
        <f t="shared" si="1"/>
        <v>0</v>
      </c>
      <c r="I13" s="39">
        <f t="shared" si="2"/>
        <v>0</v>
      </c>
    </row>
    <row r="14" spans="1:9" ht="49.5">
      <c r="A14" s="30" t="s">
        <v>22</v>
      </c>
      <c r="B14" s="31" t="s">
        <v>858</v>
      </c>
      <c r="C14" s="38">
        <v>1250</v>
      </c>
      <c r="D14" s="59" t="s">
        <v>434</v>
      </c>
      <c r="E14" s="37"/>
      <c r="F14" s="37"/>
      <c r="G14" s="39">
        <f t="shared" si="3"/>
        <v>0</v>
      </c>
      <c r="H14" s="39">
        <f t="shared" si="1"/>
        <v>0</v>
      </c>
      <c r="I14" s="39">
        <f t="shared" si="2"/>
        <v>0</v>
      </c>
    </row>
    <row r="15" spans="1:9" ht="49.5">
      <c r="A15" s="30" t="s">
        <v>23</v>
      </c>
      <c r="B15" s="31" t="s">
        <v>827</v>
      </c>
      <c r="C15" s="38">
        <v>1250</v>
      </c>
      <c r="D15" s="59" t="s">
        <v>434</v>
      </c>
      <c r="E15" s="37"/>
      <c r="F15" s="37"/>
      <c r="G15" s="39">
        <f t="shared" si="3"/>
        <v>0</v>
      </c>
      <c r="H15" s="39">
        <f t="shared" si="1"/>
        <v>0</v>
      </c>
      <c r="I15" s="39">
        <f t="shared" si="2"/>
        <v>0</v>
      </c>
    </row>
    <row r="16" spans="1:9" ht="66">
      <c r="A16" s="30" t="s">
        <v>24</v>
      </c>
      <c r="B16" s="31" t="s">
        <v>828</v>
      </c>
      <c r="C16" s="38">
        <v>1350</v>
      </c>
      <c r="D16" s="59" t="s">
        <v>434</v>
      </c>
      <c r="E16" s="37"/>
      <c r="F16" s="37"/>
      <c r="G16" s="39">
        <f t="shared" si="3"/>
        <v>0</v>
      </c>
      <c r="H16" s="39">
        <f t="shared" si="1"/>
        <v>0</v>
      </c>
      <c r="I16" s="39">
        <f t="shared" si="2"/>
        <v>0</v>
      </c>
    </row>
    <row r="17" spans="1:9" ht="49.5">
      <c r="A17" s="30" t="s">
        <v>47</v>
      </c>
      <c r="B17" s="31" t="s">
        <v>416</v>
      </c>
      <c r="C17" s="38">
        <v>505</v>
      </c>
      <c r="D17" s="59" t="s">
        <v>434</v>
      </c>
      <c r="E17" s="37"/>
      <c r="F17" s="37"/>
      <c r="G17" s="39">
        <f t="shared" si="3"/>
        <v>0</v>
      </c>
      <c r="H17" s="39">
        <f t="shared" si="1"/>
        <v>0</v>
      </c>
      <c r="I17" s="39">
        <f t="shared" si="2"/>
        <v>0</v>
      </c>
    </row>
    <row r="18" spans="1:9" ht="33">
      <c r="A18" s="30" t="s">
        <v>48</v>
      </c>
      <c r="B18" s="31" t="s">
        <v>415</v>
      </c>
      <c r="C18" s="38">
        <v>1250</v>
      </c>
      <c r="D18" s="59" t="s">
        <v>0</v>
      </c>
      <c r="E18" s="37"/>
      <c r="F18" s="37"/>
      <c r="G18" s="39">
        <f t="shared" si="3"/>
        <v>0</v>
      </c>
      <c r="H18" s="39">
        <f t="shared" si="1"/>
        <v>0</v>
      </c>
      <c r="I18" s="39">
        <f t="shared" si="2"/>
        <v>0</v>
      </c>
    </row>
    <row r="19" spans="1:9" ht="33">
      <c r="A19" s="30" t="s">
        <v>49</v>
      </c>
      <c r="B19" s="31" t="s">
        <v>11</v>
      </c>
      <c r="C19" s="38">
        <v>1350</v>
      </c>
      <c r="D19" s="59" t="s">
        <v>0</v>
      </c>
      <c r="E19" s="37"/>
      <c r="F19" s="37"/>
      <c r="G19" s="39">
        <f t="shared" si="3"/>
        <v>0</v>
      </c>
      <c r="H19" s="39">
        <f t="shared" si="1"/>
        <v>0</v>
      </c>
      <c r="I19" s="39">
        <f t="shared" si="2"/>
        <v>0</v>
      </c>
    </row>
    <row r="20" spans="1:9" ht="33">
      <c r="A20" s="30" t="s">
        <v>50</v>
      </c>
      <c r="B20" s="31" t="s">
        <v>12</v>
      </c>
      <c r="C20" s="38">
        <v>1250</v>
      </c>
      <c r="D20" s="59" t="s">
        <v>0</v>
      </c>
      <c r="E20" s="37"/>
      <c r="F20" s="37"/>
      <c r="G20" s="39">
        <f t="shared" si="3"/>
        <v>0</v>
      </c>
      <c r="H20" s="39">
        <f t="shared" si="1"/>
        <v>0</v>
      </c>
      <c r="I20" s="39">
        <f t="shared" si="2"/>
        <v>0</v>
      </c>
    </row>
    <row r="21" spans="1:9" ht="38.25" customHeight="1">
      <c r="A21" s="30" t="s">
        <v>51</v>
      </c>
      <c r="B21" s="31" t="s">
        <v>13</v>
      </c>
      <c r="C21" s="38">
        <v>980</v>
      </c>
      <c r="D21" s="59" t="s">
        <v>0</v>
      </c>
      <c r="E21" s="37"/>
      <c r="F21" s="37"/>
      <c r="G21" s="39">
        <f t="shared" si="3"/>
        <v>0</v>
      </c>
      <c r="H21" s="39">
        <f t="shared" si="1"/>
        <v>0</v>
      </c>
      <c r="I21" s="39">
        <f t="shared" si="2"/>
        <v>0</v>
      </c>
    </row>
    <row r="22" spans="1:9" ht="33">
      <c r="A22" s="30" t="s">
        <v>52</v>
      </c>
      <c r="B22" s="31" t="s">
        <v>26</v>
      </c>
      <c r="C22" s="38">
        <v>1100</v>
      </c>
      <c r="D22" s="59" t="s">
        <v>0</v>
      </c>
      <c r="E22" s="37"/>
      <c r="F22" s="37"/>
      <c r="G22" s="39">
        <f t="shared" si="3"/>
        <v>0</v>
      </c>
      <c r="H22" s="39">
        <f t="shared" si="1"/>
        <v>0</v>
      </c>
      <c r="I22" s="39">
        <f t="shared" si="2"/>
        <v>0</v>
      </c>
    </row>
    <row r="23" spans="1:9" ht="33">
      <c r="A23" s="30" t="s">
        <v>53</v>
      </c>
      <c r="B23" s="31" t="s">
        <v>859</v>
      </c>
      <c r="C23" s="38">
        <v>650</v>
      </c>
      <c r="D23" s="59" t="s">
        <v>0</v>
      </c>
      <c r="E23" s="37"/>
      <c r="F23" s="37"/>
      <c r="G23" s="39">
        <f t="shared" si="3"/>
        <v>0</v>
      </c>
      <c r="H23" s="39">
        <f t="shared" si="1"/>
        <v>0</v>
      </c>
      <c r="I23" s="39">
        <f t="shared" si="2"/>
        <v>0</v>
      </c>
    </row>
    <row r="24" spans="1:9" ht="33">
      <c r="A24" s="30" t="s">
        <v>54</v>
      </c>
      <c r="B24" s="31" t="s">
        <v>860</v>
      </c>
      <c r="C24" s="38">
        <v>750</v>
      </c>
      <c r="D24" s="59" t="s">
        <v>0</v>
      </c>
      <c r="E24" s="37"/>
      <c r="F24" s="37"/>
      <c r="G24" s="39">
        <f t="shared" si="3"/>
        <v>0</v>
      </c>
      <c r="H24" s="39">
        <f t="shared" si="1"/>
        <v>0</v>
      </c>
      <c r="I24" s="39">
        <f t="shared" si="2"/>
        <v>0</v>
      </c>
    </row>
    <row r="25" spans="1:9">
      <c r="A25" s="30" t="s">
        <v>55</v>
      </c>
      <c r="B25" s="31" t="s">
        <v>417</v>
      </c>
      <c r="C25" s="38">
        <v>680</v>
      </c>
      <c r="D25" s="59" t="s">
        <v>0</v>
      </c>
      <c r="E25" s="37"/>
      <c r="F25" s="37"/>
      <c r="G25" s="39">
        <f t="shared" si="3"/>
        <v>0</v>
      </c>
      <c r="H25" s="39">
        <f t="shared" si="1"/>
        <v>0</v>
      </c>
      <c r="I25" s="39">
        <f t="shared" si="2"/>
        <v>0</v>
      </c>
    </row>
    <row r="26" spans="1:9" ht="33">
      <c r="A26" s="30" t="s">
        <v>56</v>
      </c>
      <c r="B26" s="31" t="s">
        <v>418</v>
      </c>
      <c r="C26" s="38">
        <v>1250</v>
      </c>
      <c r="D26" s="59" t="s">
        <v>0</v>
      </c>
      <c r="E26" s="37"/>
      <c r="F26" s="37"/>
      <c r="G26" s="39">
        <f t="shared" si="3"/>
        <v>0</v>
      </c>
      <c r="H26" s="39">
        <f t="shared" si="1"/>
        <v>0</v>
      </c>
      <c r="I26" s="39">
        <f t="shared" si="2"/>
        <v>0</v>
      </c>
    </row>
    <row r="27" spans="1:9">
      <c r="A27" s="30" t="s">
        <v>57</v>
      </c>
      <c r="B27" s="31" t="s">
        <v>419</v>
      </c>
      <c r="C27" s="38">
        <v>850</v>
      </c>
      <c r="D27" s="59" t="s">
        <v>0</v>
      </c>
      <c r="E27" s="37"/>
      <c r="F27" s="37"/>
      <c r="G27" s="39">
        <f t="shared" si="3"/>
        <v>0</v>
      </c>
      <c r="H27" s="39">
        <f t="shared" si="1"/>
        <v>0</v>
      </c>
      <c r="I27" s="39">
        <f t="shared" si="2"/>
        <v>0</v>
      </c>
    </row>
    <row r="28" spans="1:9" ht="33">
      <c r="A28" s="30" t="s">
        <v>58</v>
      </c>
      <c r="B28" s="31" t="s">
        <v>27</v>
      </c>
      <c r="C28" s="38">
        <v>350</v>
      </c>
      <c r="D28" s="59" t="s">
        <v>0</v>
      </c>
      <c r="E28" s="37"/>
      <c r="F28" s="37"/>
      <c r="G28" s="39">
        <f t="shared" si="3"/>
        <v>0</v>
      </c>
      <c r="H28" s="39">
        <f t="shared" si="1"/>
        <v>0</v>
      </c>
      <c r="I28" s="39">
        <f t="shared" si="2"/>
        <v>0</v>
      </c>
    </row>
    <row r="29" spans="1:9">
      <c r="A29" s="30" t="s">
        <v>59</v>
      </c>
      <c r="B29" s="31" t="s">
        <v>28</v>
      </c>
      <c r="C29" s="38">
        <v>930</v>
      </c>
      <c r="D29" s="59" t="s">
        <v>0</v>
      </c>
      <c r="E29" s="37"/>
      <c r="F29" s="37"/>
      <c r="G29" s="39">
        <f t="shared" si="3"/>
        <v>0</v>
      </c>
      <c r="H29" s="39">
        <f t="shared" si="1"/>
        <v>0</v>
      </c>
      <c r="I29" s="39">
        <f t="shared" si="2"/>
        <v>0</v>
      </c>
    </row>
    <row r="30" spans="1:9">
      <c r="A30" s="30" t="s">
        <v>60</v>
      </c>
      <c r="B30" s="31" t="s">
        <v>29</v>
      </c>
      <c r="C30" s="38">
        <v>1100</v>
      </c>
      <c r="D30" s="59" t="s">
        <v>0</v>
      </c>
      <c r="E30" s="37"/>
      <c r="F30" s="37"/>
      <c r="G30" s="39">
        <f t="shared" si="3"/>
        <v>0</v>
      </c>
      <c r="H30" s="39">
        <f t="shared" si="1"/>
        <v>0</v>
      </c>
      <c r="I30" s="39">
        <f t="shared" si="2"/>
        <v>0</v>
      </c>
    </row>
    <row r="31" spans="1:9">
      <c r="A31" s="30" t="s">
        <v>61</v>
      </c>
      <c r="B31" s="31" t="s">
        <v>30</v>
      </c>
      <c r="C31" s="38">
        <v>220</v>
      </c>
      <c r="D31" s="59" t="s">
        <v>0</v>
      </c>
      <c r="E31" s="37"/>
      <c r="F31" s="37"/>
      <c r="G31" s="39">
        <f t="shared" si="3"/>
        <v>0</v>
      </c>
      <c r="H31" s="39">
        <f t="shared" si="1"/>
        <v>0</v>
      </c>
      <c r="I31" s="39">
        <f t="shared" si="2"/>
        <v>0</v>
      </c>
    </row>
    <row r="32" spans="1:9" ht="33">
      <c r="A32" s="30" t="s">
        <v>62</v>
      </c>
      <c r="B32" s="31" t="s">
        <v>31</v>
      </c>
      <c r="C32" s="38">
        <v>345</v>
      </c>
      <c r="D32" s="59" t="s">
        <v>434</v>
      </c>
      <c r="E32" s="37"/>
      <c r="F32" s="37"/>
      <c r="G32" s="39">
        <f t="shared" si="3"/>
        <v>0</v>
      </c>
      <c r="H32" s="39">
        <f t="shared" si="1"/>
        <v>0</v>
      </c>
      <c r="I32" s="39">
        <f t="shared" si="2"/>
        <v>0</v>
      </c>
    </row>
    <row r="33" spans="1:9" ht="33">
      <c r="A33" s="30" t="s">
        <v>291</v>
      </c>
      <c r="B33" s="31" t="s">
        <v>32</v>
      </c>
      <c r="C33" s="38">
        <v>955</v>
      </c>
      <c r="D33" s="59" t="s">
        <v>434</v>
      </c>
      <c r="E33" s="37"/>
      <c r="F33" s="37"/>
      <c r="G33" s="39">
        <f t="shared" si="3"/>
        <v>0</v>
      </c>
      <c r="H33" s="39">
        <f t="shared" si="1"/>
        <v>0</v>
      </c>
      <c r="I33" s="39">
        <f t="shared" si="2"/>
        <v>0</v>
      </c>
    </row>
    <row r="34" spans="1:9">
      <c r="A34" s="30" t="s">
        <v>63</v>
      </c>
      <c r="B34" s="31" t="s">
        <v>33</v>
      </c>
      <c r="C34" s="38">
        <v>1100</v>
      </c>
      <c r="D34" s="59" t="s">
        <v>0</v>
      </c>
      <c r="E34" s="37"/>
      <c r="F34" s="37"/>
      <c r="G34" s="39">
        <f t="shared" si="3"/>
        <v>0</v>
      </c>
      <c r="H34" s="39">
        <f t="shared" si="1"/>
        <v>0</v>
      </c>
      <c r="I34" s="39">
        <f t="shared" si="2"/>
        <v>0</v>
      </c>
    </row>
    <row r="35" spans="1:9">
      <c r="A35" s="30" t="s">
        <v>64</v>
      </c>
      <c r="B35" s="31" t="s">
        <v>420</v>
      </c>
      <c r="C35" s="38">
        <v>860</v>
      </c>
      <c r="D35" s="59" t="s">
        <v>0</v>
      </c>
      <c r="E35" s="37"/>
      <c r="F35" s="37"/>
      <c r="G35" s="39">
        <f t="shared" si="3"/>
        <v>0</v>
      </c>
      <c r="H35" s="39">
        <f t="shared" si="1"/>
        <v>0</v>
      </c>
      <c r="I35" s="39">
        <f t="shared" si="2"/>
        <v>0</v>
      </c>
    </row>
    <row r="36" spans="1:9">
      <c r="A36" s="30" t="s">
        <v>65</v>
      </c>
      <c r="B36" s="31" t="s">
        <v>34</v>
      </c>
      <c r="C36" s="38">
        <v>740</v>
      </c>
      <c r="D36" s="59" t="s">
        <v>0</v>
      </c>
      <c r="E36" s="37"/>
      <c r="F36" s="37"/>
      <c r="G36" s="39">
        <f t="shared" si="3"/>
        <v>0</v>
      </c>
      <c r="H36" s="39">
        <f t="shared" si="1"/>
        <v>0</v>
      </c>
      <c r="I36" s="39">
        <f t="shared" si="2"/>
        <v>0</v>
      </c>
    </row>
    <row r="37" spans="1:9" ht="49.5">
      <c r="A37" s="30" t="s">
        <v>66</v>
      </c>
      <c r="B37" s="31" t="s">
        <v>905</v>
      </c>
      <c r="C37" s="38">
        <v>550</v>
      </c>
      <c r="D37" s="59" t="s">
        <v>0</v>
      </c>
      <c r="E37" s="37"/>
      <c r="F37" s="37"/>
      <c r="G37" s="39">
        <f t="shared" si="3"/>
        <v>0</v>
      </c>
      <c r="H37" s="39">
        <f t="shared" si="1"/>
        <v>0</v>
      </c>
      <c r="I37" s="39">
        <f t="shared" si="2"/>
        <v>0</v>
      </c>
    </row>
    <row r="38" spans="1:9" ht="49.5">
      <c r="A38" s="30" t="s">
        <v>67</v>
      </c>
      <c r="B38" s="31" t="s">
        <v>422</v>
      </c>
      <c r="C38" s="38">
        <v>720</v>
      </c>
      <c r="D38" s="59" t="s">
        <v>0</v>
      </c>
      <c r="E38" s="37"/>
      <c r="F38" s="37"/>
      <c r="G38" s="39">
        <f t="shared" si="3"/>
        <v>0</v>
      </c>
      <c r="H38" s="39">
        <f t="shared" si="1"/>
        <v>0</v>
      </c>
      <c r="I38" s="39">
        <f t="shared" si="2"/>
        <v>0</v>
      </c>
    </row>
    <row r="39" spans="1:9" ht="49.5">
      <c r="A39" s="30" t="s">
        <v>68</v>
      </c>
      <c r="B39" s="31" t="s">
        <v>421</v>
      </c>
      <c r="C39" s="38">
        <v>460</v>
      </c>
      <c r="D39" s="59" t="s">
        <v>0</v>
      </c>
      <c r="E39" s="37"/>
      <c r="F39" s="37"/>
      <c r="G39" s="39">
        <f t="shared" si="3"/>
        <v>0</v>
      </c>
      <c r="H39" s="39">
        <f t="shared" si="1"/>
        <v>0</v>
      </c>
      <c r="I39" s="39">
        <f t="shared" si="2"/>
        <v>0</v>
      </c>
    </row>
    <row r="40" spans="1:9" ht="33">
      <c r="A40" s="30" t="s">
        <v>69</v>
      </c>
      <c r="B40" s="31" t="s">
        <v>14</v>
      </c>
      <c r="C40" s="38">
        <v>55</v>
      </c>
      <c r="D40" s="59" t="s">
        <v>0</v>
      </c>
      <c r="E40" s="37"/>
      <c r="F40" s="37"/>
      <c r="G40" s="39">
        <f t="shared" si="3"/>
        <v>0</v>
      </c>
      <c r="H40" s="39">
        <f t="shared" si="1"/>
        <v>0</v>
      </c>
      <c r="I40" s="39">
        <f t="shared" si="2"/>
        <v>0</v>
      </c>
    </row>
    <row r="41" spans="1:9" ht="33">
      <c r="A41" s="30" t="s">
        <v>70</v>
      </c>
      <c r="B41" s="31" t="s">
        <v>35</v>
      </c>
      <c r="C41" s="38">
        <v>125</v>
      </c>
      <c r="D41" s="59" t="s">
        <v>0</v>
      </c>
      <c r="E41" s="37"/>
      <c r="F41" s="37"/>
      <c r="G41" s="39">
        <f t="shared" si="3"/>
        <v>0</v>
      </c>
      <c r="H41" s="39">
        <f t="shared" si="1"/>
        <v>0</v>
      </c>
      <c r="I41" s="39">
        <f t="shared" si="2"/>
        <v>0</v>
      </c>
    </row>
    <row r="42" spans="1:9" ht="49.5">
      <c r="A42" s="30" t="s">
        <v>71</v>
      </c>
      <c r="B42" s="31" t="s">
        <v>36</v>
      </c>
      <c r="C42" s="38">
        <v>125</v>
      </c>
      <c r="D42" s="59" t="s">
        <v>0</v>
      </c>
      <c r="E42" s="37"/>
      <c r="F42" s="37"/>
      <c r="G42" s="39">
        <f t="shared" si="3"/>
        <v>0</v>
      </c>
      <c r="H42" s="39">
        <f t="shared" si="1"/>
        <v>0</v>
      </c>
      <c r="I42" s="39">
        <f t="shared" si="2"/>
        <v>0</v>
      </c>
    </row>
    <row r="43" spans="1:9">
      <c r="A43" s="30" t="s">
        <v>72</v>
      </c>
      <c r="B43" s="31" t="s">
        <v>15</v>
      </c>
      <c r="C43" s="38">
        <v>35</v>
      </c>
      <c r="D43" s="59" t="s">
        <v>0</v>
      </c>
      <c r="E43" s="37"/>
      <c r="F43" s="37"/>
      <c r="G43" s="39">
        <f t="shared" si="3"/>
        <v>0</v>
      </c>
      <c r="H43" s="39">
        <f t="shared" si="1"/>
        <v>0</v>
      </c>
      <c r="I43" s="39">
        <f t="shared" si="2"/>
        <v>0</v>
      </c>
    </row>
    <row r="44" spans="1:9">
      <c r="A44" s="30" t="s">
        <v>73</v>
      </c>
      <c r="B44" s="31" t="s">
        <v>37</v>
      </c>
      <c r="C44" s="38">
        <v>55</v>
      </c>
      <c r="D44" s="59" t="s">
        <v>0</v>
      </c>
      <c r="E44" s="37"/>
      <c r="F44" s="37"/>
      <c r="G44" s="39">
        <f t="shared" si="3"/>
        <v>0</v>
      </c>
      <c r="H44" s="39">
        <f t="shared" si="1"/>
        <v>0</v>
      </c>
      <c r="I44" s="39">
        <f t="shared" si="2"/>
        <v>0</v>
      </c>
    </row>
    <row r="45" spans="1:9">
      <c r="A45" s="30" t="s">
        <v>74</v>
      </c>
      <c r="B45" s="31" t="s">
        <v>16</v>
      </c>
      <c r="C45" s="38">
        <v>450</v>
      </c>
      <c r="D45" s="59" t="s">
        <v>0</v>
      </c>
      <c r="E45" s="37"/>
      <c r="F45" s="37"/>
      <c r="G45" s="39">
        <f t="shared" si="3"/>
        <v>0</v>
      </c>
      <c r="H45" s="39">
        <f t="shared" si="1"/>
        <v>0</v>
      </c>
      <c r="I45" s="39">
        <f t="shared" si="2"/>
        <v>0</v>
      </c>
    </row>
    <row r="46" spans="1:9" ht="33">
      <c r="A46" s="30" t="s">
        <v>75</v>
      </c>
      <c r="B46" s="31" t="s">
        <v>423</v>
      </c>
      <c r="C46" s="38">
        <v>55</v>
      </c>
      <c r="D46" s="59" t="s">
        <v>0</v>
      </c>
      <c r="E46" s="37"/>
      <c r="F46" s="37"/>
      <c r="G46" s="39">
        <f t="shared" si="3"/>
        <v>0</v>
      </c>
      <c r="H46" s="39">
        <f t="shared" si="1"/>
        <v>0</v>
      </c>
      <c r="I46" s="39">
        <f t="shared" si="2"/>
        <v>0</v>
      </c>
    </row>
    <row r="47" spans="1:9" ht="33">
      <c r="A47" s="30" t="s">
        <v>76</v>
      </c>
      <c r="B47" s="31" t="s">
        <v>424</v>
      </c>
      <c r="C47" s="38">
        <v>55</v>
      </c>
      <c r="D47" s="59" t="s">
        <v>0</v>
      </c>
      <c r="E47" s="37"/>
      <c r="F47" s="37"/>
      <c r="G47" s="39">
        <f t="shared" si="3"/>
        <v>0</v>
      </c>
      <c r="H47" s="39">
        <f t="shared" si="1"/>
        <v>0</v>
      </c>
      <c r="I47" s="39">
        <f t="shared" si="2"/>
        <v>0</v>
      </c>
    </row>
    <row r="48" spans="1:9">
      <c r="A48" s="30" t="s">
        <v>77</v>
      </c>
      <c r="B48" s="31" t="s">
        <v>425</v>
      </c>
      <c r="C48" s="38">
        <v>70</v>
      </c>
      <c r="D48" s="59" t="s">
        <v>0</v>
      </c>
      <c r="E48" s="37"/>
      <c r="F48" s="37"/>
      <c r="G48" s="39">
        <f t="shared" si="3"/>
        <v>0</v>
      </c>
      <c r="H48" s="39">
        <f t="shared" si="1"/>
        <v>0</v>
      </c>
      <c r="I48" s="39">
        <f t="shared" si="2"/>
        <v>0</v>
      </c>
    </row>
    <row r="49" spans="1:9" ht="33">
      <c r="A49" s="30" t="s">
        <v>78</v>
      </c>
      <c r="B49" s="31" t="s">
        <v>426</v>
      </c>
      <c r="C49" s="38">
        <v>75</v>
      </c>
      <c r="D49" s="59" t="s">
        <v>0</v>
      </c>
      <c r="E49" s="37"/>
      <c r="F49" s="37"/>
      <c r="G49" s="39">
        <f t="shared" si="3"/>
        <v>0</v>
      </c>
      <c r="H49" s="39">
        <f t="shared" si="1"/>
        <v>0</v>
      </c>
      <c r="I49" s="39">
        <f t="shared" si="2"/>
        <v>0</v>
      </c>
    </row>
    <row r="50" spans="1:9" ht="33">
      <c r="A50" s="30" t="s">
        <v>79</v>
      </c>
      <c r="B50" s="31" t="s">
        <v>427</v>
      </c>
      <c r="C50" s="38">
        <v>75</v>
      </c>
      <c r="D50" s="59" t="s">
        <v>0</v>
      </c>
      <c r="E50" s="37"/>
      <c r="F50" s="37"/>
      <c r="G50" s="39">
        <f t="shared" si="3"/>
        <v>0</v>
      </c>
      <c r="H50" s="39">
        <f t="shared" si="1"/>
        <v>0</v>
      </c>
      <c r="I50" s="39">
        <f t="shared" si="2"/>
        <v>0</v>
      </c>
    </row>
    <row r="51" spans="1:9">
      <c r="A51" s="30" t="s">
        <v>80</v>
      </c>
      <c r="B51" s="31" t="s">
        <v>428</v>
      </c>
      <c r="C51" s="38">
        <v>35</v>
      </c>
      <c r="D51" s="59" t="s">
        <v>0</v>
      </c>
      <c r="E51" s="37"/>
      <c r="F51" s="37"/>
      <c r="G51" s="39">
        <f t="shared" si="3"/>
        <v>0</v>
      </c>
      <c r="H51" s="39">
        <f t="shared" si="1"/>
        <v>0</v>
      </c>
      <c r="I51" s="39">
        <f t="shared" si="2"/>
        <v>0</v>
      </c>
    </row>
    <row r="52" spans="1:9" ht="33">
      <c r="A52" s="30" t="s">
        <v>81</v>
      </c>
      <c r="B52" s="31" t="s">
        <v>95</v>
      </c>
      <c r="C52" s="38">
        <v>75</v>
      </c>
      <c r="D52" s="59" t="s">
        <v>0</v>
      </c>
      <c r="E52" s="37"/>
      <c r="F52" s="37"/>
      <c r="G52" s="39">
        <f t="shared" si="3"/>
        <v>0</v>
      </c>
      <c r="H52" s="39">
        <f t="shared" si="1"/>
        <v>0</v>
      </c>
      <c r="I52" s="39">
        <f t="shared" si="2"/>
        <v>0</v>
      </c>
    </row>
    <row r="53" spans="1:9" ht="33">
      <c r="A53" s="30" t="s">
        <v>82</v>
      </c>
      <c r="B53" s="31" t="s">
        <v>429</v>
      </c>
      <c r="C53" s="38">
        <v>120</v>
      </c>
      <c r="D53" s="59" t="s">
        <v>0</v>
      </c>
      <c r="E53" s="37"/>
      <c r="F53" s="37"/>
      <c r="G53" s="39">
        <f t="shared" si="3"/>
        <v>0</v>
      </c>
      <c r="H53" s="39">
        <f t="shared" si="1"/>
        <v>0</v>
      </c>
      <c r="I53" s="39">
        <f t="shared" si="2"/>
        <v>0</v>
      </c>
    </row>
    <row r="54" spans="1:9" ht="33">
      <c r="A54" s="30" t="s">
        <v>83</v>
      </c>
      <c r="B54" s="31" t="s">
        <v>430</v>
      </c>
      <c r="C54" s="38">
        <v>120</v>
      </c>
      <c r="D54" s="59" t="s">
        <v>0</v>
      </c>
      <c r="E54" s="37"/>
      <c r="F54" s="37"/>
      <c r="G54" s="39">
        <f t="shared" si="3"/>
        <v>0</v>
      </c>
      <c r="H54" s="39">
        <f t="shared" si="1"/>
        <v>0</v>
      </c>
      <c r="I54" s="39">
        <f t="shared" si="2"/>
        <v>0</v>
      </c>
    </row>
    <row r="55" spans="1:9" ht="33">
      <c r="A55" s="30" t="s">
        <v>84</v>
      </c>
      <c r="B55" s="31" t="s">
        <v>431</v>
      </c>
      <c r="C55" s="38">
        <v>120</v>
      </c>
      <c r="D55" s="59" t="s">
        <v>0</v>
      </c>
      <c r="E55" s="37"/>
      <c r="F55" s="37"/>
      <c r="G55" s="39">
        <f t="shared" si="3"/>
        <v>0</v>
      </c>
      <c r="H55" s="39">
        <f t="shared" si="1"/>
        <v>0</v>
      </c>
      <c r="I55" s="39">
        <f t="shared" si="2"/>
        <v>0</v>
      </c>
    </row>
    <row r="56" spans="1:9" ht="33">
      <c r="A56" s="30" t="s">
        <v>85</v>
      </c>
      <c r="B56" s="31" t="s">
        <v>38</v>
      </c>
      <c r="C56" s="38">
        <v>255</v>
      </c>
      <c r="D56" s="59" t="s">
        <v>0</v>
      </c>
      <c r="E56" s="37"/>
      <c r="F56" s="37"/>
      <c r="G56" s="39">
        <f t="shared" si="3"/>
        <v>0</v>
      </c>
      <c r="H56" s="39">
        <f t="shared" si="1"/>
        <v>0</v>
      </c>
      <c r="I56" s="39">
        <f t="shared" si="2"/>
        <v>0</v>
      </c>
    </row>
    <row r="57" spans="1:9" ht="33">
      <c r="A57" s="30" t="s">
        <v>86</v>
      </c>
      <c r="B57" s="31" t="s">
        <v>39</v>
      </c>
      <c r="C57" s="38">
        <v>255</v>
      </c>
      <c r="D57" s="59" t="s">
        <v>0</v>
      </c>
      <c r="E57" s="37"/>
      <c r="F57" s="37"/>
      <c r="G57" s="39">
        <f t="shared" si="3"/>
        <v>0</v>
      </c>
      <c r="H57" s="39">
        <f t="shared" si="1"/>
        <v>0</v>
      </c>
      <c r="I57" s="39">
        <f t="shared" si="2"/>
        <v>0</v>
      </c>
    </row>
    <row r="58" spans="1:9" ht="33">
      <c r="A58" s="30" t="s">
        <v>87</v>
      </c>
      <c r="B58" s="31" t="s">
        <v>432</v>
      </c>
      <c r="C58" s="38">
        <v>250</v>
      </c>
      <c r="D58" s="59" t="s">
        <v>0</v>
      </c>
      <c r="E58" s="37"/>
      <c r="F58" s="37"/>
      <c r="G58" s="39">
        <f t="shared" si="3"/>
        <v>0</v>
      </c>
      <c r="H58" s="39">
        <f t="shared" si="1"/>
        <v>0</v>
      </c>
      <c r="I58" s="39">
        <f t="shared" si="2"/>
        <v>0</v>
      </c>
    </row>
    <row r="59" spans="1:9" ht="33">
      <c r="A59" s="30" t="s">
        <v>88</v>
      </c>
      <c r="B59" s="31" t="s">
        <v>40</v>
      </c>
      <c r="C59" s="38">
        <v>140</v>
      </c>
      <c r="D59" s="59" t="s">
        <v>0</v>
      </c>
      <c r="E59" s="37"/>
      <c r="F59" s="37"/>
      <c r="G59" s="39">
        <f t="shared" si="3"/>
        <v>0</v>
      </c>
      <c r="H59" s="39">
        <f t="shared" si="1"/>
        <v>0</v>
      </c>
      <c r="I59" s="39">
        <f t="shared" si="2"/>
        <v>0</v>
      </c>
    </row>
    <row r="60" spans="1:9" ht="33">
      <c r="A60" s="30" t="s">
        <v>89</v>
      </c>
      <c r="B60" s="31" t="s">
        <v>433</v>
      </c>
      <c r="C60" s="38">
        <v>260</v>
      </c>
      <c r="D60" s="59" t="s">
        <v>0</v>
      </c>
      <c r="E60" s="37"/>
      <c r="F60" s="37"/>
      <c r="G60" s="39">
        <f t="shared" si="3"/>
        <v>0</v>
      </c>
      <c r="H60" s="39">
        <f t="shared" si="1"/>
        <v>0</v>
      </c>
      <c r="I60" s="39">
        <f t="shared" si="2"/>
        <v>0</v>
      </c>
    </row>
    <row r="61" spans="1:9">
      <c r="A61" s="30" t="s">
        <v>90</v>
      </c>
      <c r="B61" s="31" t="s">
        <v>523</v>
      </c>
      <c r="C61" s="38">
        <v>290</v>
      </c>
      <c r="D61" s="59" t="s">
        <v>0</v>
      </c>
      <c r="E61" s="37"/>
      <c r="F61" s="37"/>
      <c r="G61" s="39">
        <f t="shared" si="3"/>
        <v>0</v>
      </c>
      <c r="H61" s="39">
        <f t="shared" si="1"/>
        <v>0</v>
      </c>
      <c r="I61" s="39">
        <f t="shared" si="2"/>
        <v>0</v>
      </c>
    </row>
    <row r="62" spans="1:9" ht="33">
      <c r="A62" s="30" t="s">
        <v>91</v>
      </c>
      <c r="B62" s="31" t="s">
        <v>41</v>
      </c>
      <c r="C62" s="38">
        <v>340</v>
      </c>
      <c r="D62" s="59" t="s">
        <v>0</v>
      </c>
      <c r="E62" s="37"/>
      <c r="F62" s="37"/>
      <c r="G62" s="39">
        <f t="shared" si="3"/>
        <v>0</v>
      </c>
      <c r="H62" s="39">
        <f t="shared" si="1"/>
        <v>0</v>
      </c>
      <c r="I62" s="39">
        <f t="shared" si="2"/>
        <v>0</v>
      </c>
    </row>
    <row r="63" spans="1:9" ht="49.5">
      <c r="A63" s="30" t="s">
        <v>92</v>
      </c>
      <c r="B63" s="31" t="s">
        <v>42</v>
      </c>
      <c r="C63" s="38">
        <v>1250</v>
      </c>
      <c r="D63" s="59" t="s">
        <v>434</v>
      </c>
      <c r="E63" s="37"/>
      <c r="F63" s="37"/>
      <c r="G63" s="39">
        <f t="shared" si="3"/>
        <v>0</v>
      </c>
      <c r="H63" s="39">
        <f t="shared" si="1"/>
        <v>0</v>
      </c>
      <c r="I63" s="39">
        <f t="shared" si="2"/>
        <v>0</v>
      </c>
    </row>
    <row r="64" spans="1:9" ht="49.5">
      <c r="A64" s="30" t="s">
        <v>93</v>
      </c>
      <c r="B64" s="31" t="s">
        <v>17</v>
      </c>
      <c r="C64" s="38">
        <v>40</v>
      </c>
      <c r="D64" s="59" t="s">
        <v>434</v>
      </c>
      <c r="E64" s="37"/>
      <c r="F64" s="37"/>
      <c r="G64" s="39">
        <f t="shared" si="3"/>
        <v>0</v>
      </c>
      <c r="H64" s="39">
        <f t="shared" si="1"/>
        <v>0</v>
      </c>
      <c r="I64" s="39">
        <f t="shared" si="2"/>
        <v>0</v>
      </c>
    </row>
    <row r="65" spans="1:9" ht="33">
      <c r="A65" s="30" t="s">
        <v>94</v>
      </c>
      <c r="B65" s="31" t="s">
        <v>43</v>
      </c>
      <c r="C65" s="38">
        <v>250</v>
      </c>
      <c r="D65" s="59" t="s">
        <v>434</v>
      </c>
      <c r="E65" s="37"/>
      <c r="F65" s="37"/>
      <c r="G65" s="39">
        <f t="shared" si="3"/>
        <v>0</v>
      </c>
      <c r="H65" s="39">
        <f t="shared" si="1"/>
        <v>0</v>
      </c>
      <c r="I65" s="39">
        <f t="shared" si="2"/>
        <v>0</v>
      </c>
    </row>
    <row r="66" spans="1:9" ht="49.5">
      <c r="A66" s="30" t="s">
        <v>292</v>
      </c>
      <c r="B66" s="31" t="s">
        <v>44</v>
      </c>
      <c r="C66" s="38">
        <v>35</v>
      </c>
      <c r="D66" s="59" t="s">
        <v>434</v>
      </c>
      <c r="E66" s="37"/>
      <c r="F66" s="37"/>
      <c r="G66" s="39">
        <f t="shared" si="3"/>
        <v>0</v>
      </c>
      <c r="H66" s="39">
        <f t="shared" si="1"/>
        <v>0</v>
      </c>
      <c r="I66" s="39">
        <f t="shared" si="2"/>
        <v>0</v>
      </c>
    </row>
    <row r="67" spans="1:9" s="43" customFormat="1">
      <c r="A67" s="33"/>
      <c r="B67" s="33" t="s">
        <v>46</v>
      </c>
      <c r="C67" s="45" t="s">
        <v>8</v>
      </c>
      <c r="D67" s="45" t="s">
        <v>8</v>
      </c>
      <c r="E67" s="45" t="s">
        <v>8</v>
      </c>
      <c r="F67" s="45" t="s">
        <v>8</v>
      </c>
      <c r="G67" s="47">
        <f>SUM(G7:G66)</f>
        <v>0</v>
      </c>
      <c r="H67" s="47">
        <f t="shared" si="1"/>
        <v>0</v>
      </c>
      <c r="I67" s="47">
        <f t="shared" si="2"/>
        <v>0</v>
      </c>
    </row>
    <row r="69" spans="1:9">
      <c r="A69" s="177" t="s">
        <v>893</v>
      </c>
      <c r="B69" s="178"/>
      <c r="C69" s="48"/>
      <c r="D69" s="49"/>
      <c r="E69" s="49"/>
      <c r="F69" s="49"/>
      <c r="G69" s="49"/>
      <c r="H69" s="49"/>
      <c r="I69" s="49"/>
    </row>
    <row r="70" spans="1:9" ht="32.25" customHeight="1">
      <c r="A70" s="180" t="s">
        <v>894</v>
      </c>
      <c r="B70" s="180"/>
      <c r="C70" s="180"/>
      <c r="D70" s="180"/>
      <c r="E70" s="180"/>
      <c r="F70" s="180"/>
      <c r="G70" s="180"/>
      <c r="H70" s="180"/>
      <c r="I70" s="180"/>
    </row>
    <row r="71" spans="1:9">
      <c r="A71" s="180" t="s">
        <v>895</v>
      </c>
      <c r="B71" s="180"/>
      <c r="C71" s="180"/>
      <c r="D71" s="180"/>
      <c r="E71" s="180"/>
      <c r="F71" s="180"/>
      <c r="G71" s="180"/>
      <c r="H71" s="180"/>
      <c r="I71" s="180"/>
    </row>
    <row r="72" spans="1:9">
      <c r="A72" s="180" t="s">
        <v>896</v>
      </c>
      <c r="B72" s="180"/>
      <c r="C72" s="180"/>
      <c r="D72" s="180"/>
      <c r="E72" s="180"/>
      <c r="F72" s="180"/>
      <c r="G72" s="180"/>
      <c r="H72" s="180"/>
      <c r="I72" s="180"/>
    </row>
    <row r="73" spans="1:9">
      <c r="A73" s="180" t="s">
        <v>897</v>
      </c>
      <c r="B73" s="180"/>
      <c r="C73" s="180"/>
      <c r="D73" s="180"/>
      <c r="E73" s="180"/>
      <c r="F73" s="180"/>
      <c r="G73" s="180"/>
      <c r="H73" s="180"/>
      <c r="I73" s="180"/>
    </row>
    <row r="74" spans="1:9">
      <c r="A74" s="180" t="s">
        <v>898</v>
      </c>
      <c r="B74" s="180"/>
      <c r="C74" s="180"/>
      <c r="D74" s="180"/>
      <c r="E74" s="180"/>
      <c r="F74" s="180"/>
      <c r="G74" s="180"/>
      <c r="H74" s="180"/>
      <c r="I74" s="180"/>
    </row>
    <row r="75" spans="1:9">
      <c r="A75" s="180" t="s">
        <v>899</v>
      </c>
      <c r="B75" s="180"/>
      <c r="C75" s="180"/>
      <c r="D75" s="180"/>
      <c r="E75" s="180"/>
      <c r="F75" s="180"/>
      <c r="G75" s="180"/>
      <c r="H75" s="180"/>
      <c r="I75" s="180"/>
    </row>
    <row r="76" spans="1:9">
      <c r="A76" s="180" t="s">
        <v>900</v>
      </c>
      <c r="B76" s="180"/>
      <c r="C76" s="180"/>
      <c r="D76" s="180"/>
      <c r="E76" s="180"/>
      <c r="F76" s="180"/>
      <c r="G76" s="180"/>
      <c r="H76" s="180"/>
      <c r="I76" s="180"/>
    </row>
    <row r="77" spans="1:9">
      <c r="A77" s="179"/>
      <c r="B77" s="179"/>
      <c r="C77" s="179"/>
      <c r="D77" s="179"/>
      <c r="E77" s="179"/>
      <c r="F77" s="179"/>
      <c r="G77" s="179"/>
      <c r="H77" s="179"/>
      <c r="I77" s="179"/>
    </row>
    <row r="78" spans="1:9">
      <c r="A78" s="179" t="s">
        <v>901</v>
      </c>
      <c r="B78" s="179"/>
      <c r="C78" s="50" t="s">
        <v>9</v>
      </c>
      <c r="D78" s="49"/>
      <c r="E78" s="49"/>
      <c r="F78" s="51" t="s">
        <v>1</v>
      </c>
      <c r="G78" s="49"/>
      <c r="H78" s="49"/>
      <c r="I78" s="49"/>
    </row>
  </sheetData>
  <mergeCells count="13">
    <mergeCell ref="A1:E1"/>
    <mergeCell ref="F1:I1"/>
    <mergeCell ref="A69:B69"/>
    <mergeCell ref="A78:B78"/>
    <mergeCell ref="A71:I71"/>
    <mergeCell ref="A72:I72"/>
    <mergeCell ref="A75:I75"/>
    <mergeCell ref="A76:I76"/>
    <mergeCell ref="A77:I77"/>
    <mergeCell ref="A74:I74"/>
    <mergeCell ref="A73:I73"/>
    <mergeCell ref="A3:I3"/>
    <mergeCell ref="A70:I70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9"/>
  <sheetViews>
    <sheetView zoomScaleNormal="100" workbookViewId="0">
      <pane ySplit="6" topLeftCell="A22" activePane="bottomLeft" state="frozen"/>
      <selection pane="bottomLeft" activeCell="A63" sqref="A63:I63"/>
    </sheetView>
  </sheetViews>
  <sheetFormatPr defaultColWidth="9.140625" defaultRowHeight="15"/>
  <cols>
    <col min="1" max="1" width="4.85546875" style="117" customWidth="1"/>
    <col min="2" max="2" width="33.7109375" style="121" customWidth="1"/>
    <col min="3" max="3" width="11.140625" style="120" customWidth="1"/>
    <col min="4" max="4" width="7.42578125" style="122" customWidth="1"/>
    <col min="5" max="5" width="11.5703125" style="117" customWidth="1"/>
    <col min="6" max="6" width="13.7109375" style="117" customWidth="1"/>
    <col min="7" max="7" width="11.42578125" style="117" customWidth="1"/>
    <col min="8" max="8" width="12.7109375" style="117" customWidth="1"/>
    <col min="9" max="9" width="13.7109375" style="117" customWidth="1"/>
    <col min="10" max="16384" width="9.140625" style="117"/>
  </cols>
  <sheetData>
    <row r="1" spans="1:9" ht="16.5">
      <c r="A1" s="2" t="s">
        <v>5</v>
      </c>
      <c r="B1" s="114"/>
      <c r="C1" s="115"/>
      <c r="D1" s="116"/>
      <c r="E1" s="2"/>
      <c r="F1" s="176" t="s">
        <v>374</v>
      </c>
      <c r="G1" s="176"/>
      <c r="H1" s="176"/>
      <c r="I1" s="176"/>
    </row>
    <row r="2" spans="1:9" ht="16.5">
      <c r="A2" s="2"/>
      <c r="B2" s="114"/>
      <c r="C2" s="115"/>
      <c r="D2" s="116"/>
      <c r="E2" s="2"/>
      <c r="F2" s="2"/>
      <c r="G2" s="2"/>
      <c r="H2" s="2"/>
      <c r="I2" s="2"/>
    </row>
    <row r="3" spans="1:9" ht="16.5">
      <c r="A3" s="202" t="s">
        <v>222</v>
      </c>
      <c r="B3" s="202"/>
      <c r="C3" s="202"/>
      <c r="D3" s="202"/>
      <c r="E3" s="202"/>
      <c r="F3" s="202"/>
      <c r="G3" s="202"/>
      <c r="H3" s="202"/>
      <c r="I3" s="202"/>
    </row>
    <row r="5" spans="1:9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25.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16.5">
      <c r="A7" s="118">
        <v>1</v>
      </c>
      <c r="B7" s="53" t="s">
        <v>159</v>
      </c>
      <c r="C7" s="123">
        <v>1200</v>
      </c>
      <c r="D7" s="54" t="s">
        <v>0</v>
      </c>
      <c r="E7" s="102"/>
      <c r="F7" s="102"/>
      <c r="G7" s="104">
        <f>C7*F7</f>
        <v>0</v>
      </c>
      <c r="H7" s="76">
        <f>G7*0.085</f>
        <v>0</v>
      </c>
      <c r="I7" s="104">
        <f>+G7+H7</f>
        <v>0</v>
      </c>
    </row>
    <row r="8" spans="1:9" ht="16.5">
      <c r="A8" s="118">
        <v>2</v>
      </c>
      <c r="B8" s="53" t="s">
        <v>160</v>
      </c>
      <c r="C8" s="123">
        <v>950</v>
      </c>
      <c r="D8" s="54" t="s">
        <v>0</v>
      </c>
      <c r="E8" s="102"/>
      <c r="F8" s="102"/>
      <c r="G8" s="104">
        <f t="shared" ref="G8:G57" si="0">C8*F8</f>
        <v>0</v>
      </c>
      <c r="H8" s="76">
        <f t="shared" ref="H8:H58" si="1">G8*0.085</f>
        <v>0</v>
      </c>
      <c r="I8" s="104">
        <f t="shared" ref="I8:I58" si="2">+G8+H8</f>
        <v>0</v>
      </c>
    </row>
    <row r="9" spans="1:9" ht="16.5">
      <c r="A9" s="118">
        <v>3</v>
      </c>
      <c r="B9" s="53" t="s">
        <v>161</v>
      </c>
      <c r="C9" s="123">
        <v>550</v>
      </c>
      <c r="D9" s="54" t="s">
        <v>0</v>
      </c>
      <c r="E9" s="102"/>
      <c r="F9" s="102"/>
      <c r="G9" s="104">
        <f t="shared" si="0"/>
        <v>0</v>
      </c>
      <c r="H9" s="76">
        <f t="shared" si="1"/>
        <v>0</v>
      </c>
      <c r="I9" s="104">
        <f t="shared" si="2"/>
        <v>0</v>
      </c>
    </row>
    <row r="10" spans="1:9" ht="16.5">
      <c r="A10" s="118">
        <v>4</v>
      </c>
      <c r="B10" s="53" t="s">
        <v>162</v>
      </c>
      <c r="C10" s="123">
        <v>450</v>
      </c>
      <c r="D10" s="54" t="s">
        <v>0</v>
      </c>
      <c r="E10" s="102"/>
      <c r="F10" s="102"/>
      <c r="G10" s="104">
        <f t="shared" si="0"/>
        <v>0</v>
      </c>
      <c r="H10" s="76">
        <f t="shared" si="1"/>
        <v>0</v>
      </c>
      <c r="I10" s="104">
        <f t="shared" si="2"/>
        <v>0</v>
      </c>
    </row>
    <row r="11" spans="1:9" ht="16.5">
      <c r="A11" s="118">
        <v>5</v>
      </c>
      <c r="B11" s="53" t="s">
        <v>163</v>
      </c>
      <c r="C11" s="123">
        <v>350</v>
      </c>
      <c r="D11" s="54" t="s">
        <v>0</v>
      </c>
      <c r="E11" s="102"/>
      <c r="F11" s="102"/>
      <c r="G11" s="104">
        <f t="shared" si="0"/>
        <v>0</v>
      </c>
      <c r="H11" s="76">
        <f t="shared" si="1"/>
        <v>0</v>
      </c>
      <c r="I11" s="104">
        <f t="shared" si="2"/>
        <v>0</v>
      </c>
    </row>
    <row r="12" spans="1:9" ht="16.5">
      <c r="A12" s="118">
        <v>6</v>
      </c>
      <c r="B12" s="53" t="s">
        <v>164</v>
      </c>
      <c r="C12" s="123">
        <v>100</v>
      </c>
      <c r="D12" s="54" t="s">
        <v>0</v>
      </c>
      <c r="E12" s="102"/>
      <c r="F12" s="102"/>
      <c r="G12" s="104">
        <f t="shared" si="0"/>
        <v>0</v>
      </c>
      <c r="H12" s="76">
        <f t="shared" si="1"/>
        <v>0</v>
      </c>
      <c r="I12" s="104">
        <f t="shared" si="2"/>
        <v>0</v>
      </c>
    </row>
    <row r="13" spans="1:9" ht="16.5">
      <c r="A13" s="118">
        <v>7</v>
      </c>
      <c r="B13" s="53" t="s">
        <v>165</v>
      </c>
      <c r="C13" s="123">
        <v>100</v>
      </c>
      <c r="D13" s="54" t="s">
        <v>0</v>
      </c>
      <c r="E13" s="102"/>
      <c r="F13" s="102"/>
      <c r="G13" s="104">
        <f t="shared" si="0"/>
        <v>0</v>
      </c>
      <c r="H13" s="76">
        <f t="shared" si="1"/>
        <v>0</v>
      </c>
      <c r="I13" s="104">
        <f t="shared" si="2"/>
        <v>0</v>
      </c>
    </row>
    <row r="14" spans="1:9" ht="16.5">
      <c r="A14" s="118">
        <v>8</v>
      </c>
      <c r="B14" s="53" t="s">
        <v>166</v>
      </c>
      <c r="C14" s="123">
        <v>350</v>
      </c>
      <c r="D14" s="54" t="s">
        <v>0</v>
      </c>
      <c r="E14" s="102"/>
      <c r="F14" s="102"/>
      <c r="G14" s="104">
        <f t="shared" si="0"/>
        <v>0</v>
      </c>
      <c r="H14" s="76">
        <f t="shared" si="1"/>
        <v>0</v>
      </c>
      <c r="I14" s="104">
        <f t="shared" si="2"/>
        <v>0</v>
      </c>
    </row>
    <row r="15" spans="1:9" ht="16.5">
      <c r="A15" s="118">
        <v>9</v>
      </c>
      <c r="B15" s="53" t="s">
        <v>167</v>
      </c>
      <c r="C15" s="123">
        <v>450</v>
      </c>
      <c r="D15" s="54" t="s">
        <v>0</v>
      </c>
      <c r="E15" s="102"/>
      <c r="F15" s="102"/>
      <c r="G15" s="104">
        <f t="shared" si="0"/>
        <v>0</v>
      </c>
      <c r="H15" s="76">
        <f t="shared" si="1"/>
        <v>0</v>
      </c>
      <c r="I15" s="104">
        <f t="shared" si="2"/>
        <v>0</v>
      </c>
    </row>
    <row r="16" spans="1:9" ht="16.5">
      <c r="A16" s="118">
        <v>10</v>
      </c>
      <c r="B16" s="53" t="s">
        <v>168</v>
      </c>
      <c r="C16" s="123">
        <v>450</v>
      </c>
      <c r="D16" s="54" t="s">
        <v>0</v>
      </c>
      <c r="E16" s="102"/>
      <c r="F16" s="102"/>
      <c r="G16" s="104">
        <f t="shared" si="0"/>
        <v>0</v>
      </c>
      <c r="H16" s="76">
        <f t="shared" si="1"/>
        <v>0</v>
      </c>
      <c r="I16" s="104">
        <f t="shared" si="2"/>
        <v>0</v>
      </c>
    </row>
    <row r="17" spans="1:9" ht="16.5">
      <c r="A17" s="118">
        <v>11</v>
      </c>
      <c r="B17" s="53" t="s">
        <v>169</v>
      </c>
      <c r="C17" s="123">
        <v>250</v>
      </c>
      <c r="D17" s="54" t="s">
        <v>0</v>
      </c>
      <c r="E17" s="102"/>
      <c r="F17" s="102"/>
      <c r="G17" s="104">
        <f t="shared" si="0"/>
        <v>0</v>
      </c>
      <c r="H17" s="76">
        <f t="shared" si="1"/>
        <v>0</v>
      </c>
      <c r="I17" s="104">
        <f t="shared" si="2"/>
        <v>0</v>
      </c>
    </row>
    <row r="18" spans="1:9" ht="16.5">
      <c r="A18" s="118">
        <v>12</v>
      </c>
      <c r="B18" s="53" t="s">
        <v>170</v>
      </c>
      <c r="C18" s="123">
        <v>120</v>
      </c>
      <c r="D18" s="54" t="s">
        <v>0</v>
      </c>
      <c r="E18" s="102"/>
      <c r="F18" s="102"/>
      <c r="G18" s="104">
        <f t="shared" si="0"/>
        <v>0</v>
      </c>
      <c r="H18" s="76">
        <f t="shared" si="1"/>
        <v>0</v>
      </c>
      <c r="I18" s="104">
        <f t="shared" si="2"/>
        <v>0</v>
      </c>
    </row>
    <row r="19" spans="1:9" ht="16.5">
      <c r="A19" s="118">
        <v>13</v>
      </c>
      <c r="B19" s="53" t="s">
        <v>171</v>
      </c>
      <c r="C19" s="123">
        <v>250</v>
      </c>
      <c r="D19" s="54" t="s">
        <v>0</v>
      </c>
      <c r="E19" s="102"/>
      <c r="F19" s="102"/>
      <c r="G19" s="104">
        <f t="shared" si="0"/>
        <v>0</v>
      </c>
      <c r="H19" s="76">
        <f t="shared" si="1"/>
        <v>0</v>
      </c>
      <c r="I19" s="104">
        <f t="shared" si="2"/>
        <v>0</v>
      </c>
    </row>
    <row r="20" spans="1:9" ht="16.5">
      <c r="A20" s="118">
        <v>14</v>
      </c>
      <c r="B20" s="53" t="s">
        <v>172</v>
      </c>
      <c r="C20" s="123">
        <v>370</v>
      </c>
      <c r="D20" s="54" t="s">
        <v>0</v>
      </c>
      <c r="E20" s="102"/>
      <c r="F20" s="102"/>
      <c r="G20" s="104">
        <f t="shared" si="0"/>
        <v>0</v>
      </c>
      <c r="H20" s="76">
        <f t="shared" si="1"/>
        <v>0</v>
      </c>
      <c r="I20" s="104">
        <f t="shared" si="2"/>
        <v>0</v>
      </c>
    </row>
    <row r="21" spans="1:9" ht="16.5">
      <c r="A21" s="118">
        <v>15</v>
      </c>
      <c r="B21" s="53" t="s">
        <v>173</v>
      </c>
      <c r="C21" s="123">
        <v>400</v>
      </c>
      <c r="D21" s="54" t="s">
        <v>0</v>
      </c>
      <c r="E21" s="102"/>
      <c r="F21" s="102"/>
      <c r="G21" s="104">
        <f t="shared" si="0"/>
        <v>0</v>
      </c>
      <c r="H21" s="76">
        <f t="shared" si="1"/>
        <v>0</v>
      </c>
      <c r="I21" s="104">
        <f t="shared" si="2"/>
        <v>0</v>
      </c>
    </row>
    <row r="22" spans="1:9" ht="16.5">
      <c r="A22" s="118">
        <v>16</v>
      </c>
      <c r="B22" s="53" t="s">
        <v>174</v>
      </c>
      <c r="C22" s="123">
        <v>350</v>
      </c>
      <c r="D22" s="54" t="s">
        <v>0</v>
      </c>
      <c r="E22" s="102"/>
      <c r="F22" s="102"/>
      <c r="G22" s="104">
        <f t="shared" si="0"/>
        <v>0</v>
      </c>
      <c r="H22" s="76">
        <f t="shared" si="1"/>
        <v>0</v>
      </c>
      <c r="I22" s="104">
        <f t="shared" si="2"/>
        <v>0</v>
      </c>
    </row>
    <row r="23" spans="1:9" ht="16.5">
      <c r="A23" s="118">
        <v>17</v>
      </c>
      <c r="B23" s="53" t="s">
        <v>175</v>
      </c>
      <c r="C23" s="123">
        <v>550</v>
      </c>
      <c r="D23" s="54" t="s">
        <v>0</v>
      </c>
      <c r="E23" s="102"/>
      <c r="F23" s="102"/>
      <c r="G23" s="104">
        <f t="shared" si="0"/>
        <v>0</v>
      </c>
      <c r="H23" s="76">
        <f t="shared" si="1"/>
        <v>0</v>
      </c>
      <c r="I23" s="104">
        <f t="shared" si="2"/>
        <v>0</v>
      </c>
    </row>
    <row r="24" spans="1:9" ht="16.5">
      <c r="A24" s="118">
        <v>18</v>
      </c>
      <c r="B24" s="53" t="s">
        <v>176</v>
      </c>
      <c r="C24" s="123">
        <v>600</v>
      </c>
      <c r="D24" s="54" t="s">
        <v>0</v>
      </c>
      <c r="E24" s="102"/>
      <c r="F24" s="102"/>
      <c r="G24" s="104">
        <f t="shared" si="0"/>
        <v>0</v>
      </c>
      <c r="H24" s="76">
        <f t="shared" si="1"/>
        <v>0</v>
      </c>
      <c r="I24" s="104">
        <f t="shared" si="2"/>
        <v>0</v>
      </c>
    </row>
    <row r="25" spans="1:9" ht="16.5">
      <c r="A25" s="118">
        <v>19</v>
      </c>
      <c r="B25" s="53" t="s">
        <v>177</v>
      </c>
      <c r="C25" s="123">
        <v>200</v>
      </c>
      <c r="D25" s="54" t="s">
        <v>0</v>
      </c>
      <c r="E25" s="102"/>
      <c r="F25" s="102"/>
      <c r="G25" s="104">
        <f t="shared" si="0"/>
        <v>0</v>
      </c>
      <c r="H25" s="76">
        <f t="shared" si="1"/>
        <v>0</v>
      </c>
      <c r="I25" s="104">
        <f t="shared" si="2"/>
        <v>0</v>
      </c>
    </row>
    <row r="26" spans="1:9" ht="16.5">
      <c r="A26" s="118">
        <v>20</v>
      </c>
      <c r="B26" s="53" t="s">
        <v>178</v>
      </c>
      <c r="C26" s="123">
        <v>100</v>
      </c>
      <c r="D26" s="54" t="s">
        <v>0</v>
      </c>
      <c r="E26" s="102"/>
      <c r="F26" s="102"/>
      <c r="G26" s="104">
        <f t="shared" si="0"/>
        <v>0</v>
      </c>
      <c r="H26" s="76">
        <f t="shared" si="1"/>
        <v>0</v>
      </c>
      <c r="I26" s="104">
        <f t="shared" si="2"/>
        <v>0</v>
      </c>
    </row>
    <row r="27" spans="1:9" ht="16.5">
      <c r="A27" s="118">
        <v>21</v>
      </c>
      <c r="B27" s="53" t="s">
        <v>179</v>
      </c>
      <c r="C27" s="123">
        <v>1900</v>
      </c>
      <c r="D27" s="54" t="s">
        <v>0</v>
      </c>
      <c r="E27" s="102"/>
      <c r="F27" s="102"/>
      <c r="G27" s="104">
        <f t="shared" si="0"/>
        <v>0</v>
      </c>
      <c r="H27" s="76">
        <f t="shared" si="1"/>
        <v>0</v>
      </c>
      <c r="I27" s="104">
        <f t="shared" si="2"/>
        <v>0</v>
      </c>
    </row>
    <row r="28" spans="1:9" ht="16.5">
      <c r="A28" s="118">
        <v>22</v>
      </c>
      <c r="B28" s="53" t="s">
        <v>180</v>
      </c>
      <c r="C28" s="123">
        <v>550</v>
      </c>
      <c r="D28" s="54" t="s">
        <v>0</v>
      </c>
      <c r="E28" s="102"/>
      <c r="F28" s="102"/>
      <c r="G28" s="104">
        <f t="shared" si="0"/>
        <v>0</v>
      </c>
      <c r="H28" s="76">
        <f t="shared" si="1"/>
        <v>0</v>
      </c>
      <c r="I28" s="104">
        <f t="shared" si="2"/>
        <v>0</v>
      </c>
    </row>
    <row r="29" spans="1:9" ht="16.5">
      <c r="A29" s="118">
        <v>23</v>
      </c>
      <c r="B29" s="53" t="s">
        <v>181</v>
      </c>
      <c r="C29" s="123">
        <v>500</v>
      </c>
      <c r="D29" s="54" t="s">
        <v>0</v>
      </c>
      <c r="E29" s="102"/>
      <c r="F29" s="102"/>
      <c r="G29" s="104">
        <f t="shared" si="0"/>
        <v>0</v>
      </c>
      <c r="H29" s="76">
        <f t="shared" si="1"/>
        <v>0</v>
      </c>
      <c r="I29" s="104">
        <f t="shared" si="2"/>
        <v>0</v>
      </c>
    </row>
    <row r="30" spans="1:9" ht="16.5">
      <c r="A30" s="118">
        <v>24</v>
      </c>
      <c r="B30" s="53" t="s">
        <v>182</v>
      </c>
      <c r="C30" s="123">
        <v>450</v>
      </c>
      <c r="D30" s="54" t="s">
        <v>0</v>
      </c>
      <c r="E30" s="102"/>
      <c r="F30" s="102"/>
      <c r="G30" s="104">
        <f t="shared" si="0"/>
        <v>0</v>
      </c>
      <c r="H30" s="76">
        <f t="shared" si="1"/>
        <v>0</v>
      </c>
      <c r="I30" s="104">
        <f t="shared" si="2"/>
        <v>0</v>
      </c>
    </row>
    <row r="31" spans="1:9" ht="16.5">
      <c r="A31" s="118">
        <v>25</v>
      </c>
      <c r="B31" s="53" t="s">
        <v>183</v>
      </c>
      <c r="C31" s="123">
        <v>250</v>
      </c>
      <c r="D31" s="54" t="s">
        <v>0</v>
      </c>
      <c r="E31" s="102"/>
      <c r="F31" s="102"/>
      <c r="G31" s="104">
        <f t="shared" si="0"/>
        <v>0</v>
      </c>
      <c r="H31" s="76">
        <f t="shared" si="1"/>
        <v>0</v>
      </c>
      <c r="I31" s="104">
        <f t="shared" si="2"/>
        <v>0</v>
      </c>
    </row>
    <row r="32" spans="1:9" ht="16.5">
      <c r="A32" s="118">
        <v>26</v>
      </c>
      <c r="B32" s="53" t="s">
        <v>184</v>
      </c>
      <c r="C32" s="123">
        <v>200</v>
      </c>
      <c r="D32" s="54" t="s">
        <v>0</v>
      </c>
      <c r="E32" s="102"/>
      <c r="F32" s="102"/>
      <c r="G32" s="104">
        <f t="shared" si="0"/>
        <v>0</v>
      </c>
      <c r="H32" s="76">
        <f t="shared" si="1"/>
        <v>0</v>
      </c>
      <c r="I32" s="104">
        <f t="shared" si="2"/>
        <v>0</v>
      </c>
    </row>
    <row r="33" spans="1:9" ht="16.5">
      <c r="A33" s="118">
        <v>27</v>
      </c>
      <c r="B33" s="53" t="s">
        <v>185</v>
      </c>
      <c r="C33" s="123">
        <v>750</v>
      </c>
      <c r="D33" s="54" t="s">
        <v>0</v>
      </c>
      <c r="E33" s="102"/>
      <c r="F33" s="102"/>
      <c r="G33" s="104">
        <f t="shared" si="0"/>
        <v>0</v>
      </c>
      <c r="H33" s="76">
        <f t="shared" si="1"/>
        <v>0</v>
      </c>
      <c r="I33" s="104">
        <f t="shared" si="2"/>
        <v>0</v>
      </c>
    </row>
    <row r="34" spans="1:9" ht="16.5">
      <c r="A34" s="118">
        <v>28</v>
      </c>
      <c r="B34" s="53" t="s">
        <v>186</v>
      </c>
      <c r="C34" s="123">
        <v>1800</v>
      </c>
      <c r="D34" s="54" t="s">
        <v>0</v>
      </c>
      <c r="E34" s="102"/>
      <c r="F34" s="102"/>
      <c r="G34" s="104">
        <f t="shared" si="0"/>
        <v>0</v>
      </c>
      <c r="H34" s="76">
        <f t="shared" si="1"/>
        <v>0</v>
      </c>
      <c r="I34" s="104">
        <f t="shared" si="2"/>
        <v>0</v>
      </c>
    </row>
    <row r="35" spans="1:9" ht="16.5">
      <c r="A35" s="118">
        <v>29</v>
      </c>
      <c r="B35" s="53" t="s">
        <v>187</v>
      </c>
      <c r="C35" s="123">
        <v>450</v>
      </c>
      <c r="D35" s="54" t="s">
        <v>0</v>
      </c>
      <c r="E35" s="102"/>
      <c r="F35" s="102"/>
      <c r="G35" s="104">
        <f t="shared" si="0"/>
        <v>0</v>
      </c>
      <c r="H35" s="76">
        <f t="shared" si="1"/>
        <v>0</v>
      </c>
      <c r="I35" s="104">
        <f t="shared" si="2"/>
        <v>0</v>
      </c>
    </row>
    <row r="36" spans="1:9" ht="16.5">
      <c r="A36" s="118">
        <v>30</v>
      </c>
      <c r="B36" s="53" t="s">
        <v>188</v>
      </c>
      <c r="C36" s="123">
        <v>350</v>
      </c>
      <c r="D36" s="54" t="s">
        <v>0</v>
      </c>
      <c r="E36" s="102"/>
      <c r="F36" s="102"/>
      <c r="G36" s="104">
        <f t="shared" si="0"/>
        <v>0</v>
      </c>
      <c r="H36" s="76">
        <f t="shared" si="1"/>
        <v>0</v>
      </c>
      <c r="I36" s="104">
        <f t="shared" si="2"/>
        <v>0</v>
      </c>
    </row>
    <row r="37" spans="1:9" ht="16.5">
      <c r="A37" s="118">
        <v>31</v>
      </c>
      <c r="B37" s="53" t="s">
        <v>189</v>
      </c>
      <c r="C37" s="123">
        <v>1200</v>
      </c>
      <c r="D37" s="54" t="s">
        <v>0</v>
      </c>
      <c r="E37" s="102"/>
      <c r="F37" s="102"/>
      <c r="G37" s="104">
        <f t="shared" si="0"/>
        <v>0</v>
      </c>
      <c r="H37" s="76">
        <f t="shared" si="1"/>
        <v>0</v>
      </c>
      <c r="I37" s="104">
        <f t="shared" si="2"/>
        <v>0</v>
      </c>
    </row>
    <row r="38" spans="1:9" ht="16.5">
      <c r="A38" s="118">
        <v>32</v>
      </c>
      <c r="B38" s="53" t="s">
        <v>190</v>
      </c>
      <c r="C38" s="123">
        <v>350</v>
      </c>
      <c r="D38" s="54" t="s">
        <v>0</v>
      </c>
      <c r="E38" s="102"/>
      <c r="F38" s="102"/>
      <c r="G38" s="104">
        <f t="shared" si="0"/>
        <v>0</v>
      </c>
      <c r="H38" s="76">
        <f t="shared" si="1"/>
        <v>0</v>
      </c>
      <c r="I38" s="104">
        <f t="shared" si="2"/>
        <v>0</v>
      </c>
    </row>
    <row r="39" spans="1:9" ht="16.5">
      <c r="A39" s="118">
        <v>33</v>
      </c>
      <c r="B39" s="53" t="s">
        <v>191</v>
      </c>
      <c r="C39" s="123">
        <v>250</v>
      </c>
      <c r="D39" s="54" t="s">
        <v>0</v>
      </c>
      <c r="E39" s="102"/>
      <c r="F39" s="102"/>
      <c r="G39" s="104">
        <f t="shared" si="0"/>
        <v>0</v>
      </c>
      <c r="H39" s="76">
        <f t="shared" si="1"/>
        <v>0</v>
      </c>
      <c r="I39" s="104">
        <f t="shared" si="2"/>
        <v>0</v>
      </c>
    </row>
    <row r="40" spans="1:9" ht="16.5">
      <c r="A40" s="118">
        <v>34</v>
      </c>
      <c r="B40" s="53" t="s">
        <v>192</v>
      </c>
      <c r="C40" s="123">
        <v>100</v>
      </c>
      <c r="D40" s="54" t="s">
        <v>0</v>
      </c>
      <c r="E40" s="102"/>
      <c r="F40" s="102"/>
      <c r="G40" s="104">
        <f t="shared" si="0"/>
        <v>0</v>
      </c>
      <c r="H40" s="76">
        <f t="shared" si="1"/>
        <v>0</v>
      </c>
      <c r="I40" s="104">
        <f t="shared" si="2"/>
        <v>0</v>
      </c>
    </row>
    <row r="41" spans="1:9" ht="16.5">
      <c r="A41" s="118">
        <v>35</v>
      </c>
      <c r="B41" s="53" t="s">
        <v>193</v>
      </c>
      <c r="C41" s="123">
        <v>400</v>
      </c>
      <c r="D41" s="54" t="s">
        <v>0</v>
      </c>
      <c r="E41" s="102"/>
      <c r="F41" s="102"/>
      <c r="G41" s="104">
        <f t="shared" si="0"/>
        <v>0</v>
      </c>
      <c r="H41" s="76">
        <f t="shared" si="1"/>
        <v>0</v>
      </c>
      <c r="I41" s="104">
        <f t="shared" si="2"/>
        <v>0</v>
      </c>
    </row>
    <row r="42" spans="1:9" ht="16.5">
      <c r="A42" s="118">
        <v>36</v>
      </c>
      <c r="B42" s="53" t="s">
        <v>194</v>
      </c>
      <c r="C42" s="123">
        <v>50</v>
      </c>
      <c r="D42" s="54" t="s">
        <v>0</v>
      </c>
      <c r="E42" s="102"/>
      <c r="F42" s="102"/>
      <c r="G42" s="104">
        <f t="shared" si="0"/>
        <v>0</v>
      </c>
      <c r="H42" s="76">
        <f t="shared" si="1"/>
        <v>0</v>
      </c>
      <c r="I42" s="104">
        <f t="shared" si="2"/>
        <v>0</v>
      </c>
    </row>
    <row r="43" spans="1:9" ht="16.5">
      <c r="A43" s="118">
        <v>37</v>
      </c>
      <c r="B43" s="53" t="s">
        <v>195</v>
      </c>
      <c r="C43" s="123">
        <v>55</v>
      </c>
      <c r="D43" s="54" t="s">
        <v>0</v>
      </c>
      <c r="E43" s="102"/>
      <c r="F43" s="102"/>
      <c r="G43" s="104">
        <f t="shared" si="0"/>
        <v>0</v>
      </c>
      <c r="H43" s="76">
        <f t="shared" si="1"/>
        <v>0</v>
      </c>
      <c r="I43" s="104">
        <f t="shared" si="2"/>
        <v>0</v>
      </c>
    </row>
    <row r="44" spans="1:9" ht="16.5">
      <c r="A44" s="118">
        <v>38</v>
      </c>
      <c r="B44" s="53" t="s">
        <v>196</v>
      </c>
      <c r="C44" s="123">
        <v>20</v>
      </c>
      <c r="D44" s="54" t="s">
        <v>0</v>
      </c>
      <c r="E44" s="102"/>
      <c r="F44" s="102"/>
      <c r="G44" s="104">
        <f t="shared" si="0"/>
        <v>0</v>
      </c>
      <c r="H44" s="76">
        <f t="shared" si="1"/>
        <v>0</v>
      </c>
      <c r="I44" s="104">
        <f t="shared" si="2"/>
        <v>0</v>
      </c>
    </row>
    <row r="45" spans="1:9" ht="16.5">
      <c r="A45" s="118">
        <v>39</v>
      </c>
      <c r="B45" s="53" t="s">
        <v>197</v>
      </c>
      <c r="C45" s="123">
        <v>750</v>
      </c>
      <c r="D45" s="54" t="s">
        <v>0</v>
      </c>
      <c r="E45" s="102"/>
      <c r="F45" s="102"/>
      <c r="G45" s="104">
        <f t="shared" si="0"/>
        <v>0</v>
      </c>
      <c r="H45" s="76">
        <f t="shared" si="1"/>
        <v>0</v>
      </c>
      <c r="I45" s="104">
        <f t="shared" si="2"/>
        <v>0</v>
      </c>
    </row>
    <row r="46" spans="1:9" ht="16.5">
      <c r="A46" s="118">
        <v>40</v>
      </c>
      <c r="B46" s="53" t="s">
        <v>198</v>
      </c>
      <c r="C46" s="123">
        <v>750</v>
      </c>
      <c r="D46" s="54" t="s">
        <v>0</v>
      </c>
      <c r="E46" s="102"/>
      <c r="F46" s="102"/>
      <c r="G46" s="104">
        <f t="shared" si="0"/>
        <v>0</v>
      </c>
      <c r="H46" s="76">
        <f t="shared" si="1"/>
        <v>0</v>
      </c>
      <c r="I46" s="104">
        <f t="shared" si="2"/>
        <v>0</v>
      </c>
    </row>
    <row r="47" spans="1:9" ht="16.5">
      <c r="A47" s="118">
        <v>41</v>
      </c>
      <c r="B47" s="53" t="s">
        <v>199</v>
      </c>
      <c r="C47" s="123">
        <v>60</v>
      </c>
      <c r="D47" s="54" t="s">
        <v>0</v>
      </c>
      <c r="E47" s="102"/>
      <c r="F47" s="102"/>
      <c r="G47" s="104">
        <f t="shared" si="0"/>
        <v>0</v>
      </c>
      <c r="H47" s="76">
        <f t="shared" si="1"/>
        <v>0</v>
      </c>
      <c r="I47" s="104">
        <f t="shared" si="2"/>
        <v>0</v>
      </c>
    </row>
    <row r="48" spans="1:9" ht="16.5">
      <c r="A48" s="118">
        <v>42</v>
      </c>
      <c r="B48" s="53" t="s">
        <v>200</v>
      </c>
      <c r="C48" s="123">
        <v>40</v>
      </c>
      <c r="D48" s="54" t="s">
        <v>0</v>
      </c>
      <c r="E48" s="102"/>
      <c r="F48" s="102"/>
      <c r="G48" s="104">
        <f t="shared" si="0"/>
        <v>0</v>
      </c>
      <c r="H48" s="76">
        <f t="shared" si="1"/>
        <v>0</v>
      </c>
      <c r="I48" s="104">
        <f t="shared" si="2"/>
        <v>0</v>
      </c>
    </row>
    <row r="49" spans="1:9" ht="16.5">
      <c r="A49" s="118">
        <v>43</v>
      </c>
      <c r="B49" s="53" t="s">
        <v>201</v>
      </c>
      <c r="C49" s="123">
        <v>45</v>
      </c>
      <c r="D49" s="54" t="s">
        <v>0</v>
      </c>
      <c r="E49" s="102"/>
      <c r="F49" s="102"/>
      <c r="G49" s="104">
        <f t="shared" si="0"/>
        <v>0</v>
      </c>
      <c r="H49" s="76">
        <f t="shared" si="1"/>
        <v>0</v>
      </c>
      <c r="I49" s="104">
        <f t="shared" si="2"/>
        <v>0</v>
      </c>
    </row>
    <row r="50" spans="1:9" ht="16.5">
      <c r="A50" s="118">
        <v>44</v>
      </c>
      <c r="B50" s="53" t="s">
        <v>202</v>
      </c>
      <c r="C50" s="123">
        <v>65</v>
      </c>
      <c r="D50" s="54" t="s">
        <v>0</v>
      </c>
      <c r="E50" s="102"/>
      <c r="F50" s="102"/>
      <c r="G50" s="104">
        <f t="shared" si="0"/>
        <v>0</v>
      </c>
      <c r="H50" s="76">
        <f t="shared" si="1"/>
        <v>0</v>
      </c>
      <c r="I50" s="104">
        <f t="shared" si="2"/>
        <v>0</v>
      </c>
    </row>
    <row r="51" spans="1:9" ht="16.5">
      <c r="A51" s="118">
        <v>45</v>
      </c>
      <c r="B51" s="53" t="s">
        <v>203</v>
      </c>
      <c r="C51" s="123">
        <v>20</v>
      </c>
      <c r="D51" s="54" t="s">
        <v>0</v>
      </c>
      <c r="E51" s="102"/>
      <c r="F51" s="102"/>
      <c r="G51" s="104">
        <f t="shared" si="0"/>
        <v>0</v>
      </c>
      <c r="H51" s="76">
        <f t="shared" si="1"/>
        <v>0</v>
      </c>
      <c r="I51" s="104">
        <f t="shared" si="2"/>
        <v>0</v>
      </c>
    </row>
    <row r="52" spans="1:9" ht="33">
      <c r="A52" s="118">
        <v>46</v>
      </c>
      <c r="B52" s="53" t="s">
        <v>532</v>
      </c>
      <c r="C52" s="123">
        <v>500</v>
      </c>
      <c r="D52" s="54" t="s">
        <v>0</v>
      </c>
      <c r="E52" s="102"/>
      <c r="F52" s="102"/>
      <c r="G52" s="104">
        <f t="shared" si="0"/>
        <v>0</v>
      </c>
      <c r="H52" s="76">
        <f t="shared" si="1"/>
        <v>0</v>
      </c>
      <c r="I52" s="104">
        <f t="shared" si="2"/>
        <v>0</v>
      </c>
    </row>
    <row r="53" spans="1:9" ht="33">
      <c r="A53" s="118">
        <v>47</v>
      </c>
      <c r="B53" s="53" t="s">
        <v>533</v>
      </c>
      <c r="C53" s="123">
        <v>250</v>
      </c>
      <c r="D53" s="54" t="s">
        <v>0</v>
      </c>
      <c r="E53" s="102"/>
      <c r="F53" s="102"/>
      <c r="G53" s="104">
        <f t="shared" si="0"/>
        <v>0</v>
      </c>
      <c r="H53" s="76">
        <f t="shared" si="1"/>
        <v>0</v>
      </c>
      <c r="I53" s="104">
        <f t="shared" si="2"/>
        <v>0</v>
      </c>
    </row>
    <row r="54" spans="1:9" ht="33">
      <c r="A54" s="118">
        <v>48</v>
      </c>
      <c r="B54" s="53" t="s">
        <v>534</v>
      </c>
      <c r="C54" s="123">
        <v>120</v>
      </c>
      <c r="D54" s="54" t="s">
        <v>0</v>
      </c>
      <c r="E54" s="102"/>
      <c r="F54" s="102"/>
      <c r="G54" s="104">
        <f t="shared" si="0"/>
        <v>0</v>
      </c>
      <c r="H54" s="76">
        <f t="shared" si="1"/>
        <v>0</v>
      </c>
      <c r="I54" s="104">
        <f t="shared" si="2"/>
        <v>0</v>
      </c>
    </row>
    <row r="55" spans="1:9" ht="16.5">
      <c r="A55" s="118">
        <v>50</v>
      </c>
      <c r="B55" s="53" t="s">
        <v>204</v>
      </c>
      <c r="C55" s="123">
        <v>12000</v>
      </c>
      <c r="D55" s="54" t="s">
        <v>0</v>
      </c>
      <c r="E55" s="102"/>
      <c r="F55" s="102"/>
      <c r="G55" s="104">
        <f t="shared" si="0"/>
        <v>0</v>
      </c>
      <c r="H55" s="76">
        <f t="shared" si="1"/>
        <v>0</v>
      </c>
      <c r="I55" s="104">
        <f t="shared" si="2"/>
        <v>0</v>
      </c>
    </row>
    <row r="56" spans="1:9" ht="16.5">
      <c r="A56" s="118">
        <v>51</v>
      </c>
      <c r="B56" s="53" t="s">
        <v>205</v>
      </c>
      <c r="C56" s="123">
        <v>200</v>
      </c>
      <c r="D56" s="54" t="s">
        <v>0</v>
      </c>
      <c r="E56" s="102"/>
      <c r="F56" s="102"/>
      <c r="G56" s="104">
        <f t="shared" si="0"/>
        <v>0</v>
      </c>
      <c r="H56" s="76">
        <f t="shared" si="1"/>
        <v>0</v>
      </c>
      <c r="I56" s="104">
        <f t="shared" si="2"/>
        <v>0</v>
      </c>
    </row>
    <row r="57" spans="1:9" ht="16.5">
      <c r="A57" s="118">
        <v>52</v>
      </c>
      <c r="B57" s="53" t="s">
        <v>206</v>
      </c>
      <c r="C57" s="123">
        <v>500</v>
      </c>
      <c r="D57" s="54" t="s">
        <v>0</v>
      </c>
      <c r="E57" s="102"/>
      <c r="F57" s="102"/>
      <c r="G57" s="104">
        <f t="shared" si="0"/>
        <v>0</v>
      </c>
      <c r="H57" s="76">
        <f t="shared" si="1"/>
        <v>0</v>
      </c>
      <c r="I57" s="104">
        <f t="shared" si="2"/>
        <v>0</v>
      </c>
    </row>
    <row r="58" spans="1:9" s="3" customFormat="1" ht="16.5">
      <c r="A58" s="119"/>
      <c r="B58" s="119" t="s">
        <v>509</v>
      </c>
      <c r="C58" s="56" t="s">
        <v>8</v>
      </c>
      <c r="D58" s="56" t="s">
        <v>8</v>
      </c>
      <c r="E58" s="56" t="s">
        <v>8</v>
      </c>
      <c r="F58" s="56" t="s">
        <v>8</v>
      </c>
      <c r="G58" s="57">
        <f>SUM(G7:G57)</f>
        <v>0</v>
      </c>
      <c r="H58" s="57">
        <f t="shared" si="1"/>
        <v>0</v>
      </c>
      <c r="I58" s="57">
        <f t="shared" si="2"/>
        <v>0</v>
      </c>
    </row>
    <row r="60" spans="1:9" ht="15.75">
      <c r="A60" s="177" t="s">
        <v>893</v>
      </c>
      <c r="B60" s="178"/>
      <c r="C60" s="48"/>
      <c r="D60" s="49"/>
      <c r="E60" s="49"/>
      <c r="F60" s="49"/>
      <c r="G60" s="49"/>
      <c r="H60" s="49"/>
      <c r="I60" s="49"/>
    </row>
    <row r="61" spans="1:9" ht="33" customHeight="1">
      <c r="A61" s="180" t="s">
        <v>894</v>
      </c>
      <c r="B61" s="180"/>
      <c r="C61" s="180"/>
      <c r="D61" s="180"/>
      <c r="E61" s="180"/>
      <c r="F61" s="180"/>
      <c r="G61" s="180"/>
      <c r="H61" s="180"/>
      <c r="I61" s="180"/>
    </row>
    <row r="62" spans="1:9" ht="15.75">
      <c r="A62" s="180" t="s">
        <v>895</v>
      </c>
      <c r="B62" s="180"/>
      <c r="C62" s="180"/>
      <c r="D62" s="180"/>
      <c r="E62" s="180"/>
      <c r="F62" s="180"/>
      <c r="G62" s="180"/>
      <c r="H62" s="180"/>
      <c r="I62" s="180"/>
    </row>
    <row r="63" spans="1:9" ht="15.75">
      <c r="A63" s="180" t="s">
        <v>918</v>
      </c>
      <c r="B63" s="180"/>
      <c r="C63" s="180"/>
      <c r="D63" s="180"/>
      <c r="E63" s="180"/>
      <c r="F63" s="180"/>
      <c r="G63" s="180"/>
      <c r="H63" s="180"/>
      <c r="I63" s="180"/>
    </row>
    <row r="64" spans="1:9" ht="15.75">
      <c r="A64" s="180" t="s">
        <v>897</v>
      </c>
      <c r="B64" s="180"/>
      <c r="C64" s="180"/>
      <c r="D64" s="180"/>
      <c r="E64" s="180"/>
      <c r="F64" s="180"/>
      <c r="G64" s="180"/>
      <c r="H64" s="180"/>
      <c r="I64" s="180"/>
    </row>
    <row r="65" spans="1:9" ht="15.75">
      <c r="A65" s="180" t="s">
        <v>898</v>
      </c>
      <c r="B65" s="180"/>
      <c r="C65" s="180"/>
      <c r="D65" s="180"/>
      <c r="E65" s="180"/>
      <c r="F65" s="180"/>
      <c r="G65" s="180"/>
      <c r="H65" s="180"/>
      <c r="I65" s="180"/>
    </row>
    <row r="66" spans="1:9" ht="15.75">
      <c r="A66" s="180" t="s">
        <v>899</v>
      </c>
      <c r="B66" s="180"/>
      <c r="C66" s="180"/>
      <c r="D66" s="180"/>
      <c r="E66" s="180"/>
      <c r="F66" s="180"/>
      <c r="G66" s="180"/>
      <c r="H66" s="180"/>
      <c r="I66" s="180"/>
    </row>
    <row r="67" spans="1:9" ht="15.75">
      <c r="A67" s="180" t="s">
        <v>900</v>
      </c>
      <c r="B67" s="180"/>
      <c r="C67" s="180"/>
      <c r="D67" s="180"/>
      <c r="E67" s="180"/>
      <c r="F67" s="180"/>
      <c r="G67" s="180"/>
      <c r="H67" s="180"/>
      <c r="I67" s="180"/>
    </row>
    <row r="68" spans="1:9" ht="15.75">
      <c r="A68" s="179" t="s">
        <v>907</v>
      </c>
      <c r="B68" s="179"/>
      <c r="C68" s="179"/>
      <c r="D68" s="179"/>
      <c r="E68" s="179"/>
      <c r="F68" s="179"/>
      <c r="G68" s="179"/>
      <c r="H68" s="179"/>
      <c r="I68" s="179"/>
    </row>
    <row r="69" spans="1:9" ht="15.75">
      <c r="A69" s="179" t="s">
        <v>901</v>
      </c>
      <c r="B69" s="179"/>
      <c r="C69" s="50" t="s">
        <v>9</v>
      </c>
      <c r="D69" s="49"/>
      <c r="E69" s="49"/>
      <c r="F69" s="51" t="s">
        <v>1</v>
      </c>
      <c r="G69" s="49"/>
      <c r="H69" s="49"/>
      <c r="I69" s="49"/>
    </row>
  </sheetData>
  <mergeCells count="12">
    <mergeCell ref="A69:B69"/>
    <mergeCell ref="F1:I1"/>
    <mergeCell ref="A68:I68"/>
    <mergeCell ref="A3:I3"/>
    <mergeCell ref="A61:I61"/>
    <mergeCell ref="A62:I62"/>
    <mergeCell ref="A63:I63"/>
    <mergeCell ref="A64:I64"/>
    <mergeCell ref="A65:I65"/>
    <mergeCell ref="A66:I66"/>
    <mergeCell ref="A67:I67"/>
    <mergeCell ref="A60:B60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5"/>
  <sheetViews>
    <sheetView zoomScaleNormal="100" workbookViewId="0">
      <pane ySplit="6" topLeftCell="A7" activePane="bottomLeft" state="frozen"/>
      <selection pane="bottomLeft" activeCell="G23" sqref="G23"/>
    </sheetView>
  </sheetViews>
  <sheetFormatPr defaultColWidth="9.140625" defaultRowHeight="15"/>
  <cols>
    <col min="1" max="1" width="4.85546875" style="117" customWidth="1"/>
    <col min="2" max="2" width="23.42578125" style="121" customWidth="1"/>
    <col min="3" max="3" width="10.85546875" style="120" customWidth="1"/>
    <col min="4" max="4" width="7.85546875" style="122" customWidth="1"/>
    <col min="5" max="5" width="13" style="117" customWidth="1"/>
    <col min="6" max="6" width="14.5703125" style="117" customWidth="1"/>
    <col min="7" max="7" width="14.42578125" style="117" customWidth="1"/>
    <col min="8" max="8" width="10.28515625" style="117" customWidth="1"/>
    <col min="9" max="9" width="13.5703125" style="117" customWidth="1"/>
    <col min="10" max="16384" width="9.140625" style="117"/>
  </cols>
  <sheetData>
    <row r="1" spans="1:9" ht="16.5">
      <c r="A1" s="2" t="s">
        <v>5</v>
      </c>
      <c r="B1" s="114"/>
      <c r="C1" s="115"/>
      <c r="D1" s="116"/>
      <c r="E1" s="2"/>
      <c r="F1" s="176" t="s">
        <v>374</v>
      </c>
      <c r="G1" s="176"/>
      <c r="H1" s="176"/>
      <c r="I1" s="176"/>
    </row>
    <row r="2" spans="1:9" ht="16.5">
      <c r="A2" s="2"/>
      <c r="B2" s="114"/>
      <c r="C2" s="115"/>
      <c r="D2" s="116"/>
      <c r="E2" s="2"/>
      <c r="F2" s="2"/>
      <c r="G2" s="2"/>
      <c r="H2" s="2"/>
      <c r="I2" s="2"/>
    </row>
    <row r="3" spans="1:9" ht="16.5">
      <c r="A3" s="202" t="s">
        <v>512</v>
      </c>
      <c r="B3" s="202"/>
      <c r="C3" s="202"/>
      <c r="D3" s="202"/>
      <c r="E3" s="202"/>
      <c r="F3" s="202"/>
      <c r="G3" s="202"/>
      <c r="H3" s="202"/>
      <c r="I3" s="202"/>
    </row>
    <row r="5" spans="1:9" ht="51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s="1" customFormat="1" ht="16.5">
      <c r="A7" s="125" t="s">
        <v>96</v>
      </c>
      <c r="B7" s="53" t="s">
        <v>207</v>
      </c>
      <c r="C7" s="53">
        <v>50</v>
      </c>
      <c r="D7" s="54" t="s">
        <v>0</v>
      </c>
      <c r="E7" s="126"/>
      <c r="F7" s="37"/>
      <c r="G7" s="39">
        <f>C7*F7</f>
        <v>0</v>
      </c>
      <c r="H7" s="76">
        <f>G7*0.085</f>
        <v>0</v>
      </c>
      <c r="I7" s="39">
        <f>+G7+H7</f>
        <v>0</v>
      </c>
    </row>
    <row r="8" spans="1:9" s="1" customFormat="1" ht="16.5">
      <c r="A8" s="125" t="s">
        <v>97</v>
      </c>
      <c r="B8" s="53" t="s">
        <v>208</v>
      </c>
      <c r="C8" s="53">
        <v>50</v>
      </c>
      <c r="D8" s="54" t="s">
        <v>0</v>
      </c>
      <c r="E8" s="126"/>
      <c r="F8" s="37"/>
      <c r="G8" s="39">
        <f t="shared" ref="G8:G22" si="0">C8*F8</f>
        <v>0</v>
      </c>
      <c r="H8" s="76">
        <f t="shared" ref="H8:H23" si="1">G8*0.085</f>
        <v>0</v>
      </c>
      <c r="I8" s="39">
        <f t="shared" ref="I8:I23" si="2">+G8+H8</f>
        <v>0</v>
      </c>
    </row>
    <row r="9" spans="1:9" s="1" customFormat="1" ht="16.5">
      <c r="A9" s="125" t="s">
        <v>18</v>
      </c>
      <c r="B9" s="53" t="s">
        <v>209</v>
      </c>
      <c r="C9" s="53">
        <v>35</v>
      </c>
      <c r="D9" s="54" t="s">
        <v>0</v>
      </c>
      <c r="E9" s="126"/>
      <c r="F9" s="37"/>
      <c r="G9" s="39">
        <f t="shared" si="0"/>
        <v>0</v>
      </c>
      <c r="H9" s="76">
        <f t="shared" si="1"/>
        <v>0</v>
      </c>
      <c r="I9" s="39">
        <f t="shared" si="2"/>
        <v>0</v>
      </c>
    </row>
    <row r="10" spans="1:9" s="1" customFormat="1" ht="16.5">
      <c r="A10" s="125" t="s">
        <v>98</v>
      </c>
      <c r="B10" s="53" t="s">
        <v>210</v>
      </c>
      <c r="C10" s="53">
        <v>25</v>
      </c>
      <c r="D10" s="54" t="s">
        <v>0</v>
      </c>
      <c r="E10" s="126"/>
      <c r="F10" s="37"/>
      <c r="G10" s="39">
        <f t="shared" si="0"/>
        <v>0</v>
      </c>
      <c r="H10" s="76">
        <f t="shared" si="1"/>
        <v>0</v>
      </c>
      <c r="I10" s="39">
        <f t="shared" si="2"/>
        <v>0</v>
      </c>
    </row>
    <row r="11" spans="1:9" s="1" customFormat="1" ht="16.5">
      <c r="A11" s="125" t="s">
        <v>19</v>
      </c>
      <c r="B11" s="53" t="s">
        <v>211</v>
      </c>
      <c r="C11" s="53">
        <v>100</v>
      </c>
      <c r="D11" s="54" t="s">
        <v>0</v>
      </c>
      <c r="E11" s="126"/>
      <c r="F11" s="37"/>
      <c r="G11" s="39">
        <f t="shared" si="0"/>
        <v>0</v>
      </c>
      <c r="H11" s="76">
        <f t="shared" si="1"/>
        <v>0</v>
      </c>
      <c r="I11" s="39">
        <f t="shared" si="2"/>
        <v>0</v>
      </c>
    </row>
    <row r="12" spans="1:9" s="1" customFormat="1" ht="16.5">
      <c r="A12" s="125" t="s">
        <v>20</v>
      </c>
      <c r="B12" s="53" t="s">
        <v>212</v>
      </c>
      <c r="C12" s="53">
        <v>10</v>
      </c>
      <c r="D12" s="54" t="s">
        <v>0</v>
      </c>
      <c r="E12" s="126"/>
      <c r="F12" s="37"/>
      <c r="G12" s="39">
        <f t="shared" si="0"/>
        <v>0</v>
      </c>
      <c r="H12" s="76">
        <f t="shared" si="1"/>
        <v>0</v>
      </c>
      <c r="I12" s="39">
        <f t="shared" si="2"/>
        <v>0</v>
      </c>
    </row>
    <row r="13" spans="1:9" s="1" customFormat="1" ht="16.5">
      <c r="A13" s="125" t="s">
        <v>21</v>
      </c>
      <c r="B13" s="53" t="s">
        <v>213</v>
      </c>
      <c r="C13" s="53">
        <v>40</v>
      </c>
      <c r="D13" s="54" t="s">
        <v>0</v>
      </c>
      <c r="E13" s="126"/>
      <c r="F13" s="37"/>
      <c r="G13" s="39">
        <f t="shared" si="0"/>
        <v>0</v>
      </c>
      <c r="H13" s="76">
        <f t="shared" si="1"/>
        <v>0</v>
      </c>
      <c r="I13" s="39">
        <f t="shared" si="2"/>
        <v>0</v>
      </c>
    </row>
    <row r="14" spans="1:9" s="1" customFormat="1" ht="16.5">
      <c r="A14" s="125" t="s">
        <v>22</v>
      </c>
      <c r="B14" s="53" t="s">
        <v>214</v>
      </c>
      <c r="C14" s="53">
        <v>40</v>
      </c>
      <c r="D14" s="54" t="s">
        <v>0</v>
      </c>
      <c r="E14" s="126"/>
      <c r="F14" s="37"/>
      <c r="G14" s="39">
        <f t="shared" si="0"/>
        <v>0</v>
      </c>
      <c r="H14" s="76">
        <f t="shared" si="1"/>
        <v>0</v>
      </c>
      <c r="I14" s="39">
        <f t="shared" si="2"/>
        <v>0</v>
      </c>
    </row>
    <row r="15" spans="1:9" s="1" customFormat="1" ht="16.5">
      <c r="A15" s="125" t="s">
        <v>23</v>
      </c>
      <c r="B15" s="53" t="s">
        <v>215</v>
      </c>
      <c r="C15" s="53">
        <v>10</v>
      </c>
      <c r="D15" s="54" t="s">
        <v>0</v>
      </c>
      <c r="E15" s="126"/>
      <c r="F15" s="37"/>
      <c r="G15" s="39">
        <f t="shared" si="0"/>
        <v>0</v>
      </c>
      <c r="H15" s="76">
        <f t="shared" si="1"/>
        <v>0</v>
      </c>
      <c r="I15" s="39">
        <f t="shared" si="2"/>
        <v>0</v>
      </c>
    </row>
    <row r="16" spans="1:9" s="1" customFormat="1" ht="16.5">
      <c r="A16" s="125" t="s">
        <v>24</v>
      </c>
      <c r="B16" s="53" t="s">
        <v>510</v>
      </c>
      <c r="C16" s="53">
        <v>10</v>
      </c>
      <c r="D16" s="54" t="s">
        <v>0</v>
      </c>
      <c r="E16" s="126"/>
      <c r="F16" s="37"/>
      <c r="G16" s="39">
        <f t="shared" si="0"/>
        <v>0</v>
      </c>
      <c r="H16" s="76">
        <f t="shared" si="1"/>
        <v>0</v>
      </c>
      <c r="I16" s="39">
        <f t="shared" si="2"/>
        <v>0</v>
      </c>
    </row>
    <row r="17" spans="1:9" s="1" customFormat="1" ht="16.5">
      <c r="A17" s="125" t="s">
        <v>47</v>
      </c>
      <c r="B17" s="53" t="s">
        <v>216</v>
      </c>
      <c r="C17" s="53">
        <v>40</v>
      </c>
      <c r="D17" s="54" t="s">
        <v>0</v>
      </c>
      <c r="E17" s="126"/>
      <c r="F17" s="37"/>
      <c r="G17" s="39">
        <f t="shared" si="0"/>
        <v>0</v>
      </c>
      <c r="H17" s="76">
        <f t="shared" si="1"/>
        <v>0</v>
      </c>
      <c r="I17" s="39">
        <f t="shared" si="2"/>
        <v>0</v>
      </c>
    </row>
    <row r="18" spans="1:9" s="1" customFormat="1" ht="16.5">
      <c r="A18" s="125" t="s">
        <v>48</v>
      </c>
      <c r="B18" s="53" t="s">
        <v>217</v>
      </c>
      <c r="C18" s="53">
        <v>20</v>
      </c>
      <c r="D18" s="54" t="s">
        <v>0</v>
      </c>
      <c r="E18" s="126"/>
      <c r="F18" s="37"/>
      <c r="G18" s="39">
        <f t="shared" si="0"/>
        <v>0</v>
      </c>
      <c r="H18" s="76">
        <f t="shared" si="1"/>
        <v>0</v>
      </c>
      <c r="I18" s="39">
        <f t="shared" si="2"/>
        <v>0</v>
      </c>
    </row>
    <row r="19" spans="1:9" s="1" customFormat="1" ht="16.5">
      <c r="A19" s="125" t="s">
        <v>49</v>
      </c>
      <c r="B19" s="53" t="s">
        <v>218</v>
      </c>
      <c r="C19" s="53">
        <v>50</v>
      </c>
      <c r="D19" s="54" t="s">
        <v>0</v>
      </c>
      <c r="E19" s="126"/>
      <c r="F19" s="37"/>
      <c r="G19" s="39">
        <f t="shared" si="0"/>
        <v>0</v>
      </c>
      <c r="H19" s="76">
        <f t="shared" si="1"/>
        <v>0</v>
      </c>
      <c r="I19" s="39">
        <f t="shared" si="2"/>
        <v>0</v>
      </c>
    </row>
    <row r="20" spans="1:9" s="1" customFormat="1" ht="16.5">
      <c r="A20" s="125" t="s">
        <v>50</v>
      </c>
      <c r="B20" s="53" t="s">
        <v>219</v>
      </c>
      <c r="C20" s="53">
        <v>10</v>
      </c>
      <c r="D20" s="54" t="s">
        <v>0</v>
      </c>
      <c r="E20" s="126"/>
      <c r="F20" s="37"/>
      <c r="G20" s="39">
        <f t="shared" si="0"/>
        <v>0</v>
      </c>
      <c r="H20" s="76">
        <f t="shared" si="1"/>
        <v>0</v>
      </c>
      <c r="I20" s="39">
        <f t="shared" si="2"/>
        <v>0</v>
      </c>
    </row>
    <row r="21" spans="1:9" s="1" customFormat="1" ht="33">
      <c r="A21" s="125" t="s">
        <v>51</v>
      </c>
      <c r="B21" s="53" t="s">
        <v>220</v>
      </c>
      <c r="C21" s="53">
        <v>200</v>
      </c>
      <c r="D21" s="54" t="s">
        <v>0</v>
      </c>
      <c r="E21" s="126"/>
      <c r="F21" s="37"/>
      <c r="G21" s="39">
        <f t="shared" si="0"/>
        <v>0</v>
      </c>
      <c r="H21" s="76">
        <f t="shared" si="1"/>
        <v>0</v>
      </c>
      <c r="I21" s="39">
        <f t="shared" si="2"/>
        <v>0</v>
      </c>
    </row>
    <row r="22" spans="1:9" s="1" customFormat="1" ht="33">
      <c r="A22" s="125" t="s">
        <v>52</v>
      </c>
      <c r="B22" s="53" t="s">
        <v>221</v>
      </c>
      <c r="C22" s="53">
        <v>400</v>
      </c>
      <c r="D22" s="54" t="s">
        <v>0</v>
      </c>
      <c r="E22" s="126"/>
      <c r="F22" s="37"/>
      <c r="G22" s="39">
        <f t="shared" si="0"/>
        <v>0</v>
      </c>
      <c r="H22" s="76">
        <f t="shared" si="1"/>
        <v>0</v>
      </c>
      <c r="I22" s="39">
        <f t="shared" si="2"/>
        <v>0</v>
      </c>
    </row>
    <row r="23" spans="1:9" s="4" customFormat="1" ht="33">
      <c r="A23" s="55"/>
      <c r="B23" s="55" t="s">
        <v>524</v>
      </c>
      <c r="C23" s="56" t="s">
        <v>8</v>
      </c>
      <c r="D23" s="56" t="s">
        <v>8</v>
      </c>
      <c r="E23" s="56" t="s">
        <v>8</v>
      </c>
      <c r="F23" s="56" t="s">
        <v>8</v>
      </c>
      <c r="G23" s="57">
        <f>SUM(G7:G22)</f>
        <v>0</v>
      </c>
      <c r="H23" s="57">
        <f t="shared" si="1"/>
        <v>0</v>
      </c>
      <c r="I23" s="57">
        <f t="shared" si="2"/>
        <v>0</v>
      </c>
    </row>
    <row r="25" spans="1:9" ht="15.75" customHeight="1">
      <c r="A25" s="203" t="s">
        <v>893</v>
      </c>
      <c r="B25" s="203"/>
      <c r="C25" s="203"/>
      <c r="D25" s="203"/>
      <c r="E25" s="49"/>
      <c r="F25" s="49"/>
      <c r="G25" s="49"/>
      <c r="H25" s="49"/>
      <c r="I25" s="49"/>
    </row>
    <row r="26" spans="1:9" ht="30.75" customHeight="1">
      <c r="A26" s="180" t="s">
        <v>894</v>
      </c>
      <c r="B26" s="180"/>
      <c r="C26" s="180"/>
      <c r="D26" s="180"/>
      <c r="E26" s="180"/>
      <c r="F26" s="180"/>
      <c r="G26" s="180"/>
      <c r="H26" s="180"/>
      <c r="I26" s="180"/>
    </row>
    <row r="27" spans="1:9" ht="15.75">
      <c r="A27" s="180" t="s">
        <v>895</v>
      </c>
      <c r="B27" s="180"/>
      <c r="C27" s="180"/>
      <c r="D27" s="180"/>
      <c r="E27" s="180"/>
      <c r="F27" s="180"/>
      <c r="G27" s="180"/>
      <c r="H27" s="180"/>
      <c r="I27" s="180"/>
    </row>
    <row r="28" spans="1:9" ht="15.75" customHeight="1">
      <c r="A28" s="180" t="s">
        <v>908</v>
      </c>
      <c r="B28" s="180"/>
      <c r="C28" s="180"/>
      <c r="D28" s="180"/>
      <c r="E28" s="180"/>
      <c r="F28" s="180"/>
      <c r="G28" s="180"/>
      <c r="H28" s="180"/>
      <c r="I28" s="180"/>
    </row>
    <row r="29" spans="1:9" ht="15.75">
      <c r="A29" s="180" t="s">
        <v>897</v>
      </c>
      <c r="B29" s="180"/>
      <c r="C29" s="180"/>
      <c r="D29" s="180"/>
      <c r="E29" s="180"/>
      <c r="F29" s="180"/>
      <c r="G29" s="180"/>
      <c r="H29" s="180"/>
      <c r="I29" s="180"/>
    </row>
    <row r="30" spans="1:9" ht="15.75">
      <c r="A30" s="180" t="s">
        <v>898</v>
      </c>
      <c r="B30" s="180"/>
      <c r="C30" s="180"/>
      <c r="D30" s="180"/>
      <c r="E30" s="180"/>
      <c r="F30" s="180"/>
      <c r="G30" s="180"/>
      <c r="H30" s="180"/>
      <c r="I30" s="180"/>
    </row>
    <row r="31" spans="1:9" ht="15.75">
      <c r="A31" s="180" t="s">
        <v>899</v>
      </c>
      <c r="B31" s="180"/>
      <c r="C31" s="180"/>
      <c r="D31" s="180"/>
      <c r="E31" s="180"/>
      <c r="F31" s="180"/>
      <c r="G31" s="180"/>
      <c r="H31" s="180"/>
      <c r="I31" s="180"/>
    </row>
    <row r="32" spans="1:9" ht="15.75">
      <c r="A32" s="180" t="s">
        <v>900</v>
      </c>
      <c r="B32" s="180"/>
      <c r="C32" s="180"/>
      <c r="D32" s="180"/>
      <c r="E32" s="180"/>
      <c r="F32" s="180"/>
      <c r="G32" s="180"/>
      <c r="H32" s="180"/>
      <c r="I32" s="180"/>
    </row>
    <row r="33" spans="1:9" ht="15.75">
      <c r="A33" s="179" t="s">
        <v>902</v>
      </c>
      <c r="B33" s="179"/>
      <c r="C33" s="179"/>
      <c r="D33" s="179"/>
      <c r="E33" s="179"/>
      <c r="F33" s="179"/>
      <c r="G33" s="179"/>
      <c r="H33" s="179"/>
      <c r="I33" s="179"/>
    </row>
    <row r="34" spans="1:9" ht="15.75">
      <c r="A34" s="179" t="s">
        <v>907</v>
      </c>
      <c r="B34" s="179"/>
      <c r="C34" s="179"/>
      <c r="D34" s="179"/>
      <c r="E34" s="179"/>
      <c r="F34" s="179"/>
      <c r="G34" s="179"/>
      <c r="H34" s="179"/>
      <c r="I34" s="179"/>
    </row>
    <row r="35" spans="1:9" ht="15.75">
      <c r="A35" s="179" t="s">
        <v>901</v>
      </c>
      <c r="B35" s="179"/>
      <c r="C35" s="50" t="s">
        <v>9</v>
      </c>
      <c r="D35" s="49"/>
      <c r="E35" s="49"/>
      <c r="F35" s="51" t="s">
        <v>1</v>
      </c>
      <c r="G35" s="49"/>
      <c r="H35" s="49"/>
      <c r="I35" s="49"/>
    </row>
  </sheetData>
  <mergeCells count="13">
    <mergeCell ref="A35:B35"/>
    <mergeCell ref="A34:I34"/>
    <mergeCell ref="F1:I1"/>
    <mergeCell ref="A25:D25"/>
    <mergeCell ref="A33:I33"/>
    <mergeCell ref="A3:I3"/>
    <mergeCell ref="A26:I26"/>
    <mergeCell ref="A27:I27"/>
    <mergeCell ref="A28:I28"/>
    <mergeCell ref="A29:I29"/>
    <mergeCell ref="A30:I30"/>
    <mergeCell ref="A31:I31"/>
    <mergeCell ref="A32:I3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4"/>
  <sheetViews>
    <sheetView zoomScaleNormal="100" workbookViewId="0">
      <pane ySplit="6" topLeftCell="A7" activePane="bottomLeft" state="frozen"/>
      <selection pane="bottomLeft" activeCell="A48" sqref="A48:I48"/>
    </sheetView>
  </sheetViews>
  <sheetFormatPr defaultColWidth="9.140625" defaultRowHeight="15"/>
  <cols>
    <col min="1" max="1" width="4.85546875" style="121" customWidth="1"/>
    <col min="2" max="2" width="33.5703125" style="121" customWidth="1"/>
    <col min="3" max="3" width="10.85546875" style="147" customWidth="1"/>
    <col min="4" max="4" width="8.7109375" style="148" customWidth="1"/>
    <col min="5" max="5" width="12.7109375" style="121" customWidth="1"/>
    <col min="6" max="6" width="11.42578125" style="121" customWidth="1"/>
    <col min="7" max="7" width="11.28515625" style="121" customWidth="1"/>
    <col min="8" max="8" width="8.42578125" style="121" customWidth="1"/>
    <col min="9" max="9" width="12.42578125" style="121" customWidth="1"/>
    <col min="10" max="16384" width="9.140625" style="121"/>
  </cols>
  <sheetData>
    <row r="1" spans="1:9" ht="16.5">
      <c r="A1" s="204" t="s">
        <v>5</v>
      </c>
      <c r="B1" s="204"/>
      <c r="C1" s="144"/>
      <c r="D1" s="145"/>
      <c r="E1" s="176" t="s">
        <v>374</v>
      </c>
      <c r="F1" s="176"/>
      <c r="G1" s="176"/>
      <c r="H1" s="176"/>
      <c r="I1" s="114"/>
    </row>
    <row r="2" spans="1:9" ht="16.5">
      <c r="A2" s="114"/>
      <c r="B2" s="114"/>
      <c r="C2" s="144"/>
      <c r="D2" s="145"/>
      <c r="E2" s="114"/>
      <c r="F2" s="114"/>
      <c r="G2" s="114"/>
      <c r="H2" s="114"/>
      <c r="I2" s="114"/>
    </row>
    <row r="3" spans="1:9" ht="16.5">
      <c r="A3" s="201" t="s">
        <v>243</v>
      </c>
      <c r="B3" s="201"/>
      <c r="C3" s="201"/>
      <c r="D3" s="201"/>
      <c r="E3" s="201"/>
      <c r="F3" s="201"/>
      <c r="G3" s="201"/>
      <c r="H3" s="201"/>
      <c r="I3" s="201"/>
    </row>
    <row r="5" spans="1:9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16.5">
      <c r="A7" s="118" t="s">
        <v>96</v>
      </c>
      <c r="B7" s="53" t="s">
        <v>226</v>
      </c>
      <c r="C7" s="123">
        <v>1400</v>
      </c>
      <c r="D7" s="54" t="s">
        <v>0</v>
      </c>
      <c r="E7" s="127"/>
      <c r="F7" s="102"/>
      <c r="G7" s="104">
        <f>C7*F7</f>
        <v>0</v>
      </c>
      <c r="H7" s="78">
        <f>G7*0.085</f>
        <v>0</v>
      </c>
      <c r="I7" s="104">
        <f>G7+H7</f>
        <v>0</v>
      </c>
    </row>
    <row r="8" spans="1:9" ht="16.5">
      <c r="A8" s="118" t="s">
        <v>97</v>
      </c>
      <c r="B8" s="53" t="s">
        <v>223</v>
      </c>
      <c r="C8" s="123">
        <v>550</v>
      </c>
      <c r="D8" s="54" t="s">
        <v>0</v>
      </c>
      <c r="E8" s="127"/>
      <c r="F8" s="102"/>
      <c r="G8" s="104">
        <f t="shared" ref="G8:G42" si="0">C8*F8</f>
        <v>0</v>
      </c>
      <c r="H8" s="78">
        <f t="shared" ref="H8:H43" si="1">G8*0.085</f>
        <v>0</v>
      </c>
      <c r="I8" s="104">
        <f t="shared" ref="I8:I43" si="2">G8+H8</f>
        <v>0</v>
      </c>
    </row>
    <row r="9" spans="1:9" ht="16.5">
      <c r="A9" s="118" t="s">
        <v>18</v>
      </c>
      <c r="B9" s="53" t="s">
        <v>224</v>
      </c>
      <c r="C9" s="123">
        <v>1000</v>
      </c>
      <c r="D9" s="54" t="s">
        <v>0</v>
      </c>
      <c r="E9" s="127"/>
      <c r="F9" s="102"/>
      <c r="G9" s="104">
        <f t="shared" si="0"/>
        <v>0</v>
      </c>
      <c r="H9" s="78">
        <f t="shared" si="1"/>
        <v>0</v>
      </c>
      <c r="I9" s="104">
        <f t="shared" si="2"/>
        <v>0</v>
      </c>
    </row>
    <row r="10" spans="1:9" ht="16.5">
      <c r="A10" s="118" t="s">
        <v>98</v>
      </c>
      <c r="B10" s="53" t="s">
        <v>225</v>
      </c>
      <c r="C10" s="123">
        <v>2100</v>
      </c>
      <c r="D10" s="54" t="s">
        <v>0</v>
      </c>
      <c r="E10" s="127"/>
      <c r="F10" s="102"/>
      <c r="G10" s="104">
        <f t="shared" si="0"/>
        <v>0</v>
      </c>
      <c r="H10" s="78">
        <f t="shared" si="1"/>
        <v>0</v>
      </c>
      <c r="I10" s="104">
        <f t="shared" si="2"/>
        <v>0</v>
      </c>
    </row>
    <row r="11" spans="1:9" ht="16.5">
      <c r="A11" s="118" t="s">
        <v>19</v>
      </c>
      <c r="B11" s="53" t="s">
        <v>227</v>
      </c>
      <c r="C11" s="123">
        <v>400</v>
      </c>
      <c r="D11" s="54" t="s">
        <v>0</v>
      </c>
      <c r="E11" s="127"/>
      <c r="F11" s="102"/>
      <c r="G11" s="104">
        <f t="shared" si="0"/>
        <v>0</v>
      </c>
      <c r="H11" s="78">
        <f t="shared" si="1"/>
        <v>0</v>
      </c>
      <c r="I11" s="104">
        <f t="shared" si="2"/>
        <v>0</v>
      </c>
    </row>
    <row r="12" spans="1:9" ht="16.5">
      <c r="A12" s="118" t="s">
        <v>20</v>
      </c>
      <c r="B12" s="53" t="s">
        <v>228</v>
      </c>
      <c r="C12" s="123">
        <v>250</v>
      </c>
      <c r="D12" s="54" t="s">
        <v>0</v>
      </c>
      <c r="E12" s="127"/>
      <c r="F12" s="102"/>
      <c r="G12" s="104">
        <f t="shared" si="0"/>
        <v>0</v>
      </c>
      <c r="H12" s="78">
        <f t="shared" si="1"/>
        <v>0</v>
      </c>
      <c r="I12" s="104">
        <f t="shared" si="2"/>
        <v>0</v>
      </c>
    </row>
    <row r="13" spans="1:9" ht="16.5">
      <c r="A13" s="118" t="s">
        <v>21</v>
      </c>
      <c r="B13" s="53" t="s">
        <v>229</v>
      </c>
      <c r="C13" s="123">
        <v>1200</v>
      </c>
      <c r="D13" s="54" t="s">
        <v>0</v>
      </c>
      <c r="E13" s="127"/>
      <c r="F13" s="102"/>
      <c r="G13" s="104">
        <f t="shared" si="0"/>
        <v>0</v>
      </c>
      <c r="H13" s="78">
        <f t="shared" si="1"/>
        <v>0</v>
      </c>
      <c r="I13" s="104">
        <f t="shared" si="2"/>
        <v>0</v>
      </c>
    </row>
    <row r="14" spans="1:9" ht="16.5">
      <c r="A14" s="118" t="s">
        <v>22</v>
      </c>
      <c r="B14" s="53" t="s">
        <v>230</v>
      </c>
      <c r="C14" s="123">
        <v>250</v>
      </c>
      <c r="D14" s="54" t="s">
        <v>0</v>
      </c>
      <c r="E14" s="127"/>
      <c r="F14" s="102"/>
      <c r="G14" s="104">
        <f t="shared" si="0"/>
        <v>0</v>
      </c>
      <c r="H14" s="78">
        <f t="shared" si="1"/>
        <v>0</v>
      </c>
      <c r="I14" s="104">
        <f t="shared" si="2"/>
        <v>0</v>
      </c>
    </row>
    <row r="15" spans="1:9" ht="49.5">
      <c r="A15" s="118" t="s">
        <v>23</v>
      </c>
      <c r="B15" s="53" t="s">
        <v>231</v>
      </c>
      <c r="C15" s="123">
        <v>4000</v>
      </c>
      <c r="D15" s="54" t="s">
        <v>0</v>
      </c>
      <c r="E15" s="127"/>
      <c r="F15" s="102"/>
      <c r="G15" s="104">
        <f t="shared" si="0"/>
        <v>0</v>
      </c>
      <c r="H15" s="78">
        <f t="shared" si="1"/>
        <v>0</v>
      </c>
      <c r="I15" s="104">
        <f t="shared" si="2"/>
        <v>0</v>
      </c>
    </row>
    <row r="16" spans="1:9" ht="49.5">
      <c r="A16" s="118" t="s">
        <v>24</v>
      </c>
      <c r="B16" s="53" t="s">
        <v>232</v>
      </c>
      <c r="C16" s="123">
        <v>4500</v>
      </c>
      <c r="D16" s="54" t="s">
        <v>0</v>
      </c>
      <c r="E16" s="127"/>
      <c r="F16" s="102"/>
      <c r="G16" s="104">
        <f t="shared" si="0"/>
        <v>0</v>
      </c>
      <c r="H16" s="78">
        <f t="shared" si="1"/>
        <v>0</v>
      </c>
      <c r="I16" s="104">
        <f t="shared" si="2"/>
        <v>0</v>
      </c>
    </row>
    <row r="17" spans="1:9" ht="16.5">
      <c r="A17" s="118" t="s">
        <v>47</v>
      </c>
      <c r="B17" s="53" t="s">
        <v>233</v>
      </c>
      <c r="C17" s="123">
        <v>3400</v>
      </c>
      <c r="D17" s="54" t="s">
        <v>0</v>
      </c>
      <c r="E17" s="127"/>
      <c r="F17" s="102"/>
      <c r="G17" s="104">
        <f t="shared" si="0"/>
        <v>0</v>
      </c>
      <c r="H17" s="78">
        <f t="shared" si="1"/>
        <v>0</v>
      </c>
      <c r="I17" s="104">
        <f t="shared" si="2"/>
        <v>0</v>
      </c>
    </row>
    <row r="18" spans="1:9" ht="16.5">
      <c r="A18" s="118" t="s">
        <v>48</v>
      </c>
      <c r="B18" s="53" t="s">
        <v>234</v>
      </c>
      <c r="C18" s="123">
        <v>2500</v>
      </c>
      <c r="D18" s="54" t="s">
        <v>0</v>
      </c>
      <c r="E18" s="127"/>
      <c r="F18" s="102"/>
      <c r="G18" s="104">
        <f t="shared" si="0"/>
        <v>0</v>
      </c>
      <c r="H18" s="78">
        <f t="shared" si="1"/>
        <v>0</v>
      </c>
      <c r="I18" s="104">
        <f t="shared" si="2"/>
        <v>0</v>
      </c>
    </row>
    <row r="19" spans="1:9" ht="16.5">
      <c r="A19" s="118" t="s">
        <v>49</v>
      </c>
      <c r="B19" s="53" t="s">
        <v>235</v>
      </c>
      <c r="C19" s="123">
        <v>2500</v>
      </c>
      <c r="D19" s="54" t="s">
        <v>0</v>
      </c>
      <c r="E19" s="127"/>
      <c r="F19" s="102"/>
      <c r="G19" s="104">
        <f t="shared" si="0"/>
        <v>0</v>
      </c>
      <c r="H19" s="78">
        <f t="shared" si="1"/>
        <v>0</v>
      </c>
      <c r="I19" s="104">
        <f t="shared" si="2"/>
        <v>0</v>
      </c>
    </row>
    <row r="20" spans="1:9" ht="16.5">
      <c r="A20" s="118" t="s">
        <v>50</v>
      </c>
      <c r="B20" s="53" t="s">
        <v>236</v>
      </c>
      <c r="C20" s="123">
        <v>850</v>
      </c>
      <c r="D20" s="54" t="s">
        <v>0</v>
      </c>
      <c r="E20" s="127"/>
      <c r="F20" s="102"/>
      <c r="G20" s="104">
        <f t="shared" si="0"/>
        <v>0</v>
      </c>
      <c r="H20" s="78">
        <f t="shared" si="1"/>
        <v>0</v>
      </c>
      <c r="I20" s="104">
        <f t="shared" si="2"/>
        <v>0</v>
      </c>
    </row>
    <row r="21" spans="1:9" ht="16.5">
      <c r="A21" s="118" t="s">
        <v>51</v>
      </c>
      <c r="B21" s="53" t="s">
        <v>237</v>
      </c>
      <c r="C21" s="123">
        <v>1250</v>
      </c>
      <c r="D21" s="54" t="s">
        <v>0</v>
      </c>
      <c r="E21" s="127"/>
      <c r="F21" s="102"/>
      <c r="G21" s="104">
        <f t="shared" si="0"/>
        <v>0</v>
      </c>
      <c r="H21" s="78">
        <f t="shared" si="1"/>
        <v>0</v>
      </c>
      <c r="I21" s="104">
        <f t="shared" si="2"/>
        <v>0</v>
      </c>
    </row>
    <row r="22" spans="1:9" ht="16.5">
      <c r="A22" s="118" t="s">
        <v>52</v>
      </c>
      <c r="B22" s="53" t="s">
        <v>238</v>
      </c>
      <c r="C22" s="123">
        <v>800</v>
      </c>
      <c r="D22" s="54" t="s">
        <v>0</v>
      </c>
      <c r="E22" s="127"/>
      <c r="F22" s="102"/>
      <c r="G22" s="104">
        <f t="shared" si="0"/>
        <v>0</v>
      </c>
      <c r="H22" s="78">
        <f t="shared" si="1"/>
        <v>0</v>
      </c>
      <c r="I22" s="104">
        <f t="shared" si="2"/>
        <v>0</v>
      </c>
    </row>
    <row r="23" spans="1:9" ht="33.6" customHeight="1">
      <c r="A23" s="118" t="s">
        <v>53</v>
      </c>
      <c r="B23" s="53" t="s">
        <v>239</v>
      </c>
      <c r="C23" s="123">
        <v>2500</v>
      </c>
      <c r="D23" s="54" t="s">
        <v>0</v>
      </c>
      <c r="E23" s="127"/>
      <c r="F23" s="102"/>
      <c r="G23" s="104">
        <f t="shared" si="0"/>
        <v>0</v>
      </c>
      <c r="H23" s="78">
        <f t="shared" si="1"/>
        <v>0</v>
      </c>
      <c r="I23" s="104">
        <f t="shared" si="2"/>
        <v>0</v>
      </c>
    </row>
    <row r="24" spans="1:9" ht="32.1" customHeight="1">
      <c r="A24" s="118" t="s">
        <v>54</v>
      </c>
      <c r="B24" s="53" t="s">
        <v>240</v>
      </c>
      <c r="C24" s="123">
        <v>2500</v>
      </c>
      <c r="D24" s="54" t="s">
        <v>0</v>
      </c>
      <c r="E24" s="127"/>
      <c r="F24" s="102"/>
      <c r="G24" s="104">
        <f t="shared" si="0"/>
        <v>0</v>
      </c>
      <c r="H24" s="78">
        <f t="shared" si="1"/>
        <v>0</v>
      </c>
      <c r="I24" s="104">
        <f t="shared" si="2"/>
        <v>0</v>
      </c>
    </row>
    <row r="25" spans="1:9" ht="49.5">
      <c r="A25" s="118" t="s">
        <v>55</v>
      </c>
      <c r="B25" s="53" t="s">
        <v>241</v>
      </c>
      <c r="C25" s="123">
        <v>800</v>
      </c>
      <c r="D25" s="54" t="s">
        <v>0</v>
      </c>
      <c r="E25" s="127"/>
      <c r="F25" s="102"/>
      <c r="G25" s="104">
        <f t="shared" si="0"/>
        <v>0</v>
      </c>
      <c r="H25" s="78">
        <f t="shared" si="1"/>
        <v>0</v>
      </c>
      <c r="I25" s="104">
        <f t="shared" si="2"/>
        <v>0</v>
      </c>
    </row>
    <row r="26" spans="1:9" ht="49.5">
      <c r="A26" s="118" t="s">
        <v>56</v>
      </c>
      <c r="B26" s="53" t="s">
        <v>242</v>
      </c>
      <c r="C26" s="123">
        <v>800</v>
      </c>
      <c r="D26" s="54" t="s">
        <v>0</v>
      </c>
      <c r="E26" s="127"/>
      <c r="F26" s="102"/>
      <c r="G26" s="104">
        <f t="shared" si="0"/>
        <v>0</v>
      </c>
      <c r="H26" s="78">
        <f t="shared" si="1"/>
        <v>0</v>
      </c>
      <c r="I26" s="104">
        <f t="shared" si="2"/>
        <v>0</v>
      </c>
    </row>
    <row r="27" spans="1:9" ht="16.5">
      <c r="A27" s="118" t="s">
        <v>57</v>
      </c>
      <c r="B27" s="53" t="s">
        <v>244</v>
      </c>
      <c r="C27" s="123">
        <v>290</v>
      </c>
      <c r="D27" s="54" t="s">
        <v>0</v>
      </c>
      <c r="E27" s="127"/>
      <c r="F27" s="102"/>
      <c r="G27" s="104">
        <f t="shared" si="0"/>
        <v>0</v>
      </c>
      <c r="H27" s="78">
        <f t="shared" si="1"/>
        <v>0</v>
      </c>
      <c r="I27" s="104">
        <f t="shared" si="2"/>
        <v>0</v>
      </c>
    </row>
    <row r="28" spans="1:9" ht="16.5">
      <c r="A28" s="118" t="s">
        <v>58</v>
      </c>
      <c r="B28" s="53" t="s">
        <v>245</v>
      </c>
      <c r="C28" s="123">
        <v>20</v>
      </c>
      <c r="D28" s="54" t="s">
        <v>0</v>
      </c>
      <c r="E28" s="127"/>
      <c r="F28" s="102"/>
      <c r="G28" s="104">
        <f t="shared" si="0"/>
        <v>0</v>
      </c>
      <c r="H28" s="78">
        <f t="shared" si="1"/>
        <v>0</v>
      </c>
      <c r="I28" s="104">
        <f t="shared" si="2"/>
        <v>0</v>
      </c>
    </row>
    <row r="29" spans="1:9" ht="16.5">
      <c r="A29" s="118" t="s">
        <v>59</v>
      </c>
      <c r="B29" s="53" t="s">
        <v>246</v>
      </c>
      <c r="C29" s="123">
        <v>4500</v>
      </c>
      <c r="D29" s="54" t="s">
        <v>0</v>
      </c>
      <c r="E29" s="127"/>
      <c r="F29" s="102"/>
      <c r="G29" s="104">
        <f t="shared" si="0"/>
        <v>0</v>
      </c>
      <c r="H29" s="78">
        <f t="shared" si="1"/>
        <v>0</v>
      </c>
      <c r="I29" s="104">
        <f t="shared" si="2"/>
        <v>0</v>
      </c>
    </row>
    <row r="30" spans="1:9" ht="16.5">
      <c r="A30" s="118" t="s">
        <v>60</v>
      </c>
      <c r="B30" s="53" t="s">
        <v>247</v>
      </c>
      <c r="C30" s="123">
        <v>200</v>
      </c>
      <c r="D30" s="54" t="s">
        <v>0</v>
      </c>
      <c r="E30" s="127"/>
      <c r="F30" s="102"/>
      <c r="G30" s="104">
        <f t="shared" si="0"/>
        <v>0</v>
      </c>
      <c r="H30" s="78">
        <f t="shared" si="1"/>
        <v>0</v>
      </c>
      <c r="I30" s="104">
        <f t="shared" si="2"/>
        <v>0</v>
      </c>
    </row>
    <row r="31" spans="1:9" ht="16.5">
      <c r="A31" s="118" t="s">
        <v>61</v>
      </c>
      <c r="B31" s="53" t="s">
        <v>248</v>
      </c>
      <c r="C31" s="123">
        <v>100</v>
      </c>
      <c r="D31" s="54" t="s">
        <v>0</v>
      </c>
      <c r="E31" s="127"/>
      <c r="F31" s="102"/>
      <c r="G31" s="104">
        <f t="shared" si="0"/>
        <v>0</v>
      </c>
      <c r="H31" s="78">
        <f t="shared" si="1"/>
        <v>0</v>
      </c>
      <c r="I31" s="104">
        <f t="shared" si="2"/>
        <v>0</v>
      </c>
    </row>
    <row r="32" spans="1:9" ht="16.5">
      <c r="A32" s="118" t="s">
        <v>62</v>
      </c>
      <c r="B32" s="53" t="s">
        <v>249</v>
      </c>
      <c r="C32" s="123">
        <v>20</v>
      </c>
      <c r="D32" s="54" t="s">
        <v>0</v>
      </c>
      <c r="E32" s="127"/>
      <c r="F32" s="102"/>
      <c r="G32" s="104">
        <f t="shared" si="0"/>
        <v>0</v>
      </c>
      <c r="H32" s="78">
        <f t="shared" si="1"/>
        <v>0</v>
      </c>
      <c r="I32" s="104">
        <f t="shared" si="2"/>
        <v>0</v>
      </c>
    </row>
    <row r="33" spans="1:9" ht="16.5">
      <c r="A33" s="118" t="s">
        <v>291</v>
      </c>
      <c r="B33" s="53" t="s">
        <v>250</v>
      </c>
      <c r="C33" s="123">
        <v>350</v>
      </c>
      <c r="D33" s="54" t="s">
        <v>0</v>
      </c>
      <c r="E33" s="127"/>
      <c r="F33" s="102"/>
      <c r="G33" s="104">
        <f t="shared" si="0"/>
        <v>0</v>
      </c>
      <c r="H33" s="78">
        <f t="shared" si="1"/>
        <v>0</v>
      </c>
      <c r="I33" s="104">
        <f t="shared" si="2"/>
        <v>0</v>
      </c>
    </row>
    <row r="34" spans="1:9" ht="16.5">
      <c r="A34" s="118" t="s">
        <v>63</v>
      </c>
      <c r="B34" s="53" t="s">
        <v>251</v>
      </c>
      <c r="C34" s="123">
        <v>150</v>
      </c>
      <c r="D34" s="54" t="s">
        <v>0</v>
      </c>
      <c r="E34" s="127"/>
      <c r="F34" s="102"/>
      <c r="G34" s="104">
        <f t="shared" si="0"/>
        <v>0</v>
      </c>
      <c r="H34" s="78">
        <f t="shared" si="1"/>
        <v>0</v>
      </c>
      <c r="I34" s="104">
        <f t="shared" si="2"/>
        <v>0</v>
      </c>
    </row>
    <row r="35" spans="1:9" ht="16.5">
      <c r="A35" s="118" t="s">
        <v>64</v>
      </c>
      <c r="B35" s="53" t="s">
        <v>252</v>
      </c>
      <c r="C35" s="123">
        <v>50</v>
      </c>
      <c r="D35" s="54" t="s">
        <v>0</v>
      </c>
      <c r="E35" s="127"/>
      <c r="F35" s="102"/>
      <c r="G35" s="104">
        <f t="shared" si="0"/>
        <v>0</v>
      </c>
      <c r="H35" s="78">
        <f t="shared" si="1"/>
        <v>0</v>
      </c>
      <c r="I35" s="104">
        <f t="shared" si="2"/>
        <v>0</v>
      </c>
    </row>
    <row r="36" spans="1:9" ht="33">
      <c r="A36" s="118" t="s">
        <v>65</v>
      </c>
      <c r="B36" s="53" t="s">
        <v>253</v>
      </c>
      <c r="C36" s="123">
        <v>100</v>
      </c>
      <c r="D36" s="54" t="s">
        <v>0</v>
      </c>
      <c r="E36" s="127"/>
      <c r="F36" s="102"/>
      <c r="G36" s="104">
        <f t="shared" si="0"/>
        <v>0</v>
      </c>
      <c r="H36" s="78">
        <f t="shared" si="1"/>
        <v>0</v>
      </c>
      <c r="I36" s="104">
        <f t="shared" si="2"/>
        <v>0</v>
      </c>
    </row>
    <row r="37" spans="1:9" ht="33">
      <c r="A37" s="118" t="s">
        <v>66</v>
      </c>
      <c r="B37" s="53" t="s">
        <v>254</v>
      </c>
      <c r="C37" s="123">
        <v>80</v>
      </c>
      <c r="D37" s="54" t="s">
        <v>0</v>
      </c>
      <c r="E37" s="127"/>
      <c r="F37" s="102"/>
      <c r="G37" s="104">
        <f t="shared" si="0"/>
        <v>0</v>
      </c>
      <c r="H37" s="78">
        <f t="shared" si="1"/>
        <v>0</v>
      </c>
      <c r="I37" s="104">
        <f t="shared" si="2"/>
        <v>0</v>
      </c>
    </row>
    <row r="38" spans="1:9" ht="16.5">
      <c r="A38" s="118" t="s">
        <v>67</v>
      </c>
      <c r="B38" s="53" t="s">
        <v>255</v>
      </c>
      <c r="C38" s="123">
        <v>100</v>
      </c>
      <c r="D38" s="54" t="s">
        <v>0</v>
      </c>
      <c r="E38" s="127"/>
      <c r="F38" s="102"/>
      <c r="G38" s="104">
        <f t="shared" si="0"/>
        <v>0</v>
      </c>
      <c r="H38" s="78">
        <f t="shared" si="1"/>
        <v>0</v>
      </c>
      <c r="I38" s="104">
        <f t="shared" si="2"/>
        <v>0</v>
      </c>
    </row>
    <row r="39" spans="1:9" ht="16.5">
      <c r="A39" s="118" t="s">
        <v>68</v>
      </c>
      <c r="B39" s="53" t="s">
        <v>520</v>
      </c>
      <c r="C39" s="123">
        <v>20</v>
      </c>
      <c r="D39" s="54" t="s">
        <v>0</v>
      </c>
      <c r="E39" s="127"/>
      <c r="F39" s="102"/>
      <c r="G39" s="104">
        <f t="shared" si="0"/>
        <v>0</v>
      </c>
      <c r="H39" s="78">
        <f t="shared" si="1"/>
        <v>0</v>
      </c>
      <c r="I39" s="104">
        <f t="shared" si="2"/>
        <v>0</v>
      </c>
    </row>
    <row r="40" spans="1:9" ht="16.5">
      <c r="A40" s="118" t="s">
        <v>69</v>
      </c>
      <c r="B40" s="53" t="s">
        <v>257</v>
      </c>
      <c r="C40" s="123">
        <v>450</v>
      </c>
      <c r="D40" s="54" t="s">
        <v>0</v>
      </c>
      <c r="E40" s="127"/>
      <c r="F40" s="102"/>
      <c r="G40" s="104">
        <f t="shared" si="0"/>
        <v>0</v>
      </c>
      <c r="H40" s="78">
        <f t="shared" si="1"/>
        <v>0</v>
      </c>
      <c r="I40" s="104">
        <f t="shared" si="2"/>
        <v>0</v>
      </c>
    </row>
    <row r="41" spans="1:9" ht="16.5">
      <c r="A41" s="118" t="s">
        <v>70</v>
      </c>
      <c r="B41" s="53" t="s">
        <v>258</v>
      </c>
      <c r="C41" s="123">
        <v>120</v>
      </c>
      <c r="D41" s="54" t="s">
        <v>0</v>
      </c>
      <c r="E41" s="127"/>
      <c r="F41" s="102"/>
      <c r="G41" s="104">
        <f t="shared" si="0"/>
        <v>0</v>
      </c>
      <c r="H41" s="78">
        <f t="shared" si="1"/>
        <v>0</v>
      </c>
      <c r="I41" s="104">
        <f t="shared" si="2"/>
        <v>0</v>
      </c>
    </row>
    <row r="42" spans="1:9" ht="33">
      <c r="A42" s="118" t="s">
        <v>71</v>
      </c>
      <c r="B42" s="53" t="s">
        <v>259</v>
      </c>
      <c r="C42" s="123">
        <v>50</v>
      </c>
      <c r="D42" s="54" t="s">
        <v>0</v>
      </c>
      <c r="E42" s="127"/>
      <c r="F42" s="102"/>
      <c r="G42" s="104">
        <f t="shared" si="0"/>
        <v>0</v>
      </c>
      <c r="H42" s="78">
        <f t="shared" si="1"/>
        <v>0</v>
      </c>
      <c r="I42" s="104">
        <f t="shared" si="2"/>
        <v>0</v>
      </c>
    </row>
    <row r="43" spans="1:9" s="146" customFormat="1" ht="16.5">
      <c r="A43" s="119"/>
      <c r="B43" s="119" t="s">
        <v>511</v>
      </c>
      <c r="C43" s="67" t="s">
        <v>8</v>
      </c>
      <c r="D43" s="67" t="s">
        <v>8</v>
      </c>
      <c r="E43" s="67" t="s">
        <v>8</v>
      </c>
      <c r="F43" s="67" t="s">
        <v>8</v>
      </c>
      <c r="G43" s="68">
        <f>SUM(G7:G42)</f>
        <v>0</v>
      </c>
      <c r="H43" s="68">
        <f t="shared" si="1"/>
        <v>0</v>
      </c>
      <c r="I43" s="68">
        <f t="shared" si="2"/>
        <v>0</v>
      </c>
    </row>
    <row r="45" spans="1:9" ht="15.75" customHeight="1">
      <c r="A45" s="203" t="s">
        <v>893</v>
      </c>
      <c r="B45" s="203"/>
      <c r="C45" s="203"/>
      <c r="D45" s="203"/>
      <c r="E45" s="49"/>
      <c r="F45" s="49"/>
      <c r="G45" s="49"/>
      <c r="H45" s="49"/>
      <c r="I45" s="49"/>
    </row>
    <row r="46" spans="1:9" ht="15.75">
      <c r="A46" s="180" t="s">
        <v>894</v>
      </c>
      <c r="B46" s="180"/>
      <c r="C46" s="180"/>
      <c r="D46" s="180"/>
      <c r="E46" s="180"/>
      <c r="F46" s="180"/>
      <c r="G46" s="180"/>
      <c r="H46" s="180"/>
      <c r="I46" s="180"/>
    </row>
    <row r="47" spans="1:9" ht="15.75">
      <c r="A47" s="180" t="s">
        <v>895</v>
      </c>
      <c r="B47" s="180"/>
      <c r="C47" s="180"/>
      <c r="D47" s="180"/>
      <c r="E47" s="180"/>
      <c r="F47" s="180"/>
      <c r="G47" s="180"/>
      <c r="H47" s="180"/>
      <c r="I47" s="180"/>
    </row>
    <row r="48" spans="1:9" ht="15.75">
      <c r="A48" s="180" t="s">
        <v>908</v>
      </c>
      <c r="B48" s="180"/>
      <c r="C48" s="180"/>
      <c r="D48" s="180"/>
      <c r="E48" s="180"/>
      <c r="F48" s="180"/>
      <c r="G48" s="180"/>
      <c r="H48" s="180"/>
      <c r="I48" s="180"/>
    </row>
    <row r="49" spans="1:9" ht="15.75">
      <c r="A49" s="180" t="s">
        <v>897</v>
      </c>
      <c r="B49" s="180"/>
      <c r="C49" s="180"/>
      <c r="D49" s="180"/>
      <c r="E49" s="180"/>
      <c r="F49" s="180"/>
      <c r="G49" s="180"/>
      <c r="H49" s="180"/>
      <c r="I49" s="180"/>
    </row>
    <row r="50" spans="1:9" ht="15.75">
      <c r="A50" s="180" t="s">
        <v>898</v>
      </c>
      <c r="B50" s="180"/>
      <c r="C50" s="180"/>
      <c r="D50" s="180"/>
      <c r="E50" s="180"/>
      <c r="F50" s="180"/>
      <c r="G50" s="180"/>
      <c r="H50" s="180"/>
      <c r="I50" s="180"/>
    </row>
    <row r="51" spans="1:9" ht="15.75">
      <c r="A51" s="180" t="s">
        <v>899</v>
      </c>
      <c r="B51" s="180"/>
      <c r="C51" s="180"/>
      <c r="D51" s="180"/>
      <c r="E51" s="180"/>
      <c r="F51" s="180"/>
      <c r="G51" s="180"/>
      <c r="H51" s="180"/>
      <c r="I51" s="180"/>
    </row>
    <row r="52" spans="1:9" ht="15.75">
      <c r="A52" s="180" t="s">
        <v>900</v>
      </c>
      <c r="B52" s="180"/>
      <c r="C52" s="180"/>
      <c r="D52" s="180"/>
      <c r="E52" s="180"/>
      <c r="F52" s="180"/>
      <c r="G52" s="180"/>
      <c r="H52" s="180"/>
      <c r="I52" s="180"/>
    </row>
    <row r="53" spans="1:9" ht="15.75">
      <c r="A53" s="179" t="s">
        <v>907</v>
      </c>
      <c r="B53" s="179"/>
      <c r="C53" s="179"/>
      <c r="D53" s="179"/>
      <c r="E53" s="179"/>
      <c r="F53" s="179"/>
      <c r="G53" s="179"/>
      <c r="H53" s="179"/>
      <c r="I53" s="179"/>
    </row>
    <row r="54" spans="1:9" ht="15.75">
      <c r="A54" s="179" t="s">
        <v>901</v>
      </c>
      <c r="B54" s="179"/>
      <c r="C54" s="50" t="s">
        <v>9</v>
      </c>
      <c r="D54" s="49"/>
      <c r="E54" s="49"/>
      <c r="F54" s="51" t="s">
        <v>1</v>
      </c>
      <c r="G54" s="49"/>
      <c r="H54" s="49"/>
      <c r="I54" s="49"/>
    </row>
  </sheetData>
  <mergeCells count="13">
    <mergeCell ref="E1:H1"/>
    <mergeCell ref="A54:B54"/>
    <mergeCell ref="A45:D45"/>
    <mergeCell ref="A3:I3"/>
    <mergeCell ref="A46:I46"/>
    <mergeCell ref="A47:I47"/>
    <mergeCell ref="A48:I48"/>
    <mergeCell ref="A49:I49"/>
    <mergeCell ref="A50:I50"/>
    <mergeCell ref="A51:I51"/>
    <mergeCell ref="A52:I52"/>
    <mergeCell ref="A53:I53"/>
    <mergeCell ref="A1:B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27"/>
  <sheetViews>
    <sheetView zoomScaleNormal="100" workbookViewId="0">
      <pane ySplit="6" topLeftCell="A7" activePane="bottomLeft" state="frozen"/>
      <selection pane="bottomLeft" activeCell="G15" sqref="G15"/>
    </sheetView>
  </sheetViews>
  <sheetFormatPr defaultColWidth="9.140625" defaultRowHeight="16.5"/>
  <cols>
    <col min="1" max="1" width="4.85546875" style="2" customWidth="1"/>
    <col min="2" max="2" width="41.7109375" style="114" customWidth="1"/>
    <col min="3" max="3" width="11.7109375" style="124" customWidth="1"/>
    <col min="4" max="4" width="8.140625" style="116" customWidth="1"/>
    <col min="5" max="5" width="11.7109375" style="2" customWidth="1"/>
    <col min="6" max="6" width="10.7109375" style="2" customWidth="1"/>
    <col min="7" max="7" width="13" style="2" customWidth="1"/>
    <col min="8" max="8" width="9.85546875" style="2" customWidth="1"/>
    <col min="9" max="9" width="12.28515625" style="2" customWidth="1"/>
    <col min="10" max="16384" width="9.140625" style="2"/>
  </cols>
  <sheetData>
    <row r="1" spans="1:9">
      <c r="A1" s="2" t="s">
        <v>5</v>
      </c>
      <c r="C1" s="115"/>
      <c r="E1" s="176" t="s">
        <v>374</v>
      </c>
      <c r="F1" s="176"/>
      <c r="G1" s="176"/>
      <c r="H1" s="176"/>
    </row>
    <row r="2" spans="1:9">
      <c r="C2" s="115"/>
    </row>
    <row r="3" spans="1:9">
      <c r="A3" s="202" t="s">
        <v>516</v>
      </c>
      <c r="B3" s="202"/>
      <c r="C3" s="202"/>
      <c r="D3" s="202"/>
      <c r="E3" s="202"/>
      <c r="F3" s="202"/>
      <c r="G3" s="202"/>
      <c r="H3" s="202"/>
      <c r="I3" s="202"/>
    </row>
    <row r="5" spans="1:9" ht="51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49.5">
      <c r="A7" s="118" t="s">
        <v>96</v>
      </c>
      <c r="B7" s="53" t="s">
        <v>260</v>
      </c>
      <c r="C7" s="123">
        <v>1000</v>
      </c>
      <c r="D7" s="54" t="s">
        <v>0</v>
      </c>
      <c r="E7" s="127"/>
      <c r="F7" s="102"/>
      <c r="G7" s="39">
        <f>C7*F7</f>
        <v>0</v>
      </c>
      <c r="H7" s="76">
        <f>G7*0.085</f>
        <v>0</v>
      </c>
      <c r="I7" s="39">
        <f>+G7+H7</f>
        <v>0</v>
      </c>
    </row>
    <row r="8" spans="1:9" ht="49.5">
      <c r="A8" s="118" t="s">
        <v>97</v>
      </c>
      <c r="B8" s="53" t="s">
        <v>261</v>
      </c>
      <c r="C8" s="123">
        <v>720</v>
      </c>
      <c r="D8" s="54" t="s">
        <v>0</v>
      </c>
      <c r="E8" s="127"/>
      <c r="F8" s="102"/>
      <c r="G8" s="39">
        <f t="shared" ref="G8:G14" si="0">C8*F8</f>
        <v>0</v>
      </c>
      <c r="H8" s="76">
        <f t="shared" ref="H8:H14" si="1">G8*0.085</f>
        <v>0</v>
      </c>
      <c r="I8" s="39">
        <f t="shared" ref="I8:I15" si="2">+G8+H8</f>
        <v>0</v>
      </c>
    </row>
    <row r="9" spans="1:9">
      <c r="A9" s="118" t="s">
        <v>18</v>
      </c>
      <c r="B9" s="53" t="s">
        <v>262</v>
      </c>
      <c r="C9" s="123">
        <v>180</v>
      </c>
      <c r="D9" s="54" t="s">
        <v>0</v>
      </c>
      <c r="E9" s="127"/>
      <c r="F9" s="102"/>
      <c r="G9" s="39">
        <f t="shared" si="0"/>
        <v>0</v>
      </c>
      <c r="H9" s="76">
        <f t="shared" si="1"/>
        <v>0</v>
      </c>
      <c r="I9" s="39">
        <f t="shared" si="2"/>
        <v>0</v>
      </c>
    </row>
    <row r="10" spans="1:9">
      <c r="A10" s="118" t="s">
        <v>98</v>
      </c>
      <c r="B10" s="53" t="s">
        <v>263</v>
      </c>
      <c r="C10" s="123">
        <v>180</v>
      </c>
      <c r="D10" s="54" t="s">
        <v>0</v>
      </c>
      <c r="E10" s="127"/>
      <c r="F10" s="102"/>
      <c r="G10" s="39">
        <f t="shared" si="0"/>
        <v>0</v>
      </c>
      <c r="H10" s="76">
        <f t="shared" si="1"/>
        <v>0</v>
      </c>
      <c r="I10" s="39">
        <f t="shared" si="2"/>
        <v>0</v>
      </c>
    </row>
    <row r="11" spans="1:9">
      <c r="A11" s="118" t="s">
        <v>19</v>
      </c>
      <c r="B11" s="53" t="s">
        <v>264</v>
      </c>
      <c r="C11" s="123">
        <v>45</v>
      </c>
      <c r="D11" s="54" t="s">
        <v>0</v>
      </c>
      <c r="E11" s="127"/>
      <c r="F11" s="102"/>
      <c r="G11" s="39">
        <f t="shared" si="0"/>
        <v>0</v>
      </c>
      <c r="H11" s="76">
        <f t="shared" si="1"/>
        <v>0</v>
      </c>
      <c r="I11" s="39">
        <f t="shared" si="2"/>
        <v>0</v>
      </c>
    </row>
    <row r="12" spans="1:9">
      <c r="A12" s="118" t="s">
        <v>20</v>
      </c>
      <c r="B12" s="53" t="s">
        <v>265</v>
      </c>
      <c r="C12" s="123">
        <v>45</v>
      </c>
      <c r="D12" s="54" t="s">
        <v>0</v>
      </c>
      <c r="E12" s="127"/>
      <c r="F12" s="102"/>
      <c r="G12" s="39">
        <f t="shared" si="0"/>
        <v>0</v>
      </c>
      <c r="H12" s="76">
        <f t="shared" si="1"/>
        <v>0</v>
      </c>
      <c r="I12" s="39">
        <f t="shared" si="2"/>
        <v>0</v>
      </c>
    </row>
    <row r="13" spans="1:9">
      <c r="A13" s="118" t="s">
        <v>21</v>
      </c>
      <c r="B13" s="53" t="s">
        <v>266</v>
      </c>
      <c r="C13" s="123">
        <v>90</v>
      </c>
      <c r="D13" s="54" t="s">
        <v>0</v>
      </c>
      <c r="E13" s="127"/>
      <c r="F13" s="102"/>
      <c r="G13" s="39">
        <f t="shared" si="0"/>
        <v>0</v>
      </c>
      <c r="H13" s="76">
        <f t="shared" si="1"/>
        <v>0</v>
      </c>
      <c r="I13" s="39">
        <f t="shared" si="2"/>
        <v>0</v>
      </c>
    </row>
    <row r="14" spans="1:9">
      <c r="A14" s="118" t="s">
        <v>22</v>
      </c>
      <c r="B14" s="53" t="s">
        <v>267</v>
      </c>
      <c r="C14" s="123">
        <v>90</v>
      </c>
      <c r="D14" s="54" t="s">
        <v>0</v>
      </c>
      <c r="E14" s="127"/>
      <c r="F14" s="102"/>
      <c r="G14" s="39">
        <f t="shared" si="0"/>
        <v>0</v>
      </c>
      <c r="H14" s="76">
        <f t="shared" si="1"/>
        <v>0</v>
      </c>
      <c r="I14" s="39">
        <f t="shared" si="2"/>
        <v>0</v>
      </c>
    </row>
    <row r="15" spans="1:9" s="128" customFormat="1">
      <c r="A15" s="119"/>
      <c r="B15" s="119" t="s">
        <v>519</v>
      </c>
      <c r="C15" s="56" t="s">
        <v>8</v>
      </c>
      <c r="D15" s="56" t="s">
        <v>8</v>
      </c>
      <c r="E15" s="56" t="s">
        <v>8</v>
      </c>
      <c r="F15" s="56" t="s">
        <v>8</v>
      </c>
      <c r="G15" s="57">
        <f>SUM(G7:G14)</f>
        <v>0</v>
      </c>
      <c r="H15" s="57">
        <f>SUM(H7:H14)</f>
        <v>0</v>
      </c>
      <c r="I15" s="57">
        <f t="shared" si="2"/>
        <v>0</v>
      </c>
    </row>
    <row r="17" spans="1:9">
      <c r="A17" s="203" t="s">
        <v>893</v>
      </c>
      <c r="B17" s="203"/>
      <c r="C17" s="203"/>
      <c r="D17" s="203"/>
      <c r="E17" s="49"/>
      <c r="F17" s="49"/>
      <c r="G17" s="49"/>
      <c r="H17" s="49"/>
      <c r="I17" s="49"/>
    </row>
    <row r="18" spans="1:9" ht="32.25" customHeight="1">
      <c r="A18" s="180" t="s">
        <v>894</v>
      </c>
      <c r="B18" s="180"/>
      <c r="C18" s="180"/>
      <c r="D18" s="180"/>
      <c r="E18" s="180"/>
      <c r="F18" s="180"/>
      <c r="G18" s="180"/>
      <c r="H18" s="180"/>
      <c r="I18" s="180"/>
    </row>
    <row r="19" spans="1:9">
      <c r="A19" s="180" t="s">
        <v>895</v>
      </c>
      <c r="B19" s="180"/>
      <c r="C19" s="180"/>
      <c r="D19" s="180"/>
      <c r="E19" s="180"/>
      <c r="F19" s="180"/>
      <c r="G19" s="180"/>
      <c r="H19" s="180"/>
      <c r="I19" s="180"/>
    </row>
    <row r="20" spans="1:9">
      <c r="A20" s="180" t="s">
        <v>908</v>
      </c>
      <c r="B20" s="180"/>
      <c r="C20" s="180"/>
      <c r="D20" s="180"/>
      <c r="E20" s="180"/>
      <c r="F20" s="180"/>
      <c r="G20" s="180"/>
      <c r="H20" s="180"/>
      <c r="I20" s="180"/>
    </row>
    <row r="21" spans="1:9">
      <c r="A21" s="180" t="s">
        <v>897</v>
      </c>
      <c r="B21" s="180"/>
      <c r="C21" s="180"/>
      <c r="D21" s="180"/>
      <c r="E21" s="180"/>
      <c r="F21" s="180"/>
      <c r="G21" s="180"/>
      <c r="H21" s="180"/>
      <c r="I21" s="180"/>
    </row>
    <row r="22" spans="1:9">
      <c r="A22" s="180" t="s">
        <v>898</v>
      </c>
      <c r="B22" s="180"/>
      <c r="C22" s="180"/>
      <c r="D22" s="180"/>
      <c r="E22" s="180"/>
      <c r="F22" s="180"/>
      <c r="G22" s="180"/>
      <c r="H22" s="180"/>
      <c r="I22" s="180"/>
    </row>
    <row r="23" spans="1:9">
      <c r="A23" s="180" t="s">
        <v>899</v>
      </c>
      <c r="B23" s="180"/>
      <c r="C23" s="180"/>
      <c r="D23" s="180"/>
      <c r="E23" s="180"/>
      <c r="F23" s="180"/>
      <c r="G23" s="180"/>
      <c r="H23" s="180"/>
      <c r="I23" s="180"/>
    </row>
    <row r="24" spans="1:9">
      <c r="A24" s="180" t="s">
        <v>900</v>
      </c>
      <c r="B24" s="180"/>
      <c r="C24" s="180"/>
      <c r="D24" s="180"/>
      <c r="E24" s="180"/>
      <c r="F24" s="180"/>
      <c r="G24" s="180"/>
      <c r="H24" s="180"/>
      <c r="I24" s="180"/>
    </row>
    <row r="25" spans="1:9">
      <c r="A25" s="179" t="s">
        <v>902</v>
      </c>
      <c r="B25" s="179"/>
      <c r="C25" s="179"/>
      <c r="D25" s="179"/>
      <c r="E25" s="179"/>
      <c r="F25" s="179"/>
      <c r="G25" s="179"/>
      <c r="H25" s="179"/>
      <c r="I25" s="179"/>
    </row>
    <row r="26" spans="1:9">
      <c r="A26" s="179" t="s">
        <v>907</v>
      </c>
      <c r="B26" s="179"/>
      <c r="C26" s="179"/>
      <c r="D26" s="179"/>
      <c r="E26" s="179"/>
      <c r="F26" s="179"/>
      <c r="G26" s="179"/>
      <c r="H26" s="179"/>
      <c r="I26" s="179"/>
    </row>
    <row r="27" spans="1:9">
      <c r="A27" s="179" t="s">
        <v>901</v>
      </c>
      <c r="B27" s="179"/>
      <c r="C27" s="50" t="s">
        <v>9</v>
      </c>
      <c r="D27" s="49"/>
      <c r="E27" s="49"/>
      <c r="F27" s="51" t="s">
        <v>1</v>
      </c>
      <c r="G27" s="49"/>
      <c r="H27" s="49"/>
      <c r="I27" s="49"/>
    </row>
  </sheetData>
  <mergeCells count="13">
    <mergeCell ref="A27:B27"/>
    <mergeCell ref="E1:H1"/>
    <mergeCell ref="A26:I26"/>
    <mergeCell ref="A3:I3"/>
    <mergeCell ref="A18:I18"/>
    <mergeCell ref="A19:I19"/>
    <mergeCell ref="A20:I20"/>
    <mergeCell ref="A21:I21"/>
    <mergeCell ref="A22:I22"/>
    <mergeCell ref="A23:I23"/>
    <mergeCell ref="A24:I24"/>
    <mergeCell ref="A17:D17"/>
    <mergeCell ref="A25:I25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1"/>
  <sheetViews>
    <sheetView zoomScaleNormal="100" workbookViewId="0">
      <pane ySplit="6" topLeftCell="A7" activePane="bottomLeft" state="frozen"/>
      <selection pane="bottomLeft" activeCell="I10" sqref="I10"/>
    </sheetView>
  </sheetViews>
  <sheetFormatPr defaultColWidth="9.140625" defaultRowHeight="15"/>
  <cols>
    <col min="1" max="1" width="4.85546875" style="117" customWidth="1"/>
    <col min="2" max="2" width="23.42578125" style="121" customWidth="1"/>
    <col min="3" max="3" width="10.7109375" style="120" customWidth="1"/>
    <col min="4" max="4" width="8.85546875" style="122" customWidth="1"/>
    <col min="5" max="5" width="11.7109375" style="117" customWidth="1"/>
    <col min="6" max="6" width="13.28515625" style="117" customWidth="1"/>
    <col min="7" max="7" width="11.42578125" style="117" customWidth="1"/>
    <col min="8" max="8" width="10" style="117" customWidth="1"/>
    <col min="9" max="9" width="13.7109375" style="117" customWidth="1"/>
    <col min="10" max="16384" width="9.140625" style="117"/>
  </cols>
  <sheetData>
    <row r="1" spans="1:9" ht="16.5">
      <c r="A1" s="2" t="s">
        <v>5</v>
      </c>
      <c r="B1" s="114"/>
      <c r="C1" s="115"/>
      <c r="D1" s="116"/>
      <c r="E1" s="2"/>
      <c r="F1" s="176" t="s">
        <v>374</v>
      </c>
      <c r="G1" s="176"/>
      <c r="H1" s="176"/>
      <c r="I1" s="176"/>
    </row>
    <row r="2" spans="1:9" ht="16.5">
      <c r="A2" s="2"/>
      <c r="B2" s="114"/>
      <c r="C2" s="115"/>
      <c r="D2" s="116"/>
      <c r="E2" s="2"/>
      <c r="F2" s="2"/>
      <c r="G2" s="2"/>
      <c r="H2" s="2"/>
      <c r="I2" s="2"/>
    </row>
    <row r="3" spans="1:9" ht="16.5">
      <c r="A3" s="202" t="s">
        <v>517</v>
      </c>
      <c r="B3" s="202"/>
      <c r="C3" s="202"/>
      <c r="D3" s="202"/>
      <c r="E3" s="202"/>
      <c r="F3" s="202"/>
      <c r="G3" s="202"/>
      <c r="H3" s="202"/>
      <c r="I3" s="202"/>
    </row>
    <row r="5" spans="1:9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16.5">
      <c r="A7" s="125" t="s">
        <v>96</v>
      </c>
      <c r="B7" s="53" t="s">
        <v>513</v>
      </c>
      <c r="C7" s="53">
        <v>15</v>
      </c>
      <c r="D7" s="54" t="s">
        <v>0</v>
      </c>
      <c r="E7" s="127"/>
      <c r="F7" s="102"/>
      <c r="G7" s="104">
        <f>C7*F7</f>
        <v>0</v>
      </c>
      <c r="H7" s="76">
        <f>G7*0.085</f>
        <v>0</v>
      </c>
      <c r="I7" s="104">
        <f>+G7+H7</f>
        <v>0</v>
      </c>
    </row>
    <row r="8" spans="1:9" ht="16.5">
      <c r="A8" s="125" t="s">
        <v>97</v>
      </c>
      <c r="B8" s="53" t="s">
        <v>514</v>
      </c>
      <c r="C8" s="53">
        <v>10</v>
      </c>
      <c r="D8" s="54" t="s">
        <v>0</v>
      </c>
      <c r="E8" s="127"/>
      <c r="F8" s="102"/>
      <c r="G8" s="104">
        <f t="shared" ref="G8:G9" si="0">C8*F8</f>
        <v>0</v>
      </c>
      <c r="H8" s="76">
        <f t="shared" ref="H8:H9" si="1">G8*0.085</f>
        <v>0</v>
      </c>
      <c r="I8" s="104">
        <f t="shared" ref="I8:I9" si="2">+G8+H8</f>
        <v>0</v>
      </c>
    </row>
    <row r="9" spans="1:9" ht="16.5">
      <c r="A9" s="125" t="s">
        <v>18</v>
      </c>
      <c r="B9" s="53" t="s">
        <v>515</v>
      </c>
      <c r="C9" s="53">
        <v>25</v>
      </c>
      <c r="D9" s="54" t="s">
        <v>0</v>
      </c>
      <c r="E9" s="127"/>
      <c r="F9" s="102"/>
      <c r="G9" s="104">
        <f t="shared" si="0"/>
        <v>0</v>
      </c>
      <c r="H9" s="76">
        <f t="shared" si="1"/>
        <v>0</v>
      </c>
      <c r="I9" s="104">
        <f t="shared" si="2"/>
        <v>0</v>
      </c>
    </row>
    <row r="10" spans="1:9" s="3" customFormat="1" ht="33">
      <c r="A10" s="119"/>
      <c r="B10" s="119" t="s">
        <v>521</v>
      </c>
      <c r="C10" s="56" t="s">
        <v>8</v>
      </c>
      <c r="D10" s="56" t="s">
        <v>8</v>
      </c>
      <c r="E10" s="56" t="s">
        <v>8</v>
      </c>
      <c r="F10" s="56" t="s">
        <v>8</v>
      </c>
      <c r="G10" s="57">
        <f>SUM(G7:G9)</f>
        <v>0</v>
      </c>
      <c r="H10" s="57">
        <f>SUM(H7:H9)</f>
        <v>0</v>
      </c>
      <c r="I10" s="57">
        <f t="shared" ref="I10" si="3">SUM(I7:I9)</f>
        <v>0</v>
      </c>
    </row>
    <row r="12" spans="1:9" ht="15.75">
      <c r="A12" s="203" t="s">
        <v>893</v>
      </c>
      <c r="B12" s="203"/>
      <c r="C12" s="203"/>
      <c r="D12" s="203"/>
      <c r="E12" s="49"/>
      <c r="F12" s="49"/>
      <c r="G12" s="49"/>
      <c r="H12" s="49"/>
      <c r="I12" s="49"/>
    </row>
    <row r="13" spans="1:9" ht="15.75">
      <c r="A13" s="180" t="s">
        <v>894</v>
      </c>
      <c r="B13" s="180"/>
      <c r="C13" s="180"/>
      <c r="D13" s="180"/>
      <c r="E13" s="180"/>
      <c r="F13" s="180"/>
      <c r="G13" s="180"/>
      <c r="H13" s="180"/>
      <c r="I13" s="180"/>
    </row>
    <row r="14" spans="1:9" ht="15.75">
      <c r="A14" s="180" t="s">
        <v>895</v>
      </c>
      <c r="B14" s="180"/>
      <c r="C14" s="180"/>
      <c r="D14" s="180"/>
      <c r="E14" s="180"/>
      <c r="F14" s="180"/>
      <c r="G14" s="180"/>
      <c r="H14" s="180"/>
      <c r="I14" s="180"/>
    </row>
    <row r="15" spans="1:9" ht="15.75">
      <c r="A15" s="180" t="s">
        <v>908</v>
      </c>
      <c r="B15" s="180"/>
      <c r="C15" s="180"/>
      <c r="D15" s="180"/>
      <c r="E15" s="180"/>
      <c r="F15" s="180"/>
      <c r="G15" s="180"/>
      <c r="H15" s="180"/>
      <c r="I15" s="180"/>
    </row>
    <row r="16" spans="1:9" ht="15.75">
      <c r="A16" s="180" t="s">
        <v>897</v>
      </c>
      <c r="B16" s="180"/>
      <c r="C16" s="180"/>
      <c r="D16" s="180"/>
      <c r="E16" s="180"/>
      <c r="F16" s="180"/>
      <c r="G16" s="180"/>
      <c r="H16" s="180"/>
      <c r="I16" s="180"/>
    </row>
    <row r="17" spans="1:9" ht="15.75">
      <c r="A17" s="180" t="s">
        <v>898</v>
      </c>
      <c r="B17" s="180"/>
      <c r="C17" s="180"/>
      <c r="D17" s="180"/>
      <c r="E17" s="180"/>
      <c r="F17" s="180"/>
      <c r="G17" s="180"/>
      <c r="H17" s="180"/>
      <c r="I17" s="180"/>
    </row>
    <row r="18" spans="1:9" ht="15.75">
      <c r="A18" s="180" t="s">
        <v>899</v>
      </c>
      <c r="B18" s="180"/>
      <c r="C18" s="180"/>
      <c r="D18" s="180"/>
      <c r="E18" s="180"/>
      <c r="F18" s="180"/>
      <c r="G18" s="180"/>
      <c r="H18" s="180"/>
      <c r="I18" s="180"/>
    </row>
    <row r="19" spans="1:9" ht="15.75">
      <c r="A19" s="180" t="s">
        <v>900</v>
      </c>
      <c r="B19" s="180"/>
      <c r="C19" s="180"/>
      <c r="D19" s="180"/>
      <c r="E19" s="180"/>
      <c r="F19" s="180"/>
      <c r="G19" s="180"/>
      <c r="H19" s="180"/>
      <c r="I19" s="180"/>
    </row>
    <row r="20" spans="1:9" ht="15.75">
      <c r="A20" s="179" t="s">
        <v>902</v>
      </c>
      <c r="B20" s="179"/>
      <c r="C20" s="179"/>
      <c r="D20" s="179"/>
      <c r="E20" s="179"/>
      <c r="F20" s="179"/>
      <c r="G20" s="179"/>
      <c r="H20" s="179"/>
      <c r="I20" s="179"/>
    </row>
    <row r="21" spans="1:9" ht="15.75">
      <c r="A21" s="179" t="s">
        <v>907</v>
      </c>
      <c r="B21" s="179"/>
      <c r="C21" s="179"/>
      <c r="D21" s="179"/>
      <c r="E21" s="179"/>
      <c r="F21" s="179"/>
      <c r="G21" s="179"/>
      <c r="H21" s="179"/>
      <c r="I21" s="179"/>
    </row>
    <row r="22" spans="1:9" ht="15.75">
      <c r="A22" s="179" t="s">
        <v>901</v>
      </c>
      <c r="B22" s="179"/>
      <c r="C22" s="50" t="s">
        <v>9</v>
      </c>
      <c r="D22" s="49"/>
      <c r="E22" s="49"/>
      <c r="F22" s="51" t="s">
        <v>1</v>
      </c>
      <c r="G22" s="49"/>
      <c r="H22" s="49"/>
      <c r="I22" s="49"/>
    </row>
    <row r="23" spans="1:9" ht="16.5">
      <c r="A23" s="184"/>
      <c r="B23" s="209"/>
      <c r="C23" s="209"/>
      <c r="D23" s="209"/>
      <c r="E23" s="209"/>
      <c r="F23" s="209"/>
      <c r="G23" s="209"/>
      <c r="H23" s="209"/>
      <c r="I23" s="209"/>
    </row>
    <row r="24" spans="1:9" ht="16.5">
      <c r="A24" s="184"/>
      <c r="B24" s="209"/>
      <c r="C24" s="209"/>
      <c r="D24" s="209"/>
      <c r="E24" s="209"/>
      <c r="F24" s="209"/>
      <c r="G24" s="209"/>
      <c r="H24" s="209"/>
      <c r="I24" s="209"/>
    </row>
    <row r="25" spans="1:9" ht="16.5">
      <c r="A25" s="184"/>
      <c r="B25" s="210"/>
      <c r="C25" s="210"/>
      <c r="D25" s="210"/>
      <c r="E25" s="210"/>
      <c r="F25" s="210"/>
      <c r="G25" s="210"/>
      <c r="H25" s="210"/>
      <c r="I25" s="210"/>
    </row>
    <row r="26" spans="1:9" ht="16.5">
      <c r="A26" s="184"/>
      <c r="B26" s="209"/>
      <c r="C26" s="209"/>
      <c r="D26" s="209"/>
      <c r="E26" s="209"/>
      <c r="F26" s="209"/>
      <c r="G26" s="209"/>
      <c r="H26" s="209"/>
      <c r="I26" s="209"/>
    </row>
    <row r="27" spans="1:9" s="2" customFormat="1" ht="16.5">
      <c r="A27" s="205"/>
      <c r="B27" s="206"/>
      <c r="C27" s="206"/>
      <c r="D27" s="206"/>
      <c r="E27" s="206"/>
      <c r="F27" s="206"/>
      <c r="G27" s="206"/>
      <c r="H27" s="206"/>
      <c r="I27" s="206"/>
    </row>
    <row r="28" spans="1:9" s="2" customFormat="1" ht="16.5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 s="2" customFormat="1" ht="16.5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 s="2" customFormat="1" ht="16.5">
      <c r="A30" s="182"/>
      <c r="B30" s="182"/>
      <c r="C30" s="17"/>
      <c r="D30" s="87"/>
      <c r="E30" s="87"/>
      <c r="F30" s="87"/>
      <c r="G30" s="87"/>
      <c r="H30" s="87"/>
      <c r="I30" s="87"/>
    </row>
    <row r="31" spans="1:9">
      <c r="B31" s="117"/>
      <c r="D31" s="117"/>
    </row>
  </sheetData>
  <mergeCells count="21">
    <mergeCell ref="A16:I16"/>
    <mergeCell ref="A17:I17"/>
    <mergeCell ref="A18:I18"/>
    <mergeCell ref="A19:I19"/>
    <mergeCell ref="A12:D12"/>
    <mergeCell ref="F1:I1"/>
    <mergeCell ref="A27:I27"/>
    <mergeCell ref="A28:I28"/>
    <mergeCell ref="A29:I29"/>
    <mergeCell ref="A30:B30"/>
    <mergeCell ref="A21:I21"/>
    <mergeCell ref="A23:I23"/>
    <mergeCell ref="A24:I24"/>
    <mergeCell ref="A25:I25"/>
    <mergeCell ref="A26:I26"/>
    <mergeCell ref="A22:B22"/>
    <mergeCell ref="A20:I20"/>
    <mergeCell ref="A3:I3"/>
    <mergeCell ref="A13:I13"/>
    <mergeCell ref="A14:I14"/>
    <mergeCell ref="A15:I15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pane ySplit="6" topLeftCell="A7" activePane="bottomLeft" state="frozen"/>
      <selection pane="bottomLeft" activeCell="G36" sqref="G36"/>
    </sheetView>
  </sheetViews>
  <sheetFormatPr defaultColWidth="8.7109375" defaultRowHeight="15"/>
  <cols>
    <col min="1" max="1" width="4.85546875" style="94" customWidth="1"/>
    <col min="2" max="2" width="32.7109375" style="100" customWidth="1"/>
    <col min="3" max="3" width="11.42578125" style="137" customWidth="1"/>
    <col min="4" max="4" width="9.5703125" style="101" customWidth="1"/>
    <col min="5" max="5" width="12.85546875" style="94" customWidth="1"/>
    <col min="6" max="6" width="9.85546875" style="94" customWidth="1"/>
    <col min="7" max="7" width="13.28515625" style="94" customWidth="1"/>
    <col min="8" max="8" width="10.140625" style="94" customWidth="1"/>
    <col min="9" max="9" width="14.140625" style="94" customWidth="1"/>
    <col min="10" max="16384" width="8.7109375" style="94"/>
  </cols>
  <sheetData>
    <row r="1" spans="1:9" ht="16.5">
      <c r="A1" s="7" t="s">
        <v>5</v>
      </c>
      <c r="B1" s="92"/>
      <c r="C1" s="135"/>
      <c r="D1" s="93"/>
      <c r="E1" s="176" t="s">
        <v>374</v>
      </c>
      <c r="F1" s="176"/>
      <c r="G1" s="176"/>
      <c r="H1" s="176"/>
      <c r="I1" s="7"/>
    </row>
    <row r="2" spans="1:9" ht="16.5">
      <c r="A2" s="7"/>
      <c r="B2" s="92"/>
      <c r="C2" s="135"/>
      <c r="D2" s="93"/>
      <c r="E2" s="7"/>
      <c r="F2" s="7"/>
      <c r="G2" s="7"/>
      <c r="H2" s="7"/>
      <c r="I2" s="7"/>
    </row>
    <row r="3" spans="1:9" ht="16.5">
      <c r="A3" s="202" t="s">
        <v>518</v>
      </c>
      <c r="B3" s="202"/>
      <c r="C3" s="202"/>
      <c r="D3" s="202"/>
      <c r="E3" s="202"/>
      <c r="F3" s="202"/>
      <c r="G3" s="202"/>
      <c r="H3" s="202"/>
      <c r="I3" s="202"/>
    </row>
    <row r="5" spans="1:9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33">
      <c r="A7" s="136" t="s">
        <v>96</v>
      </c>
      <c r="B7" s="31" t="s">
        <v>528</v>
      </c>
      <c r="C7" s="31">
        <v>125</v>
      </c>
      <c r="D7" s="32" t="s">
        <v>0</v>
      </c>
      <c r="E7" s="127"/>
      <c r="F7" s="102"/>
      <c r="G7" s="104">
        <f>C7*F7</f>
        <v>0</v>
      </c>
      <c r="H7" s="76">
        <f>G7*0.085</f>
        <v>0</v>
      </c>
      <c r="I7" s="104">
        <f>+G7+H7</f>
        <v>0</v>
      </c>
    </row>
    <row r="8" spans="1:9" ht="33">
      <c r="A8" s="136" t="s">
        <v>97</v>
      </c>
      <c r="B8" s="31" t="s">
        <v>268</v>
      </c>
      <c r="C8" s="31">
        <v>750</v>
      </c>
      <c r="D8" s="32" t="s">
        <v>0</v>
      </c>
      <c r="E8" s="127"/>
      <c r="F8" s="102"/>
      <c r="G8" s="104">
        <f t="shared" ref="G8:G35" si="0">C8*F8</f>
        <v>0</v>
      </c>
      <c r="H8" s="76">
        <f t="shared" ref="H8:H36" si="1">G8*0.085</f>
        <v>0</v>
      </c>
      <c r="I8" s="104">
        <f t="shared" ref="I8:I36" si="2">+G8+H8</f>
        <v>0</v>
      </c>
    </row>
    <row r="9" spans="1:9" ht="40.5" customHeight="1">
      <c r="A9" s="136" t="s">
        <v>18</v>
      </c>
      <c r="B9" s="31" t="s">
        <v>269</v>
      </c>
      <c r="C9" s="31">
        <v>820</v>
      </c>
      <c r="D9" s="32" t="s">
        <v>0</v>
      </c>
      <c r="E9" s="127"/>
      <c r="F9" s="102"/>
      <c r="G9" s="104">
        <f t="shared" si="0"/>
        <v>0</v>
      </c>
      <c r="H9" s="76">
        <f t="shared" si="1"/>
        <v>0</v>
      </c>
      <c r="I9" s="104">
        <f t="shared" si="2"/>
        <v>0</v>
      </c>
    </row>
    <row r="10" spans="1:9" ht="33">
      <c r="A10" s="136" t="s">
        <v>98</v>
      </c>
      <c r="B10" s="31" t="s">
        <v>270</v>
      </c>
      <c r="C10" s="31">
        <v>355</v>
      </c>
      <c r="D10" s="32" t="s">
        <v>0</v>
      </c>
      <c r="E10" s="127"/>
      <c r="F10" s="102"/>
      <c r="G10" s="104">
        <f t="shared" si="0"/>
        <v>0</v>
      </c>
      <c r="H10" s="76">
        <f t="shared" si="1"/>
        <v>0</v>
      </c>
      <c r="I10" s="104">
        <f t="shared" si="2"/>
        <v>0</v>
      </c>
    </row>
    <row r="11" spans="1:9" ht="33">
      <c r="A11" s="136" t="s">
        <v>19</v>
      </c>
      <c r="B11" s="31" t="s">
        <v>526</v>
      </c>
      <c r="C11" s="31">
        <v>270</v>
      </c>
      <c r="D11" s="32" t="s">
        <v>0</v>
      </c>
      <c r="E11" s="127"/>
      <c r="F11" s="102"/>
      <c r="G11" s="104">
        <f t="shared" si="0"/>
        <v>0</v>
      </c>
      <c r="H11" s="76">
        <f t="shared" si="1"/>
        <v>0</v>
      </c>
      <c r="I11" s="104">
        <f t="shared" si="2"/>
        <v>0</v>
      </c>
    </row>
    <row r="12" spans="1:9" ht="33">
      <c r="A12" s="136" t="s">
        <v>20</v>
      </c>
      <c r="B12" s="31" t="s">
        <v>271</v>
      </c>
      <c r="C12" s="31">
        <v>250</v>
      </c>
      <c r="D12" s="32" t="s">
        <v>0</v>
      </c>
      <c r="E12" s="127"/>
      <c r="F12" s="102"/>
      <c r="G12" s="104">
        <f t="shared" si="0"/>
        <v>0</v>
      </c>
      <c r="H12" s="76">
        <f t="shared" si="1"/>
        <v>0</v>
      </c>
      <c r="I12" s="104">
        <f t="shared" si="2"/>
        <v>0</v>
      </c>
    </row>
    <row r="13" spans="1:9" ht="49.5">
      <c r="A13" s="136" t="s">
        <v>21</v>
      </c>
      <c r="B13" s="31" t="s">
        <v>527</v>
      </c>
      <c r="C13" s="31">
        <v>150</v>
      </c>
      <c r="D13" s="32" t="s">
        <v>0</v>
      </c>
      <c r="E13" s="127"/>
      <c r="F13" s="102"/>
      <c r="G13" s="104">
        <f t="shared" si="0"/>
        <v>0</v>
      </c>
      <c r="H13" s="76">
        <f t="shared" si="1"/>
        <v>0</v>
      </c>
      <c r="I13" s="104">
        <f t="shared" si="2"/>
        <v>0</v>
      </c>
    </row>
    <row r="14" spans="1:9" ht="33">
      <c r="A14" s="136" t="s">
        <v>22</v>
      </c>
      <c r="B14" s="31" t="s">
        <v>607</v>
      </c>
      <c r="C14" s="31">
        <v>180</v>
      </c>
      <c r="D14" s="32" t="s">
        <v>0</v>
      </c>
      <c r="E14" s="127"/>
      <c r="F14" s="102"/>
      <c r="G14" s="104">
        <f t="shared" si="0"/>
        <v>0</v>
      </c>
      <c r="H14" s="76">
        <f t="shared" si="1"/>
        <v>0</v>
      </c>
      <c r="I14" s="104">
        <f t="shared" si="2"/>
        <v>0</v>
      </c>
    </row>
    <row r="15" spans="1:9" ht="33">
      <c r="A15" s="136" t="s">
        <v>23</v>
      </c>
      <c r="B15" s="31" t="s">
        <v>608</v>
      </c>
      <c r="C15" s="31">
        <v>1500</v>
      </c>
      <c r="D15" s="32" t="s">
        <v>0</v>
      </c>
      <c r="E15" s="127"/>
      <c r="F15" s="102"/>
      <c r="G15" s="104">
        <f t="shared" si="0"/>
        <v>0</v>
      </c>
      <c r="H15" s="76">
        <f t="shared" si="1"/>
        <v>0</v>
      </c>
      <c r="I15" s="104">
        <f t="shared" si="2"/>
        <v>0</v>
      </c>
    </row>
    <row r="16" spans="1:9" ht="33">
      <c r="A16" s="136" t="s">
        <v>24</v>
      </c>
      <c r="B16" s="31" t="s">
        <v>609</v>
      </c>
      <c r="C16" s="31">
        <v>120</v>
      </c>
      <c r="D16" s="32" t="s">
        <v>0</v>
      </c>
      <c r="E16" s="127"/>
      <c r="F16" s="102"/>
      <c r="G16" s="104">
        <f t="shared" si="0"/>
        <v>0</v>
      </c>
      <c r="H16" s="76">
        <f t="shared" si="1"/>
        <v>0</v>
      </c>
      <c r="I16" s="104">
        <f t="shared" si="2"/>
        <v>0</v>
      </c>
    </row>
    <row r="17" spans="1:9" ht="33">
      <c r="A17" s="136" t="s">
        <v>47</v>
      </c>
      <c r="B17" s="31" t="s">
        <v>610</v>
      </c>
      <c r="C17" s="31">
        <v>150</v>
      </c>
      <c r="D17" s="32" t="s">
        <v>0</v>
      </c>
      <c r="E17" s="127"/>
      <c r="F17" s="102"/>
      <c r="G17" s="104">
        <f t="shared" si="0"/>
        <v>0</v>
      </c>
      <c r="H17" s="76">
        <f t="shared" si="1"/>
        <v>0</v>
      </c>
      <c r="I17" s="104">
        <f t="shared" si="2"/>
        <v>0</v>
      </c>
    </row>
    <row r="18" spans="1:9" ht="33">
      <c r="A18" s="136" t="s">
        <v>48</v>
      </c>
      <c r="B18" s="31" t="s">
        <v>611</v>
      </c>
      <c r="C18" s="31">
        <v>80</v>
      </c>
      <c r="D18" s="32" t="s">
        <v>0</v>
      </c>
      <c r="E18" s="127"/>
      <c r="F18" s="102"/>
      <c r="G18" s="104">
        <f t="shared" si="0"/>
        <v>0</v>
      </c>
      <c r="H18" s="76">
        <f t="shared" si="1"/>
        <v>0</v>
      </c>
      <c r="I18" s="104">
        <f t="shared" si="2"/>
        <v>0</v>
      </c>
    </row>
    <row r="19" spans="1:9" ht="16.5">
      <c r="A19" s="136" t="s">
        <v>49</v>
      </c>
      <c r="B19" s="31" t="s">
        <v>612</v>
      </c>
      <c r="C19" s="31">
        <v>100</v>
      </c>
      <c r="D19" s="32" t="s">
        <v>0</v>
      </c>
      <c r="E19" s="127"/>
      <c r="F19" s="102"/>
      <c r="G19" s="104">
        <f t="shared" si="0"/>
        <v>0</v>
      </c>
      <c r="H19" s="76">
        <f t="shared" si="1"/>
        <v>0</v>
      </c>
      <c r="I19" s="104">
        <f t="shared" si="2"/>
        <v>0</v>
      </c>
    </row>
    <row r="20" spans="1:9" ht="33">
      <c r="A20" s="136" t="s">
        <v>50</v>
      </c>
      <c r="B20" s="31" t="s">
        <v>613</v>
      </c>
      <c r="C20" s="31">
        <v>200</v>
      </c>
      <c r="D20" s="32" t="s">
        <v>0</v>
      </c>
      <c r="E20" s="127"/>
      <c r="F20" s="102"/>
      <c r="G20" s="104">
        <f t="shared" si="0"/>
        <v>0</v>
      </c>
      <c r="H20" s="76">
        <f t="shared" si="1"/>
        <v>0</v>
      </c>
      <c r="I20" s="104">
        <f t="shared" si="2"/>
        <v>0</v>
      </c>
    </row>
    <row r="21" spans="1:9" ht="33">
      <c r="A21" s="136" t="s">
        <v>51</v>
      </c>
      <c r="B21" s="31" t="s">
        <v>614</v>
      </c>
      <c r="C21" s="31">
        <v>1050</v>
      </c>
      <c r="D21" s="32" t="s">
        <v>0</v>
      </c>
      <c r="E21" s="127"/>
      <c r="F21" s="102"/>
      <c r="G21" s="104">
        <f t="shared" si="0"/>
        <v>0</v>
      </c>
      <c r="H21" s="76">
        <f t="shared" si="1"/>
        <v>0</v>
      </c>
      <c r="I21" s="104">
        <f t="shared" si="2"/>
        <v>0</v>
      </c>
    </row>
    <row r="22" spans="1:9" s="8" customFormat="1" ht="49.5">
      <c r="A22" s="136" t="s">
        <v>52</v>
      </c>
      <c r="B22" s="31" t="s">
        <v>865</v>
      </c>
      <c r="C22" s="31">
        <v>1200</v>
      </c>
      <c r="D22" s="32" t="s">
        <v>0</v>
      </c>
      <c r="E22" s="126"/>
      <c r="F22" s="37"/>
      <c r="G22" s="104">
        <f t="shared" si="0"/>
        <v>0</v>
      </c>
      <c r="H22" s="76">
        <f t="shared" si="1"/>
        <v>0</v>
      </c>
      <c r="I22" s="104">
        <f t="shared" si="2"/>
        <v>0</v>
      </c>
    </row>
    <row r="23" spans="1:9" ht="49.5">
      <c r="A23" s="136" t="s">
        <v>53</v>
      </c>
      <c r="B23" s="31" t="s">
        <v>615</v>
      </c>
      <c r="C23" s="31">
        <v>1500</v>
      </c>
      <c r="D23" s="32" t="s">
        <v>0</v>
      </c>
      <c r="E23" s="127"/>
      <c r="F23" s="102"/>
      <c r="G23" s="104">
        <f t="shared" si="0"/>
        <v>0</v>
      </c>
      <c r="H23" s="76">
        <f t="shared" si="1"/>
        <v>0</v>
      </c>
      <c r="I23" s="104">
        <f t="shared" si="2"/>
        <v>0</v>
      </c>
    </row>
    <row r="24" spans="1:9" ht="49.5">
      <c r="A24" s="136" t="s">
        <v>54</v>
      </c>
      <c r="B24" s="31" t="s">
        <v>616</v>
      </c>
      <c r="C24" s="31">
        <v>1400</v>
      </c>
      <c r="D24" s="32" t="s">
        <v>0</v>
      </c>
      <c r="E24" s="127"/>
      <c r="F24" s="102"/>
      <c r="G24" s="104">
        <f t="shared" si="0"/>
        <v>0</v>
      </c>
      <c r="H24" s="76">
        <f t="shared" si="1"/>
        <v>0</v>
      </c>
      <c r="I24" s="104">
        <f t="shared" si="2"/>
        <v>0</v>
      </c>
    </row>
    <row r="25" spans="1:9" ht="49.5">
      <c r="A25" s="136" t="s">
        <v>55</v>
      </c>
      <c r="B25" s="31" t="s">
        <v>617</v>
      </c>
      <c r="C25" s="31">
        <v>1200</v>
      </c>
      <c r="D25" s="32" t="s">
        <v>0</v>
      </c>
      <c r="E25" s="127"/>
      <c r="F25" s="102"/>
      <c r="G25" s="104">
        <f t="shared" si="0"/>
        <v>0</v>
      </c>
      <c r="H25" s="76">
        <f t="shared" si="1"/>
        <v>0</v>
      </c>
      <c r="I25" s="104">
        <f t="shared" si="2"/>
        <v>0</v>
      </c>
    </row>
    <row r="26" spans="1:9" ht="33">
      <c r="A26" s="136" t="s">
        <v>56</v>
      </c>
      <c r="B26" s="31" t="s">
        <v>618</v>
      </c>
      <c r="C26" s="31">
        <v>300</v>
      </c>
      <c r="D26" s="32" t="s">
        <v>0</v>
      </c>
      <c r="E26" s="127"/>
      <c r="F26" s="102"/>
      <c r="G26" s="104">
        <f t="shared" si="0"/>
        <v>0</v>
      </c>
      <c r="H26" s="76">
        <f t="shared" si="1"/>
        <v>0</v>
      </c>
      <c r="I26" s="104">
        <f t="shared" si="2"/>
        <v>0</v>
      </c>
    </row>
    <row r="27" spans="1:9" ht="33">
      <c r="A27" s="136" t="s">
        <v>57</v>
      </c>
      <c r="B27" s="31" t="s">
        <v>619</v>
      </c>
      <c r="C27" s="31">
        <v>450</v>
      </c>
      <c r="D27" s="32" t="s">
        <v>0</v>
      </c>
      <c r="E27" s="127"/>
      <c r="F27" s="102"/>
      <c r="G27" s="104">
        <f t="shared" si="0"/>
        <v>0</v>
      </c>
      <c r="H27" s="76">
        <f t="shared" si="1"/>
        <v>0</v>
      </c>
      <c r="I27" s="104">
        <f t="shared" si="2"/>
        <v>0</v>
      </c>
    </row>
    <row r="28" spans="1:9" ht="33">
      <c r="A28" s="136" t="s">
        <v>58</v>
      </c>
      <c r="B28" s="31" t="s">
        <v>620</v>
      </c>
      <c r="C28" s="31">
        <v>100</v>
      </c>
      <c r="D28" s="32" t="s">
        <v>0</v>
      </c>
      <c r="E28" s="127"/>
      <c r="F28" s="102"/>
      <c r="G28" s="104">
        <f t="shared" si="0"/>
        <v>0</v>
      </c>
      <c r="H28" s="76">
        <f t="shared" si="1"/>
        <v>0</v>
      </c>
      <c r="I28" s="104">
        <f t="shared" si="2"/>
        <v>0</v>
      </c>
    </row>
    <row r="29" spans="1:9" ht="33">
      <c r="A29" s="136" t="s">
        <v>59</v>
      </c>
      <c r="B29" s="31" t="s">
        <v>621</v>
      </c>
      <c r="C29" s="31">
        <v>150</v>
      </c>
      <c r="D29" s="32" t="s">
        <v>0</v>
      </c>
      <c r="E29" s="127"/>
      <c r="F29" s="102"/>
      <c r="G29" s="104">
        <f t="shared" si="0"/>
        <v>0</v>
      </c>
      <c r="H29" s="76">
        <f t="shared" si="1"/>
        <v>0</v>
      </c>
      <c r="I29" s="104">
        <f t="shared" si="2"/>
        <v>0</v>
      </c>
    </row>
    <row r="30" spans="1:9" ht="33">
      <c r="A30" s="136" t="s">
        <v>60</v>
      </c>
      <c r="B30" s="31" t="s">
        <v>622</v>
      </c>
      <c r="C30" s="31">
        <v>30</v>
      </c>
      <c r="D30" s="32" t="s">
        <v>0</v>
      </c>
      <c r="E30" s="127"/>
      <c r="F30" s="102"/>
      <c r="G30" s="104">
        <f t="shared" si="0"/>
        <v>0</v>
      </c>
      <c r="H30" s="76">
        <f t="shared" si="1"/>
        <v>0</v>
      </c>
      <c r="I30" s="104">
        <f t="shared" si="2"/>
        <v>0</v>
      </c>
    </row>
    <row r="31" spans="1:9" ht="33">
      <c r="A31" s="136" t="s">
        <v>61</v>
      </c>
      <c r="B31" s="31" t="s">
        <v>272</v>
      </c>
      <c r="C31" s="31">
        <v>170</v>
      </c>
      <c r="D31" s="32" t="s">
        <v>0</v>
      </c>
      <c r="E31" s="127"/>
      <c r="F31" s="102"/>
      <c r="G31" s="104">
        <f t="shared" si="0"/>
        <v>0</v>
      </c>
      <c r="H31" s="76">
        <f t="shared" si="1"/>
        <v>0</v>
      </c>
      <c r="I31" s="104">
        <f t="shared" si="2"/>
        <v>0</v>
      </c>
    </row>
    <row r="32" spans="1:9" ht="33">
      <c r="A32" s="136" t="s">
        <v>62</v>
      </c>
      <c r="B32" s="31" t="s">
        <v>273</v>
      </c>
      <c r="C32" s="31">
        <v>100</v>
      </c>
      <c r="D32" s="32" t="s">
        <v>0</v>
      </c>
      <c r="E32" s="127"/>
      <c r="F32" s="102"/>
      <c r="G32" s="104">
        <f t="shared" si="0"/>
        <v>0</v>
      </c>
      <c r="H32" s="76">
        <f t="shared" si="1"/>
        <v>0</v>
      </c>
      <c r="I32" s="104">
        <f t="shared" si="2"/>
        <v>0</v>
      </c>
    </row>
    <row r="33" spans="1:9" ht="33">
      <c r="A33" s="136" t="s">
        <v>291</v>
      </c>
      <c r="B33" s="31" t="s">
        <v>274</v>
      </c>
      <c r="C33" s="31">
        <v>100</v>
      </c>
      <c r="D33" s="32" t="s">
        <v>0</v>
      </c>
      <c r="E33" s="127"/>
      <c r="F33" s="102"/>
      <c r="G33" s="104">
        <f t="shared" si="0"/>
        <v>0</v>
      </c>
      <c r="H33" s="76">
        <f t="shared" si="1"/>
        <v>0</v>
      </c>
      <c r="I33" s="104">
        <f t="shared" si="2"/>
        <v>0</v>
      </c>
    </row>
    <row r="34" spans="1:9" ht="33">
      <c r="A34" s="136" t="s">
        <v>63</v>
      </c>
      <c r="B34" s="31" t="s">
        <v>275</v>
      </c>
      <c r="C34" s="31">
        <v>40</v>
      </c>
      <c r="D34" s="32" t="s">
        <v>0</v>
      </c>
      <c r="E34" s="127"/>
      <c r="F34" s="102"/>
      <c r="G34" s="104">
        <f t="shared" si="0"/>
        <v>0</v>
      </c>
      <c r="H34" s="76">
        <f t="shared" si="1"/>
        <v>0</v>
      </c>
      <c r="I34" s="104">
        <f t="shared" si="2"/>
        <v>0</v>
      </c>
    </row>
    <row r="35" spans="1:9" ht="33">
      <c r="A35" s="136" t="s">
        <v>64</v>
      </c>
      <c r="B35" s="31" t="s">
        <v>276</v>
      </c>
      <c r="C35" s="31">
        <v>100</v>
      </c>
      <c r="D35" s="32" t="s">
        <v>0</v>
      </c>
      <c r="E35" s="127"/>
      <c r="F35" s="102"/>
      <c r="G35" s="104">
        <f t="shared" si="0"/>
        <v>0</v>
      </c>
      <c r="H35" s="76">
        <f t="shared" si="1"/>
        <v>0</v>
      </c>
      <c r="I35" s="104">
        <f t="shared" si="2"/>
        <v>0</v>
      </c>
    </row>
    <row r="36" spans="1:9" s="5" customFormat="1" ht="16.5">
      <c r="A36" s="99"/>
      <c r="B36" s="99" t="s">
        <v>525</v>
      </c>
      <c r="C36" s="34" t="s">
        <v>8</v>
      </c>
      <c r="D36" s="34" t="s">
        <v>8</v>
      </c>
      <c r="E36" s="34" t="s">
        <v>8</v>
      </c>
      <c r="F36" s="34" t="s">
        <v>8</v>
      </c>
      <c r="G36" s="75">
        <f>SUM(G7:G35)</f>
        <v>0</v>
      </c>
      <c r="H36" s="75">
        <f t="shared" si="1"/>
        <v>0</v>
      </c>
      <c r="I36" s="75">
        <f t="shared" si="2"/>
        <v>0</v>
      </c>
    </row>
    <row r="38" spans="1:9" ht="15.75">
      <c r="A38" s="203" t="s">
        <v>893</v>
      </c>
      <c r="B38" s="203"/>
      <c r="C38" s="203"/>
      <c r="D38" s="203"/>
      <c r="E38" s="49"/>
      <c r="F38" s="49"/>
      <c r="G38" s="49"/>
      <c r="H38" s="49"/>
      <c r="I38" s="49"/>
    </row>
    <row r="39" spans="1:9" ht="30" customHeight="1">
      <c r="A39" s="180" t="s">
        <v>894</v>
      </c>
      <c r="B39" s="180"/>
      <c r="C39" s="180"/>
      <c r="D39" s="180"/>
      <c r="E39" s="180"/>
      <c r="F39" s="180"/>
      <c r="G39" s="180"/>
      <c r="H39" s="180"/>
      <c r="I39" s="180"/>
    </row>
    <row r="40" spans="1:9" ht="15.75">
      <c r="A40" s="180" t="s">
        <v>895</v>
      </c>
      <c r="B40" s="180"/>
      <c r="C40" s="180"/>
      <c r="D40" s="180"/>
      <c r="E40" s="180"/>
      <c r="F40" s="180"/>
      <c r="G40" s="180"/>
      <c r="H40" s="180"/>
      <c r="I40" s="180"/>
    </row>
    <row r="41" spans="1:9" ht="15.75">
      <c r="A41" s="180" t="s">
        <v>896</v>
      </c>
      <c r="B41" s="180"/>
      <c r="C41" s="180"/>
      <c r="D41" s="180"/>
      <c r="E41" s="180"/>
      <c r="F41" s="180"/>
      <c r="G41" s="180"/>
      <c r="H41" s="180"/>
      <c r="I41" s="180"/>
    </row>
    <row r="42" spans="1:9" ht="15.75">
      <c r="A42" s="180" t="s">
        <v>897</v>
      </c>
      <c r="B42" s="180"/>
      <c r="C42" s="180"/>
      <c r="D42" s="180"/>
      <c r="E42" s="180"/>
      <c r="F42" s="180"/>
      <c r="G42" s="180"/>
      <c r="H42" s="180"/>
      <c r="I42" s="180"/>
    </row>
    <row r="43" spans="1:9" ht="15.75">
      <c r="A43" s="180" t="s">
        <v>898</v>
      </c>
      <c r="B43" s="180"/>
      <c r="C43" s="180"/>
      <c r="D43" s="180"/>
      <c r="E43" s="180"/>
      <c r="F43" s="180"/>
      <c r="G43" s="180"/>
      <c r="H43" s="180"/>
      <c r="I43" s="180"/>
    </row>
    <row r="44" spans="1:9" ht="15.75">
      <c r="A44" s="180" t="s">
        <v>899</v>
      </c>
      <c r="B44" s="180"/>
      <c r="C44" s="180"/>
      <c r="D44" s="180"/>
      <c r="E44" s="180"/>
      <c r="F44" s="180"/>
      <c r="G44" s="180"/>
      <c r="H44" s="180"/>
      <c r="I44" s="180"/>
    </row>
    <row r="45" spans="1:9" ht="15.75">
      <c r="A45" s="180" t="s">
        <v>900</v>
      </c>
      <c r="B45" s="180"/>
      <c r="C45" s="180"/>
      <c r="D45" s="180"/>
      <c r="E45" s="180"/>
      <c r="F45" s="180"/>
      <c r="G45" s="180"/>
      <c r="H45" s="180"/>
      <c r="I45" s="180"/>
    </row>
    <row r="46" spans="1:9" ht="15.75">
      <c r="A46" s="179" t="s">
        <v>901</v>
      </c>
      <c r="B46" s="179"/>
      <c r="C46" s="50" t="s">
        <v>9</v>
      </c>
      <c r="D46" s="49"/>
      <c r="E46" s="49"/>
      <c r="F46" s="51" t="s">
        <v>1</v>
      </c>
      <c r="G46" s="49"/>
      <c r="H46" s="49"/>
      <c r="I46" s="49"/>
    </row>
  </sheetData>
  <mergeCells count="11">
    <mergeCell ref="A46:B46"/>
    <mergeCell ref="A42:I42"/>
    <mergeCell ref="A43:I43"/>
    <mergeCell ref="A44:I44"/>
    <mergeCell ref="A45:I45"/>
    <mergeCell ref="A41:I41"/>
    <mergeCell ref="A38:D38"/>
    <mergeCell ref="E1:H1"/>
    <mergeCell ref="A3:I3"/>
    <mergeCell ref="A39:I39"/>
    <mergeCell ref="A40:I40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58"/>
  <sheetViews>
    <sheetView zoomScaleNormal="100" workbookViewId="0">
      <pane ySplit="6" topLeftCell="A7" activePane="bottomLeft" state="frozen"/>
      <selection pane="bottomLeft" activeCell="B17" sqref="B17"/>
    </sheetView>
  </sheetViews>
  <sheetFormatPr defaultColWidth="8.7109375" defaultRowHeight="15"/>
  <cols>
    <col min="1" max="1" width="4.85546875" style="94" customWidth="1"/>
    <col min="2" max="2" width="42" style="100" customWidth="1"/>
    <col min="3" max="3" width="10.85546875" style="137" customWidth="1"/>
    <col min="4" max="4" width="7.7109375" style="101" customWidth="1"/>
    <col min="5" max="5" width="13" style="94" customWidth="1"/>
    <col min="6" max="6" width="11" style="94" customWidth="1"/>
    <col min="7" max="8" width="11.28515625" style="94" customWidth="1"/>
    <col min="9" max="9" width="13.42578125" style="94" customWidth="1"/>
    <col min="10" max="16384" width="8.7109375" style="94"/>
  </cols>
  <sheetData>
    <row r="1" spans="1:12" ht="16.5" customHeight="1">
      <c r="A1" s="7" t="s">
        <v>5</v>
      </c>
      <c r="B1" s="92"/>
      <c r="C1" s="135"/>
      <c r="D1" s="93"/>
      <c r="E1" s="176" t="s">
        <v>374</v>
      </c>
      <c r="F1" s="176"/>
      <c r="G1" s="176"/>
      <c r="H1" s="176"/>
      <c r="I1" s="176"/>
      <c r="J1" s="176"/>
      <c r="K1" s="176"/>
      <c r="L1" s="176"/>
    </row>
    <row r="2" spans="1:12" ht="16.5">
      <c r="A2" s="7"/>
      <c r="B2" s="92"/>
      <c r="C2" s="135"/>
      <c r="D2" s="93"/>
      <c r="E2" s="7"/>
      <c r="F2" s="7"/>
      <c r="G2" s="7"/>
      <c r="H2" s="7"/>
      <c r="I2" s="7"/>
    </row>
    <row r="3" spans="1:12" ht="16.5">
      <c r="A3" s="202" t="s">
        <v>529</v>
      </c>
      <c r="B3" s="202"/>
      <c r="C3" s="202"/>
      <c r="D3" s="202"/>
      <c r="E3" s="202"/>
      <c r="F3" s="202"/>
      <c r="G3" s="202"/>
      <c r="H3" s="202"/>
      <c r="I3" s="202"/>
    </row>
    <row r="5" spans="1:12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12" ht="25.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12" ht="33">
      <c r="A7" s="138" t="s">
        <v>96</v>
      </c>
      <c r="B7" s="112" t="s">
        <v>837</v>
      </c>
      <c r="C7" s="112">
        <v>275</v>
      </c>
      <c r="D7" s="96" t="s">
        <v>0</v>
      </c>
      <c r="E7" s="127"/>
      <c r="F7" s="102"/>
      <c r="G7" s="104">
        <f>C7*F7</f>
        <v>0</v>
      </c>
      <c r="H7" s="76">
        <f>G7*0.085</f>
        <v>0</v>
      </c>
      <c r="I7" s="104">
        <f>+G7+H7</f>
        <v>0</v>
      </c>
    </row>
    <row r="8" spans="1:12" ht="33">
      <c r="A8" s="138" t="s">
        <v>97</v>
      </c>
      <c r="B8" s="112" t="s">
        <v>838</v>
      </c>
      <c r="C8" s="112">
        <v>75</v>
      </c>
      <c r="D8" s="96" t="s">
        <v>0</v>
      </c>
      <c r="E8" s="127"/>
      <c r="F8" s="102"/>
      <c r="G8" s="104">
        <f t="shared" ref="G8:G36" si="0">C8*F8</f>
        <v>0</v>
      </c>
      <c r="H8" s="76">
        <f t="shared" ref="H8:H37" si="1">G8*0.085</f>
        <v>0</v>
      </c>
      <c r="I8" s="104">
        <f t="shared" ref="I8:I37" si="2">+G8+H8</f>
        <v>0</v>
      </c>
    </row>
    <row r="9" spans="1:12" ht="33">
      <c r="A9" s="138" t="s">
        <v>18</v>
      </c>
      <c r="B9" s="112" t="s">
        <v>839</v>
      </c>
      <c r="C9" s="112">
        <v>125</v>
      </c>
      <c r="D9" s="96" t="s">
        <v>0</v>
      </c>
      <c r="E9" s="127"/>
      <c r="F9" s="102"/>
      <c r="G9" s="104">
        <f t="shared" si="0"/>
        <v>0</v>
      </c>
      <c r="H9" s="76">
        <f t="shared" si="1"/>
        <v>0</v>
      </c>
      <c r="I9" s="104">
        <f t="shared" si="2"/>
        <v>0</v>
      </c>
    </row>
    <row r="10" spans="1:12" ht="33">
      <c r="A10" s="138" t="s">
        <v>98</v>
      </c>
      <c r="B10" s="112" t="s">
        <v>840</v>
      </c>
      <c r="C10" s="112">
        <v>85</v>
      </c>
      <c r="D10" s="96" t="s">
        <v>0</v>
      </c>
      <c r="E10" s="127"/>
      <c r="F10" s="102"/>
      <c r="G10" s="104">
        <f t="shared" si="0"/>
        <v>0</v>
      </c>
      <c r="H10" s="76">
        <f t="shared" si="1"/>
        <v>0</v>
      </c>
      <c r="I10" s="104">
        <f t="shared" si="2"/>
        <v>0</v>
      </c>
    </row>
    <row r="11" spans="1:12" ht="33">
      <c r="A11" s="138" t="s">
        <v>19</v>
      </c>
      <c r="B11" s="112" t="s">
        <v>841</v>
      </c>
      <c r="C11" s="112">
        <v>95</v>
      </c>
      <c r="D11" s="96" t="s">
        <v>0</v>
      </c>
      <c r="E11" s="127"/>
      <c r="F11" s="102"/>
      <c r="G11" s="104">
        <f t="shared" si="0"/>
        <v>0</v>
      </c>
      <c r="H11" s="76">
        <f t="shared" si="1"/>
        <v>0</v>
      </c>
      <c r="I11" s="104">
        <f t="shared" si="2"/>
        <v>0</v>
      </c>
    </row>
    <row r="12" spans="1:12" ht="33">
      <c r="A12" s="138" t="s">
        <v>20</v>
      </c>
      <c r="B12" s="112" t="s">
        <v>842</v>
      </c>
      <c r="C12" s="112">
        <v>55</v>
      </c>
      <c r="D12" s="96" t="s">
        <v>0</v>
      </c>
      <c r="E12" s="127"/>
      <c r="F12" s="102"/>
      <c r="G12" s="104">
        <f t="shared" si="0"/>
        <v>0</v>
      </c>
      <c r="H12" s="76">
        <f t="shared" si="1"/>
        <v>0</v>
      </c>
      <c r="I12" s="104">
        <f t="shared" si="2"/>
        <v>0</v>
      </c>
    </row>
    <row r="13" spans="1:12" ht="33">
      <c r="A13" s="138" t="s">
        <v>21</v>
      </c>
      <c r="B13" s="112" t="s">
        <v>843</v>
      </c>
      <c r="C13" s="112">
        <v>165</v>
      </c>
      <c r="D13" s="96" t="s">
        <v>0</v>
      </c>
      <c r="E13" s="127"/>
      <c r="F13" s="102"/>
      <c r="G13" s="104">
        <f t="shared" si="0"/>
        <v>0</v>
      </c>
      <c r="H13" s="76">
        <f t="shared" si="1"/>
        <v>0</v>
      </c>
      <c r="I13" s="104">
        <f t="shared" si="2"/>
        <v>0</v>
      </c>
    </row>
    <row r="14" spans="1:12" s="8" customFormat="1" ht="33">
      <c r="A14" s="136" t="s">
        <v>22</v>
      </c>
      <c r="B14" s="31" t="s">
        <v>606</v>
      </c>
      <c r="C14" s="31">
        <v>75</v>
      </c>
      <c r="D14" s="96" t="s">
        <v>0</v>
      </c>
      <c r="E14" s="126"/>
      <c r="F14" s="37"/>
      <c r="G14" s="104">
        <f t="shared" si="0"/>
        <v>0</v>
      </c>
      <c r="H14" s="76">
        <f t="shared" si="1"/>
        <v>0</v>
      </c>
      <c r="I14" s="104">
        <f t="shared" si="2"/>
        <v>0</v>
      </c>
    </row>
    <row r="15" spans="1:12" ht="33">
      <c r="A15" s="138" t="s">
        <v>23</v>
      </c>
      <c r="B15" s="112" t="s">
        <v>604</v>
      </c>
      <c r="C15" s="112">
        <v>62</v>
      </c>
      <c r="D15" s="96" t="s">
        <v>0</v>
      </c>
      <c r="E15" s="127"/>
      <c r="F15" s="102"/>
      <c r="G15" s="104">
        <f t="shared" si="0"/>
        <v>0</v>
      </c>
      <c r="H15" s="76">
        <f t="shared" si="1"/>
        <v>0</v>
      </c>
      <c r="I15" s="104">
        <f t="shared" si="2"/>
        <v>0</v>
      </c>
    </row>
    <row r="16" spans="1:12" ht="33">
      <c r="A16" s="138" t="s">
        <v>24</v>
      </c>
      <c r="B16" s="112" t="s">
        <v>605</v>
      </c>
      <c r="C16" s="112">
        <v>50</v>
      </c>
      <c r="D16" s="96" t="s">
        <v>0</v>
      </c>
      <c r="E16" s="127"/>
      <c r="F16" s="102"/>
      <c r="G16" s="104">
        <f t="shared" si="0"/>
        <v>0</v>
      </c>
      <c r="H16" s="76">
        <f t="shared" si="1"/>
        <v>0</v>
      </c>
      <c r="I16" s="104">
        <f t="shared" si="2"/>
        <v>0</v>
      </c>
    </row>
    <row r="17" spans="1:10" ht="33">
      <c r="A17" s="138" t="s">
        <v>47</v>
      </c>
      <c r="B17" s="112" t="s">
        <v>917</v>
      </c>
      <c r="C17" s="112">
        <v>30</v>
      </c>
      <c r="D17" s="96" t="s">
        <v>0</v>
      </c>
      <c r="E17" s="127"/>
      <c r="F17" s="102"/>
      <c r="G17" s="104">
        <f t="shared" si="0"/>
        <v>0</v>
      </c>
      <c r="H17" s="76">
        <f t="shared" si="1"/>
        <v>0</v>
      </c>
      <c r="I17" s="104">
        <f t="shared" si="2"/>
        <v>0</v>
      </c>
    </row>
    <row r="18" spans="1:10" ht="33">
      <c r="A18" s="138" t="s">
        <v>48</v>
      </c>
      <c r="B18" s="112" t="s">
        <v>280</v>
      </c>
      <c r="C18" s="112">
        <v>25</v>
      </c>
      <c r="D18" s="96" t="s">
        <v>0</v>
      </c>
      <c r="E18" s="127"/>
      <c r="F18" s="102"/>
      <c r="G18" s="104">
        <f t="shared" si="0"/>
        <v>0</v>
      </c>
      <c r="H18" s="76">
        <f t="shared" si="1"/>
        <v>0</v>
      </c>
      <c r="I18" s="104">
        <f t="shared" si="2"/>
        <v>0</v>
      </c>
    </row>
    <row r="19" spans="1:10" s="8" customFormat="1" ht="49.5">
      <c r="A19" s="138" t="s">
        <v>49</v>
      </c>
      <c r="B19" s="31" t="s">
        <v>844</v>
      </c>
      <c r="C19" s="31">
        <v>45</v>
      </c>
      <c r="D19" s="96" t="s">
        <v>0</v>
      </c>
      <c r="E19" s="126"/>
      <c r="F19" s="37"/>
      <c r="G19" s="104">
        <f t="shared" si="0"/>
        <v>0</v>
      </c>
      <c r="H19" s="76">
        <f t="shared" si="1"/>
        <v>0</v>
      </c>
      <c r="I19" s="104">
        <f t="shared" si="2"/>
        <v>0</v>
      </c>
    </row>
    <row r="20" spans="1:10" s="8" customFormat="1" ht="49.5">
      <c r="A20" s="138" t="s">
        <v>50</v>
      </c>
      <c r="B20" s="31" t="s">
        <v>845</v>
      </c>
      <c r="C20" s="31">
        <v>55</v>
      </c>
      <c r="D20" s="96" t="s">
        <v>0</v>
      </c>
      <c r="E20" s="126"/>
      <c r="F20" s="37"/>
      <c r="G20" s="104">
        <f t="shared" si="0"/>
        <v>0</v>
      </c>
      <c r="H20" s="76">
        <f t="shared" si="1"/>
        <v>0</v>
      </c>
      <c r="I20" s="104">
        <f t="shared" si="2"/>
        <v>0</v>
      </c>
    </row>
    <row r="21" spans="1:10" s="8" customFormat="1" ht="49.5">
      <c r="A21" s="138" t="s">
        <v>51</v>
      </c>
      <c r="B21" s="31" t="s">
        <v>846</v>
      </c>
      <c r="C21" s="31">
        <v>55</v>
      </c>
      <c r="D21" s="96" t="s">
        <v>0</v>
      </c>
      <c r="E21" s="126"/>
      <c r="F21" s="37"/>
      <c r="G21" s="104">
        <f t="shared" si="0"/>
        <v>0</v>
      </c>
      <c r="H21" s="76">
        <f t="shared" si="1"/>
        <v>0</v>
      </c>
      <c r="I21" s="104">
        <f t="shared" si="2"/>
        <v>0</v>
      </c>
    </row>
    <row r="22" spans="1:10" s="8" customFormat="1" ht="49.5">
      <c r="A22" s="138" t="s">
        <v>52</v>
      </c>
      <c r="B22" s="31" t="s">
        <v>847</v>
      </c>
      <c r="C22" s="31">
        <v>175</v>
      </c>
      <c r="D22" s="96" t="s">
        <v>0</v>
      </c>
      <c r="E22" s="126"/>
      <c r="F22" s="37"/>
      <c r="G22" s="104">
        <f t="shared" si="0"/>
        <v>0</v>
      </c>
      <c r="H22" s="76">
        <f t="shared" si="1"/>
        <v>0</v>
      </c>
      <c r="I22" s="104">
        <f t="shared" si="2"/>
        <v>0</v>
      </c>
    </row>
    <row r="23" spans="1:10" s="8" customFormat="1" ht="49.5">
      <c r="A23" s="138" t="s">
        <v>53</v>
      </c>
      <c r="B23" s="31" t="s">
        <v>848</v>
      </c>
      <c r="C23" s="31">
        <v>60</v>
      </c>
      <c r="D23" s="96" t="s">
        <v>0</v>
      </c>
      <c r="E23" s="126"/>
      <c r="F23" s="37"/>
      <c r="G23" s="104">
        <f t="shared" si="0"/>
        <v>0</v>
      </c>
      <c r="H23" s="76">
        <f t="shared" si="1"/>
        <v>0</v>
      </c>
      <c r="I23" s="104">
        <f t="shared" si="2"/>
        <v>0</v>
      </c>
    </row>
    <row r="24" spans="1:10" s="8" customFormat="1" ht="49.5">
      <c r="A24" s="138" t="s">
        <v>54</v>
      </c>
      <c r="B24" s="31" t="s">
        <v>849</v>
      </c>
      <c r="C24" s="31">
        <v>35</v>
      </c>
      <c r="D24" s="96" t="s">
        <v>0</v>
      </c>
      <c r="E24" s="126"/>
      <c r="F24" s="37"/>
      <c r="G24" s="104">
        <f t="shared" si="0"/>
        <v>0</v>
      </c>
      <c r="H24" s="76">
        <f t="shared" si="1"/>
        <v>0</v>
      </c>
      <c r="I24" s="104">
        <f t="shared" si="2"/>
        <v>0</v>
      </c>
    </row>
    <row r="25" spans="1:10" s="8" customFormat="1" ht="33">
      <c r="A25" s="138" t="s">
        <v>55</v>
      </c>
      <c r="B25" s="31" t="s">
        <v>857</v>
      </c>
      <c r="C25" s="31">
        <v>100</v>
      </c>
      <c r="D25" s="96" t="s">
        <v>0</v>
      </c>
      <c r="E25" s="126"/>
      <c r="F25" s="37"/>
      <c r="G25" s="104">
        <f t="shared" si="0"/>
        <v>0</v>
      </c>
      <c r="H25" s="76">
        <f t="shared" si="1"/>
        <v>0</v>
      </c>
      <c r="I25" s="104">
        <f t="shared" si="2"/>
        <v>0</v>
      </c>
      <c r="J25" s="94"/>
    </row>
    <row r="26" spans="1:10" ht="33">
      <c r="A26" s="138" t="s">
        <v>56</v>
      </c>
      <c r="B26" s="112" t="s">
        <v>856</v>
      </c>
      <c r="C26" s="112">
        <v>50</v>
      </c>
      <c r="D26" s="96" t="s">
        <v>0</v>
      </c>
      <c r="E26" s="127"/>
      <c r="F26" s="102"/>
      <c r="G26" s="104">
        <f t="shared" si="0"/>
        <v>0</v>
      </c>
      <c r="H26" s="76">
        <f t="shared" si="1"/>
        <v>0</v>
      </c>
      <c r="I26" s="104">
        <f t="shared" si="2"/>
        <v>0</v>
      </c>
    </row>
    <row r="27" spans="1:10" ht="33">
      <c r="A27" s="138" t="s">
        <v>57</v>
      </c>
      <c r="B27" s="112" t="s">
        <v>853</v>
      </c>
      <c r="C27" s="112">
        <v>250</v>
      </c>
      <c r="D27" s="96" t="s">
        <v>0</v>
      </c>
      <c r="E27" s="127"/>
      <c r="F27" s="102"/>
      <c r="G27" s="104">
        <f t="shared" si="0"/>
        <v>0</v>
      </c>
      <c r="H27" s="76">
        <f t="shared" si="1"/>
        <v>0</v>
      </c>
      <c r="I27" s="104">
        <f t="shared" si="2"/>
        <v>0</v>
      </c>
    </row>
    <row r="28" spans="1:10" ht="33">
      <c r="A28" s="138" t="s">
        <v>58</v>
      </c>
      <c r="B28" s="112" t="s">
        <v>854</v>
      </c>
      <c r="C28" s="112">
        <v>55</v>
      </c>
      <c r="D28" s="96" t="s">
        <v>0</v>
      </c>
      <c r="E28" s="127"/>
      <c r="F28" s="102"/>
      <c r="G28" s="104">
        <f t="shared" si="0"/>
        <v>0</v>
      </c>
      <c r="H28" s="76">
        <f t="shared" si="1"/>
        <v>0</v>
      </c>
      <c r="I28" s="104">
        <f t="shared" si="2"/>
        <v>0</v>
      </c>
    </row>
    <row r="29" spans="1:10" ht="33">
      <c r="A29" s="138" t="s">
        <v>59</v>
      </c>
      <c r="B29" s="112" t="s">
        <v>855</v>
      </c>
      <c r="C29" s="112">
        <v>200</v>
      </c>
      <c r="D29" s="96" t="s">
        <v>0</v>
      </c>
      <c r="E29" s="127"/>
      <c r="F29" s="102"/>
      <c r="G29" s="104">
        <f t="shared" si="0"/>
        <v>0</v>
      </c>
      <c r="H29" s="76">
        <f t="shared" si="1"/>
        <v>0</v>
      </c>
      <c r="I29" s="104">
        <f t="shared" si="2"/>
        <v>0</v>
      </c>
    </row>
    <row r="30" spans="1:10" ht="16.5">
      <c r="A30" s="138" t="s">
        <v>60</v>
      </c>
      <c r="B30" s="112" t="s">
        <v>851</v>
      </c>
      <c r="C30" s="112">
        <v>15</v>
      </c>
      <c r="D30" s="96" t="s">
        <v>0</v>
      </c>
      <c r="E30" s="127"/>
      <c r="F30" s="102"/>
      <c r="G30" s="104">
        <f t="shared" si="0"/>
        <v>0</v>
      </c>
      <c r="H30" s="76">
        <f t="shared" si="1"/>
        <v>0</v>
      </c>
      <c r="I30" s="104">
        <f t="shared" si="2"/>
        <v>0</v>
      </c>
    </row>
    <row r="31" spans="1:10" ht="16.5">
      <c r="A31" s="138" t="s">
        <v>61</v>
      </c>
      <c r="B31" s="112" t="s">
        <v>539</v>
      </c>
      <c r="C31" s="112">
        <v>15</v>
      </c>
      <c r="D31" s="96" t="s">
        <v>0</v>
      </c>
      <c r="E31" s="127"/>
      <c r="F31" s="102"/>
      <c r="G31" s="104">
        <f t="shared" si="0"/>
        <v>0</v>
      </c>
      <c r="H31" s="76">
        <f t="shared" si="1"/>
        <v>0</v>
      </c>
      <c r="I31" s="104">
        <f t="shared" si="2"/>
        <v>0</v>
      </c>
    </row>
    <row r="32" spans="1:10" ht="16.5">
      <c r="A32" s="138" t="s">
        <v>62</v>
      </c>
      <c r="B32" s="112" t="s">
        <v>538</v>
      </c>
      <c r="C32" s="112">
        <v>15</v>
      </c>
      <c r="D32" s="96" t="s">
        <v>0</v>
      </c>
      <c r="E32" s="127"/>
      <c r="F32" s="102"/>
      <c r="G32" s="104">
        <f t="shared" si="0"/>
        <v>0</v>
      </c>
      <c r="H32" s="76">
        <f t="shared" si="1"/>
        <v>0</v>
      </c>
      <c r="I32" s="104">
        <f t="shared" si="2"/>
        <v>0</v>
      </c>
    </row>
    <row r="33" spans="1:9" ht="16.5">
      <c r="A33" s="138" t="s">
        <v>291</v>
      </c>
      <c r="B33" s="112" t="s">
        <v>277</v>
      </c>
      <c r="C33" s="112">
        <v>150</v>
      </c>
      <c r="D33" s="96" t="s">
        <v>0</v>
      </c>
      <c r="E33" s="127"/>
      <c r="F33" s="102"/>
      <c r="G33" s="104">
        <f t="shared" si="0"/>
        <v>0</v>
      </c>
      <c r="H33" s="76">
        <f t="shared" si="1"/>
        <v>0</v>
      </c>
      <c r="I33" s="104">
        <f t="shared" si="2"/>
        <v>0</v>
      </c>
    </row>
    <row r="34" spans="1:9" ht="16.5">
      <c r="A34" s="138" t="s">
        <v>63</v>
      </c>
      <c r="B34" s="112" t="s">
        <v>278</v>
      </c>
      <c r="C34" s="112">
        <v>320</v>
      </c>
      <c r="D34" s="96" t="s">
        <v>0</v>
      </c>
      <c r="E34" s="127"/>
      <c r="F34" s="102"/>
      <c r="G34" s="104">
        <f t="shared" si="0"/>
        <v>0</v>
      </c>
      <c r="H34" s="76">
        <f t="shared" si="1"/>
        <v>0</v>
      </c>
      <c r="I34" s="104">
        <f t="shared" si="2"/>
        <v>0</v>
      </c>
    </row>
    <row r="35" spans="1:9" ht="16.5">
      <c r="A35" s="138" t="s">
        <v>64</v>
      </c>
      <c r="B35" s="112" t="s">
        <v>279</v>
      </c>
      <c r="C35" s="112">
        <v>150</v>
      </c>
      <c r="D35" s="96" t="s">
        <v>0</v>
      </c>
      <c r="E35" s="127"/>
      <c r="F35" s="102"/>
      <c r="G35" s="104">
        <f t="shared" si="0"/>
        <v>0</v>
      </c>
      <c r="H35" s="76">
        <f t="shared" si="1"/>
        <v>0</v>
      </c>
      <c r="I35" s="104">
        <f t="shared" si="2"/>
        <v>0</v>
      </c>
    </row>
    <row r="36" spans="1:9" ht="16.5">
      <c r="A36" s="138" t="s">
        <v>65</v>
      </c>
      <c r="B36" s="112" t="s">
        <v>537</v>
      </c>
      <c r="C36" s="112">
        <v>5</v>
      </c>
      <c r="D36" s="96" t="s">
        <v>0</v>
      </c>
      <c r="E36" s="127"/>
      <c r="F36" s="102"/>
      <c r="G36" s="104">
        <f t="shared" si="0"/>
        <v>0</v>
      </c>
      <c r="H36" s="76">
        <f t="shared" si="1"/>
        <v>0</v>
      </c>
      <c r="I36" s="104">
        <f t="shared" si="2"/>
        <v>0</v>
      </c>
    </row>
    <row r="37" spans="1:9" s="5" customFormat="1" ht="16.5">
      <c r="A37" s="99"/>
      <c r="B37" s="99" t="s">
        <v>530</v>
      </c>
      <c r="C37" s="34" t="s">
        <v>8</v>
      </c>
      <c r="D37" s="34" t="s">
        <v>8</v>
      </c>
      <c r="E37" s="34" t="s">
        <v>8</v>
      </c>
      <c r="F37" s="34" t="s">
        <v>8</v>
      </c>
      <c r="G37" s="75">
        <f>SUM(G7:G36)</f>
        <v>0</v>
      </c>
      <c r="H37" s="75">
        <f t="shared" si="1"/>
        <v>0</v>
      </c>
      <c r="I37" s="75">
        <f t="shared" si="2"/>
        <v>0</v>
      </c>
    </row>
    <row r="39" spans="1:9" ht="15.75">
      <c r="A39" s="203" t="s">
        <v>893</v>
      </c>
      <c r="B39" s="203"/>
      <c r="C39" s="203"/>
      <c r="D39" s="203"/>
      <c r="E39" s="49"/>
      <c r="F39" s="49"/>
      <c r="G39" s="49"/>
      <c r="H39" s="49"/>
      <c r="I39" s="49"/>
    </row>
    <row r="40" spans="1:9" ht="31.5" customHeight="1">
      <c r="A40" s="180" t="s">
        <v>894</v>
      </c>
      <c r="B40" s="180"/>
      <c r="C40" s="180"/>
      <c r="D40" s="180"/>
      <c r="E40" s="180"/>
      <c r="F40" s="180"/>
      <c r="G40" s="180"/>
      <c r="H40" s="180"/>
      <c r="I40" s="180"/>
    </row>
    <row r="41" spans="1:9" ht="15.75">
      <c r="A41" s="180" t="s">
        <v>895</v>
      </c>
      <c r="B41" s="180"/>
      <c r="C41" s="180"/>
      <c r="D41" s="180"/>
      <c r="E41" s="180"/>
      <c r="F41" s="180"/>
      <c r="G41" s="180"/>
      <c r="H41" s="180"/>
      <c r="I41" s="180"/>
    </row>
    <row r="42" spans="1:9" ht="15.75">
      <c r="A42" s="180" t="s">
        <v>896</v>
      </c>
      <c r="B42" s="180"/>
      <c r="C42" s="180"/>
      <c r="D42" s="180"/>
      <c r="E42" s="180"/>
      <c r="F42" s="180"/>
      <c r="G42" s="180"/>
      <c r="H42" s="180"/>
      <c r="I42" s="180"/>
    </row>
    <row r="43" spans="1:9" ht="15.75">
      <c r="A43" s="180" t="s">
        <v>897</v>
      </c>
      <c r="B43" s="180"/>
      <c r="C43" s="180"/>
      <c r="D43" s="180"/>
      <c r="E43" s="180"/>
      <c r="F43" s="180"/>
      <c r="G43" s="180"/>
      <c r="H43" s="180"/>
      <c r="I43" s="180"/>
    </row>
    <row r="44" spans="1:9" ht="15.75">
      <c r="A44" s="180" t="s">
        <v>898</v>
      </c>
      <c r="B44" s="180"/>
      <c r="C44" s="180"/>
      <c r="D44" s="180"/>
      <c r="E44" s="180"/>
      <c r="F44" s="180"/>
      <c r="G44" s="180"/>
      <c r="H44" s="180"/>
      <c r="I44" s="180"/>
    </row>
    <row r="45" spans="1:9" ht="15.75">
      <c r="A45" s="180" t="s">
        <v>899</v>
      </c>
      <c r="B45" s="180"/>
      <c r="C45" s="180"/>
      <c r="D45" s="180"/>
      <c r="E45" s="180"/>
      <c r="F45" s="180"/>
      <c r="G45" s="180"/>
      <c r="H45" s="180"/>
      <c r="I45" s="180"/>
    </row>
    <row r="46" spans="1:9" ht="15.75">
      <c r="A46" s="180" t="s">
        <v>900</v>
      </c>
      <c r="B46" s="180"/>
      <c r="C46" s="180"/>
      <c r="D46" s="180"/>
      <c r="E46" s="180"/>
      <c r="F46" s="180"/>
      <c r="G46" s="180"/>
      <c r="H46" s="180"/>
      <c r="I46" s="180"/>
    </row>
    <row r="47" spans="1:9" ht="15.75">
      <c r="A47" s="179" t="s">
        <v>901</v>
      </c>
      <c r="B47" s="179"/>
      <c r="C47" s="50" t="s">
        <v>9</v>
      </c>
      <c r="D47" s="49"/>
      <c r="E47" s="49"/>
      <c r="F47" s="51" t="s">
        <v>1</v>
      </c>
      <c r="G47" s="49"/>
      <c r="H47" s="49"/>
      <c r="I47" s="49"/>
    </row>
    <row r="48" spans="1:9" ht="16.5">
      <c r="A48" s="194"/>
      <c r="B48" s="213"/>
      <c r="C48" s="213"/>
      <c r="D48" s="213"/>
      <c r="E48" s="213"/>
      <c r="F48" s="213"/>
      <c r="G48" s="213"/>
      <c r="H48" s="213"/>
      <c r="I48" s="213"/>
    </row>
    <row r="49" spans="1:9" ht="16.5">
      <c r="A49" s="194"/>
      <c r="B49" s="213"/>
      <c r="C49" s="213"/>
      <c r="D49" s="213"/>
      <c r="E49" s="213"/>
      <c r="F49" s="213"/>
      <c r="G49" s="213"/>
      <c r="H49" s="213"/>
      <c r="I49" s="213"/>
    </row>
    <row r="50" spans="1:9" ht="16.5">
      <c r="A50" s="194"/>
      <c r="B50" s="213"/>
      <c r="C50" s="213"/>
      <c r="D50" s="213"/>
      <c r="E50" s="213"/>
      <c r="F50" s="213"/>
      <c r="G50" s="213"/>
      <c r="H50" s="213"/>
      <c r="I50" s="213"/>
    </row>
    <row r="51" spans="1:9" ht="16.5">
      <c r="A51" s="194"/>
      <c r="B51" s="213"/>
      <c r="C51" s="213"/>
      <c r="D51" s="213"/>
      <c r="E51" s="213"/>
      <c r="F51" s="213"/>
      <c r="G51" s="213"/>
      <c r="H51" s="213"/>
      <c r="I51" s="213"/>
    </row>
    <row r="52" spans="1:9" ht="16.5">
      <c r="A52" s="194"/>
      <c r="B52" s="191"/>
      <c r="C52" s="191"/>
      <c r="D52" s="191"/>
      <c r="E52" s="191"/>
      <c r="F52" s="191"/>
      <c r="G52" s="191"/>
      <c r="H52" s="191"/>
      <c r="I52" s="191"/>
    </row>
    <row r="53" spans="1:9" ht="16.5">
      <c r="A53" s="194"/>
      <c r="B53" s="213"/>
      <c r="C53" s="213"/>
      <c r="D53" s="213"/>
      <c r="E53" s="213"/>
      <c r="F53" s="213"/>
      <c r="G53" s="213"/>
      <c r="H53" s="213"/>
      <c r="I53" s="213"/>
    </row>
    <row r="54" spans="1:9" s="7" customFormat="1" ht="16.5">
      <c r="A54" s="190"/>
      <c r="B54" s="211"/>
      <c r="C54" s="211"/>
      <c r="D54" s="211"/>
      <c r="E54" s="211"/>
      <c r="F54" s="211"/>
      <c r="G54" s="211"/>
      <c r="H54" s="211"/>
      <c r="I54" s="211"/>
    </row>
    <row r="55" spans="1:9" s="7" customFormat="1" ht="25.5" customHeight="1">
      <c r="A55" s="192"/>
      <c r="B55" s="192"/>
      <c r="C55" s="192"/>
      <c r="D55" s="192"/>
      <c r="E55" s="192"/>
      <c r="F55" s="192"/>
      <c r="G55" s="192"/>
      <c r="H55" s="192"/>
      <c r="I55" s="192"/>
    </row>
    <row r="56" spans="1:9" s="7" customFormat="1" ht="16.5">
      <c r="A56" s="212"/>
      <c r="B56" s="212"/>
      <c r="C56" s="212"/>
      <c r="D56" s="212"/>
      <c r="E56" s="212"/>
      <c r="F56" s="212"/>
      <c r="G56" s="212"/>
      <c r="H56" s="212"/>
      <c r="I56" s="212"/>
    </row>
    <row r="57" spans="1:9" s="7" customFormat="1" ht="16.5">
      <c r="A57" s="176"/>
      <c r="B57" s="176"/>
      <c r="C57" s="35"/>
      <c r="D57" s="36"/>
      <c r="E57" s="36"/>
      <c r="F57" s="36"/>
      <c r="G57" s="36"/>
      <c r="H57" s="36"/>
      <c r="I57" s="36"/>
    </row>
    <row r="58" spans="1:9">
      <c r="B58" s="94"/>
      <c r="D58" s="94"/>
    </row>
  </sheetData>
  <mergeCells count="22">
    <mergeCell ref="A54:I54"/>
    <mergeCell ref="A55:I55"/>
    <mergeCell ref="A56:I56"/>
    <mergeCell ref="A57:B57"/>
    <mergeCell ref="A48:I48"/>
    <mergeCell ref="A49:I49"/>
    <mergeCell ref="A50:I50"/>
    <mergeCell ref="A51:I51"/>
    <mergeCell ref="A52:I52"/>
    <mergeCell ref="A53:I53"/>
    <mergeCell ref="E1:H1"/>
    <mergeCell ref="I1:L1"/>
    <mergeCell ref="A39:D39"/>
    <mergeCell ref="A47:B47"/>
    <mergeCell ref="A3:I3"/>
    <mergeCell ref="A40:I40"/>
    <mergeCell ref="A41:I41"/>
    <mergeCell ref="A42:I42"/>
    <mergeCell ref="A43:I43"/>
    <mergeCell ref="A44:I44"/>
    <mergeCell ref="A45:I45"/>
    <mergeCell ref="A46:I46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18"/>
  <sheetViews>
    <sheetView zoomScaleNormal="100" workbookViewId="0">
      <pane ySplit="6" topLeftCell="A7" activePane="bottomLeft" state="frozen"/>
      <selection pane="bottomLeft" activeCell="G8" sqref="G8"/>
    </sheetView>
  </sheetViews>
  <sheetFormatPr defaultColWidth="8.7109375" defaultRowHeight="15"/>
  <cols>
    <col min="1" max="1" width="4.85546875" style="94" customWidth="1"/>
    <col min="2" max="2" width="39.42578125" style="100" customWidth="1"/>
    <col min="3" max="3" width="11.42578125" style="94" customWidth="1"/>
    <col min="4" max="4" width="8.140625" style="101" customWidth="1"/>
    <col min="5" max="5" width="11" style="94" customWidth="1"/>
    <col min="6" max="6" width="10.7109375" style="94" customWidth="1"/>
    <col min="7" max="7" width="12.5703125" style="94" customWidth="1"/>
    <col min="8" max="8" width="14.140625" style="94" customWidth="1"/>
    <col min="9" max="9" width="17.42578125" style="94" customWidth="1"/>
    <col min="10" max="16384" width="8.7109375" style="94"/>
  </cols>
  <sheetData>
    <row r="1" spans="1:9" ht="16.5">
      <c r="A1" s="7" t="s">
        <v>5</v>
      </c>
      <c r="B1" s="92"/>
      <c r="C1" s="93"/>
      <c r="D1" s="93"/>
      <c r="E1" s="176" t="s">
        <v>374</v>
      </c>
      <c r="F1" s="176"/>
      <c r="G1" s="176"/>
      <c r="H1" s="176"/>
      <c r="I1" s="7"/>
    </row>
    <row r="2" spans="1:9" ht="16.5">
      <c r="A2" s="7"/>
      <c r="B2" s="92"/>
      <c r="C2" s="93"/>
      <c r="D2" s="93"/>
      <c r="E2" s="7"/>
      <c r="F2" s="7"/>
      <c r="G2" s="7"/>
      <c r="H2" s="7"/>
      <c r="I2" s="7"/>
    </row>
    <row r="3" spans="1:9" ht="16.5">
      <c r="A3" s="202" t="s">
        <v>829</v>
      </c>
      <c r="B3" s="202"/>
      <c r="C3" s="202"/>
      <c r="D3" s="202"/>
      <c r="E3" s="202"/>
      <c r="F3" s="202"/>
      <c r="G3" s="202"/>
      <c r="H3" s="202"/>
      <c r="I3" s="202"/>
    </row>
    <row r="5" spans="1:9" ht="51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25.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66">
      <c r="A7" s="138" t="s">
        <v>96</v>
      </c>
      <c r="B7" s="31" t="s">
        <v>554</v>
      </c>
      <c r="C7" s="97">
        <v>1500</v>
      </c>
      <c r="D7" s="112" t="s">
        <v>0</v>
      </c>
      <c r="E7" s="127"/>
      <c r="F7" s="102"/>
      <c r="G7" s="104">
        <f>C7*F7</f>
        <v>0</v>
      </c>
      <c r="H7" s="76">
        <f>G7*0.085</f>
        <v>0</v>
      </c>
      <c r="I7" s="104">
        <f>+G7+H7</f>
        <v>0</v>
      </c>
    </row>
    <row r="8" spans="1:9" s="5" customFormat="1" ht="16.5">
      <c r="A8" s="99"/>
      <c r="B8" s="99" t="s">
        <v>531</v>
      </c>
      <c r="C8" s="34" t="s">
        <v>8</v>
      </c>
      <c r="D8" s="34" t="s">
        <v>8</v>
      </c>
      <c r="E8" s="34" t="s">
        <v>8</v>
      </c>
      <c r="F8" s="34" t="s">
        <v>8</v>
      </c>
      <c r="G8" s="75">
        <f>+G7</f>
        <v>0</v>
      </c>
      <c r="H8" s="75">
        <f t="shared" ref="H8:I8" si="0">+H7</f>
        <v>0</v>
      </c>
      <c r="I8" s="75">
        <f t="shared" si="0"/>
        <v>0</v>
      </c>
    </row>
    <row r="10" spans="1:9" ht="15.75">
      <c r="A10" s="203" t="s">
        <v>893</v>
      </c>
      <c r="B10" s="203"/>
      <c r="C10" s="203"/>
      <c r="D10" s="203"/>
      <c r="E10" s="49"/>
      <c r="F10" s="49"/>
      <c r="G10" s="49"/>
      <c r="H10" s="49"/>
      <c r="I10" s="49"/>
    </row>
    <row r="11" spans="1:9" ht="15.75">
      <c r="A11" s="180" t="s">
        <v>894</v>
      </c>
      <c r="B11" s="180"/>
      <c r="C11" s="180"/>
      <c r="D11" s="180"/>
      <c r="E11" s="180"/>
      <c r="F11" s="180"/>
      <c r="G11" s="180"/>
      <c r="H11" s="180"/>
      <c r="I11" s="180"/>
    </row>
    <row r="12" spans="1:9" ht="15.75">
      <c r="A12" s="180" t="s">
        <v>895</v>
      </c>
      <c r="B12" s="180"/>
      <c r="C12" s="180"/>
      <c r="D12" s="180"/>
      <c r="E12" s="180"/>
      <c r="F12" s="180"/>
      <c r="G12" s="180"/>
      <c r="H12" s="180"/>
      <c r="I12" s="180"/>
    </row>
    <row r="13" spans="1:9" ht="15.75">
      <c r="A13" s="180" t="s">
        <v>896</v>
      </c>
      <c r="B13" s="180"/>
      <c r="C13" s="180"/>
      <c r="D13" s="180"/>
      <c r="E13" s="180"/>
      <c r="F13" s="180"/>
      <c r="G13" s="180"/>
      <c r="H13" s="180"/>
      <c r="I13" s="180"/>
    </row>
    <row r="14" spans="1:9" ht="15.75">
      <c r="A14" s="180" t="s">
        <v>897</v>
      </c>
      <c r="B14" s="180"/>
      <c r="C14" s="180"/>
      <c r="D14" s="180"/>
      <c r="E14" s="180"/>
      <c r="F14" s="180"/>
      <c r="G14" s="180"/>
      <c r="H14" s="180"/>
      <c r="I14" s="180"/>
    </row>
    <row r="15" spans="1:9" ht="15.75">
      <c r="A15" s="180" t="s">
        <v>898</v>
      </c>
      <c r="B15" s="180"/>
      <c r="C15" s="180"/>
      <c r="D15" s="180"/>
      <c r="E15" s="180"/>
      <c r="F15" s="180"/>
      <c r="G15" s="180"/>
      <c r="H15" s="180"/>
      <c r="I15" s="180"/>
    </row>
    <row r="16" spans="1:9" ht="15.75">
      <c r="A16" s="180" t="s">
        <v>899</v>
      </c>
      <c r="B16" s="180"/>
      <c r="C16" s="180"/>
      <c r="D16" s="180"/>
      <c r="E16" s="180"/>
      <c r="F16" s="180"/>
      <c r="G16" s="180"/>
      <c r="H16" s="180"/>
      <c r="I16" s="180"/>
    </row>
    <row r="17" spans="1:9" ht="15.75">
      <c r="A17" s="180" t="s">
        <v>900</v>
      </c>
      <c r="B17" s="180"/>
      <c r="C17" s="180"/>
      <c r="D17" s="180"/>
      <c r="E17" s="180"/>
      <c r="F17" s="180"/>
      <c r="G17" s="180"/>
      <c r="H17" s="180"/>
      <c r="I17" s="180"/>
    </row>
    <row r="18" spans="1:9" ht="15.75">
      <c r="A18" s="179" t="s">
        <v>901</v>
      </c>
      <c r="B18" s="179"/>
      <c r="C18" s="50" t="s">
        <v>9</v>
      </c>
      <c r="D18" s="49"/>
      <c r="E18" s="49"/>
      <c r="F18" s="51" t="s">
        <v>1</v>
      </c>
      <c r="G18" s="49"/>
      <c r="H18" s="49"/>
      <c r="I18" s="49"/>
    </row>
  </sheetData>
  <mergeCells count="11">
    <mergeCell ref="E1:H1"/>
    <mergeCell ref="A10:D10"/>
    <mergeCell ref="A18:B18"/>
    <mergeCell ref="A3:I3"/>
    <mergeCell ref="A11:I11"/>
    <mergeCell ref="A12:I12"/>
    <mergeCell ref="A13:I13"/>
    <mergeCell ref="A14:I14"/>
    <mergeCell ref="A15:I15"/>
    <mergeCell ref="A16:I16"/>
    <mergeCell ref="A17:I1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40"/>
  <sheetViews>
    <sheetView zoomScaleNormal="100" workbookViewId="0">
      <pane ySplit="5" topLeftCell="A6" activePane="bottomLeft" state="frozen"/>
      <selection pane="bottomLeft" activeCell="G30" sqref="G30"/>
    </sheetView>
  </sheetViews>
  <sheetFormatPr defaultColWidth="5.5703125" defaultRowHeight="32.25" customHeight="1"/>
  <cols>
    <col min="1" max="1" width="5.5703125" style="94"/>
    <col min="2" max="2" width="40.28515625" style="100" customWidth="1"/>
    <col min="3" max="3" width="11.85546875" style="137" customWidth="1"/>
    <col min="4" max="4" width="8.42578125" style="101" customWidth="1"/>
    <col min="5" max="5" width="12" style="94" customWidth="1"/>
    <col min="6" max="6" width="9.5703125" style="94" customWidth="1"/>
    <col min="7" max="7" width="14" style="94" customWidth="1"/>
    <col min="8" max="8" width="11.7109375" style="94" customWidth="1"/>
    <col min="9" max="9" width="12.5703125" style="94" customWidth="1"/>
    <col min="10" max="16384" width="5.5703125" style="94"/>
  </cols>
  <sheetData>
    <row r="1" spans="1:9" ht="16.5">
      <c r="A1" s="7" t="s">
        <v>5</v>
      </c>
      <c r="B1" s="92"/>
      <c r="C1" s="135"/>
      <c r="D1" s="93"/>
      <c r="E1" s="176" t="s">
        <v>374</v>
      </c>
      <c r="F1" s="176"/>
      <c r="G1" s="176"/>
      <c r="H1" s="176"/>
      <c r="I1" s="7"/>
    </row>
    <row r="2" spans="1:9" ht="16.5">
      <c r="A2" s="202" t="s">
        <v>535</v>
      </c>
      <c r="B2" s="202"/>
      <c r="C2" s="202"/>
      <c r="D2" s="202"/>
      <c r="E2" s="202"/>
      <c r="F2" s="202"/>
      <c r="G2" s="202"/>
      <c r="H2" s="202"/>
      <c r="I2" s="202"/>
    </row>
    <row r="3" spans="1:9" ht="15"/>
    <row r="4" spans="1:9" ht="63.75">
      <c r="A4" s="129" t="s">
        <v>883</v>
      </c>
      <c r="B4" s="129" t="s">
        <v>884</v>
      </c>
      <c r="C4" s="130" t="s">
        <v>6</v>
      </c>
      <c r="D4" s="130" t="s">
        <v>885</v>
      </c>
      <c r="E4" s="131" t="s">
        <v>7</v>
      </c>
      <c r="F4" s="131" t="s">
        <v>886</v>
      </c>
      <c r="G4" s="131" t="s">
        <v>887</v>
      </c>
      <c r="H4" s="131" t="s">
        <v>888</v>
      </c>
      <c r="I4" s="131" t="s">
        <v>889</v>
      </c>
    </row>
    <row r="5" spans="1:9" ht="32.25" customHeight="1">
      <c r="A5" s="132">
        <v>1</v>
      </c>
      <c r="B5" s="132">
        <v>2</v>
      </c>
      <c r="C5" s="133">
        <v>3</v>
      </c>
      <c r="D5" s="133">
        <v>4</v>
      </c>
      <c r="E5" s="133">
        <v>5</v>
      </c>
      <c r="F5" s="133">
        <v>6</v>
      </c>
      <c r="G5" s="134" t="s">
        <v>890</v>
      </c>
      <c r="H5" s="133" t="s">
        <v>891</v>
      </c>
      <c r="I5" s="133" t="s">
        <v>892</v>
      </c>
    </row>
    <row r="6" spans="1:9" ht="32.25" customHeight="1">
      <c r="A6" s="138" t="s">
        <v>96</v>
      </c>
      <c r="B6" s="112" t="s">
        <v>281</v>
      </c>
      <c r="C6" s="139">
        <v>850</v>
      </c>
      <c r="D6" s="96" t="s">
        <v>434</v>
      </c>
      <c r="E6" s="127"/>
      <c r="F6" s="102"/>
      <c r="G6" s="104">
        <f>C6*F6</f>
        <v>0</v>
      </c>
      <c r="H6" s="76">
        <f>G6*0.085</f>
        <v>0</v>
      </c>
      <c r="I6" s="104">
        <f>+G6+H6</f>
        <v>0</v>
      </c>
    </row>
    <row r="7" spans="1:9" ht="32.25" customHeight="1">
      <c r="A7" s="138" t="s">
        <v>97</v>
      </c>
      <c r="B7" s="112" t="s">
        <v>282</v>
      </c>
      <c r="C7" s="139">
        <v>850</v>
      </c>
      <c r="D7" s="96" t="s">
        <v>434</v>
      </c>
      <c r="E7" s="127"/>
      <c r="F7" s="102"/>
      <c r="G7" s="104">
        <f t="shared" ref="G7:G29" si="0">C7*F7</f>
        <v>0</v>
      </c>
      <c r="H7" s="76">
        <f t="shared" ref="H7:H30" si="1">G7*0.085</f>
        <v>0</v>
      </c>
      <c r="I7" s="104">
        <f t="shared" ref="I7:I30" si="2">+G7+H7</f>
        <v>0</v>
      </c>
    </row>
    <row r="8" spans="1:9" ht="32.25" customHeight="1">
      <c r="A8" s="138" t="s">
        <v>18</v>
      </c>
      <c r="B8" s="112" t="s">
        <v>623</v>
      </c>
      <c r="C8" s="139">
        <v>740</v>
      </c>
      <c r="D8" s="96" t="s">
        <v>434</v>
      </c>
      <c r="E8" s="127"/>
      <c r="F8" s="102"/>
      <c r="G8" s="104">
        <f t="shared" si="0"/>
        <v>0</v>
      </c>
      <c r="H8" s="76">
        <f t="shared" si="1"/>
        <v>0</v>
      </c>
      <c r="I8" s="104">
        <f t="shared" si="2"/>
        <v>0</v>
      </c>
    </row>
    <row r="9" spans="1:9" ht="32.25" customHeight="1">
      <c r="A9" s="138" t="s">
        <v>98</v>
      </c>
      <c r="B9" s="112" t="s">
        <v>624</v>
      </c>
      <c r="C9" s="139">
        <v>720</v>
      </c>
      <c r="D9" s="96" t="s">
        <v>434</v>
      </c>
      <c r="E9" s="127"/>
      <c r="F9" s="102"/>
      <c r="G9" s="104">
        <f t="shared" si="0"/>
        <v>0</v>
      </c>
      <c r="H9" s="76">
        <f t="shared" si="1"/>
        <v>0</v>
      </c>
      <c r="I9" s="104">
        <f t="shared" si="2"/>
        <v>0</v>
      </c>
    </row>
    <row r="10" spans="1:9" ht="32.25" customHeight="1">
      <c r="A10" s="138" t="s">
        <v>19</v>
      </c>
      <c r="B10" s="112" t="s">
        <v>283</v>
      </c>
      <c r="C10" s="139">
        <v>2200</v>
      </c>
      <c r="D10" s="96" t="s">
        <v>434</v>
      </c>
      <c r="E10" s="127"/>
      <c r="F10" s="102"/>
      <c r="G10" s="104">
        <f t="shared" si="0"/>
        <v>0</v>
      </c>
      <c r="H10" s="76">
        <f t="shared" si="1"/>
        <v>0</v>
      </c>
      <c r="I10" s="104">
        <f t="shared" si="2"/>
        <v>0</v>
      </c>
    </row>
    <row r="11" spans="1:9" ht="32.25" customHeight="1">
      <c r="A11" s="138" t="s">
        <v>20</v>
      </c>
      <c r="B11" s="112" t="s">
        <v>830</v>
      </c>
      <c r="C11" s="139">
        <v>1950</v>
      </c>
      <c r="D11" s="96" t="s">
        <v>434</v>
      </c>
      <c r="E11" s="127"/>
      <c r="F11" s="102"/>
      <c r="G11" s="104">
        <f t="shared" si="0"/>
        <v>0</v>
      </c>
      <c r="H11" s="76">
        <f t="shared" si="1"/>
        <v>0</v>
      </c>
      <c r="I11" s="104">
        <f t="shared" si="2"/>
        <v>0</v>
      </c>
    </row>
    <row r="12" spans="1:9" ht="32.25" customHeight="1">
      <c r="A12" s="138" t="s">
        <v>22</v>
      </c>
      <c r="B12" s="112" t="s">
        <v>284</v>
      </c>
      <c r="C12" s="139">
        <v>1250</v>
      </c>
      <c r="D12" s="96" t="s">
        <v>434</v>
      </c>
      <c r="E12" s="127"/>
      <c r="F12" s="102"/>
      <c r="G12" s="104">
        <f t="shared" si="0"/>
        <v>0</v>
      </c>
      <c r="H12" s="76">
        <f t="shared" si="1"/>
        <v>0</v>
      </c>
      <c r="I12" s="104">
        <f t="shared" si="2"/>
        <v>0</v>
      </c>
    </row>
    <row r="13" spans="1:9" ht="32.25" customHeight="1">
      <c r="A13" s="138" t="s">
        <v>23</v>
      </c>
      <c r="B13" s="112" t="s">
        <v>540</v>
      </c>
      <c r="C13" s="139">
        <v>1900</v>
      </c>
      <c r="D13" s="96" t="s">
        <v>434</v>
      </c>
      <c r="E13" s="127"/>
      <c r="F13" s="102"/>
      <c r="G13" s="104">
        <f t="shared" si="0"/>
        <v>0</v>
      </c>
      <c r="H13" s="76">
        <f t="shared" si="1"/>
        <v>0</v>
      </c>
      <c r="I13" s="104">
        <f t="shared" si="2"/>
        <v>0</v>
      </c>
    </row>
    <row r="14" spans="1:9" ht="32.25" customHeight="1">
      <c r="A14" s="138" t="s">
        <v>24</v>
      </c>
      <c r="B14" s="112" t="s">
        <v>541</v>
      </c>
      <c r="C14" s="139">
        <v>1900</v>
      </c>
      <c r="D14" s="96" t="s">
        <v>434</v>
      </c>
      <c r="E14" s="127"/>
      <c r="F14" s="102"/>
      <c r="G14" s="104">
        <f t="shared" si="0"/>
        <v>0</v>
      </c>
      <c r="H14" s="76">
        <f t="shared" si="1"/>
        <v>0</v>
      </c>
      <c r="I14" s="104">
        <f t="shared" si="2"/>
        <v>0</v>
      </c>
    </row>
    <row r="15" spans="1:9" ht="32.25" customHeight="1">
      <c r="A15" s="138" t="s">
        <v>47</v>
      </c>
      <c r="B15" s="112" t="s">
        <v>542</v>
      </c>
      <c r="C15" s="139">
        <v>2250</v>
      </c>
      <c r="D15" s="96" t="s">
        <v>434</v>
      </c>
      <c r="E15" s="127"/>
      <c r="F15" s="102"/>
      <c r="G15" s="104">
        <f t="shared" si="0"/>
        <v>0</v>
      </c>
      <c r="H15" s="76">
        <f t="shared" si="1"/>
        <v>0</v>
      </c>
      <c r="I15" s="104">
        <f t="shared" si="2"/>
        <v>0</v>
      </c>
    </row>
    <row r="16" spans="1:9" ht="32.25" customHeight="1">
      <c r="A16" s="138" t="s">
        <v>48</v>
      </c>
      <c r="B16" s="112" t="s">
        <v>543</v>
      </c>
      <c r="C16" s="139">
        <v>650</v>
      </c>
      <c r="D16" s="96" t="s">
        <v>434</v>
      </c>
      <c r="E16" s="127"/>
      <c r="F16" s="102"/>
      <c r="G16" s="104">
        <f t="shared" si="0"/>
        <v>0</v>
      </c>
      <c r="H16" s="76">
        <f t="shared" si="1"/>
        <v>0</v>
      </c>
      <c r="I16" s="104">
        <f t="shared" si="2"/>
        <v>0</v>
      </c>
    </row>
    <row r="17" spans="1:9" ht="32.25" customHeight="1">
      <c r="A17" s="138" t="s">
        <v>49</v>
      </c>
      <c r="B17" s="112" t="s">
        <v>625</v>
      </c>
      <c r="C17" s="139">
        <v>650</v>
      </c>
      <c r="D17" s="96" t="s">
        <v>434</v>
      </c>
      <c r="E17" s="127"/>
      <c r="F17" s="102"/>
      <c r="G17" s="104">
        <f t="shared" si="0"/>
        <v>0</v>
      </c>
      <c r="H17" s="76">
        <f t="shared" si="1"/>
        <v>0</v>
      </c>
      <c r="I17" s="104">
        <f t="shared" si="2"/>
        <v>0</v>
      </c>
    </row>
    <row r="18" spans="1:9" ht="32.25" customHeight="1">
      <c r="A18" s="138" t="s">
        <v>50</v>
      </c>
      <c r="B18" s="112" t="s">
        <v>285</v>
      </c>
      <c r="C18" s="139">
        <v>2250</v>
      </c>
      <c r="D18" s="96" t="s">
        <v>256</v>
      </c>
      <c r="E18" s="127"/>
      <c r="F18" s="102"/>
      <c r="G18" s="104">
        <f t="shared" si="0"/>
        <v>0</v>
      </c>
      <c r="H18" s="76">
        <f t="shared" si="1"/>
        <v>0</v>
      </c>
      <c r="I18" s="104">
        <f t="shared" si="2"/>
        <v>0</v>
      </c>
    </row>
    <row r="19" spans="1:9" ht="32.25" customHeight="1">
      <c r="A19" s="138" t="s">
        <v>51</v>
      </c>
      <c r="B19" s="112" t="s">
        <v>544</v>
      </c>
      <c r="C19" s="139">
        <v>4250</v>
      </c>
      <c r="D19" s="96" t="s">
        <v>256</v>
      </c>
      <c r="E19" s="127"/>
      <c r="F19" s="102"/>
      <c r="G19" s="104">
        <f t="shared" si="0"/>
        <v>0</v>
      </c>
      <c r="H19" s="76">
        <f t="shared" si="1"/>
        <v>0</v>
      </c>
      <c r="I19" s="104">
        <f t="shared" si="2"/>
        <v>0</v>
      </c>
    </row>
    <row r="20" spans="1:9" ht="32.25" customHeight="1">
      <c r="A20" s="138" t="s">
        <v>52</v>
      </c>
      <c r="B20" s="112" t="s">
        <v>545</v>
      </c>
      <c r="C20" s="139">
        <v>2250</v>
      </c>
      <c r="D20" s="96" t="s">
        <v>256</v>
      </c>
      <c r="E20" s="127"/>
      <c r="F20" s="102"/>
      <c r="G20" s="104">
        <f t="shared" si="0"/>
        <v>0</v>
      </c>
      <c r="H20" s="76">
        <f t="shared" si="1"/>
        <v>0</v>
      </c>
      <c r="I20" s="104">
        <f t="shared" si="2"/>
        <v>0</v>
      </c>
    </row>
    <row r="21" spans="1:9" ht="32.25" customHeight="1">
      <c r="A21" s="138" t="s">
        <v>53</v>
      </c>
      <c r="B21" s="112" t="s">
        <v>546</v>
      </c>
      <c r="C21" s="139">
        <v>4250</v>
      </c>
      <c r="D21" s="96" t="s">
        <v>256</v>
      </c>
      <c r="E21" s="127"/>
      <c r="F21" s="102"/>
      <c r="G21" s="104">
        <f t="shared" si="0"/>
        <v>0</v>
      </c>
      <c r="H21" s="76">
        <f t="shared" si="1"/>
        <v>0</v>
      </c>
      <c r="I21" s="104">
        <f t="shared" si="2"/>
        <v>0</v>
      </c>
    </row>
    <row r="22" spans="1:9" ht="32.25" customHeight="1">
      <c r="A22" s="138" t="s">
        <v>54</v>
      </c>
      <c r="B22" s="112" t="s">
        <v>551</v>
      </c>
      <c r="C22" s="139">
        <v>4500</v>
      </c>
      <c r="D22" s="96" t="s">
        <v>256</v>
      </c>
      <c r="E22" s="127"/>
      <c r="F22" s="102"/>
      <c r="G22" s="104">
        <f t="shared" si="0"/>
        <v>0</v>
      </c>
      <c r="H22" s="76">
        <f t="shared" si="1"/>
        <v>0</v>
      </c>
      <c r="I22" s="104">
        <f t="shared" si="2"/>
        <v>0</v>
      </c>
    </row>
    <row r="23" spans="1:9" ht="32.25" customHeight="1">
      <c r="A23" s="138" t="s">
        <v>55</v>
      </c>
      <c r="B23" s="112" t="s">
        <v>286</v>
      </c>
      <c r="C23" s="139">
        <v>4200</v>
      </c>
      <c r="D23" s="96" t="s">
        <v>256</v>
      </c>
      <c r="E23" s="127"/>
      <c r="F23" s="102"/>
      <c r="G23" s="104">
        <f t="shared" si="0"/>
        <v>0</v>
      </c>
      <c r="H23" s="76">
        <f t="shared" si="1"/>
        <v>0</v>
      </c>
      <c r="I23" s="104">
        <f t="shared" si="2"/>
        <v>0</v>
      </c>
    </row>
    <row r="24" spans="1:9" ht="32.25" customHeight="1">
      <c r="A24" s="138" t="s">
        <v>56</v>
      </c>
      <c r="B24" s="112" t="s">
        <v>547</v>
      </c>
      <c r="C24" s="139">
        <v>2250</v>
      </c>
      <c r="D24" s="96" t="s">
        <v>256</v>
      </c>
      <c r="E24" s="127"/>
      <c r="F24" s="102"/>
      <c r="G24" s="104">
        <f t="shared" si="0"/>
        <v>0</v>
      </c>
      <c r="H24" s="76">
        <f t="shared" si="1"/>
        <v>0</v>
      </c>
      <c r="I24" s="104">
        <f t="shared" si="2"/>
        <v>0</v>
      </c>
    </row>
    <row r="25" spans="1:9" ht="32.25" customHeight="1">
      <c r="A25" s="138" t="s">
        <v>57</v>
      </c>
      <c r="B25" s="112" t="s">
        <v>287</v>
      </c>
      <c r="C25" s="139">
        <v>4250</v>
      </c>
      <c r="D25" s="96" t="s">
        <v>256</v>
      </c>
      <c r="E25" s="127"/>
      <c r="F25" s="102"/>
      <c r="G25" s="104">
        <f t="shared" si="0"/>
        <v>0</v>
      </c>
      <c r="H25" s="76">
        <f t="shared" si="1"/>
        <v>0</v>
      </c>
      <c r="I25" s="104">
        <f t="shared" si="2"/>
        <v>0</v>
      </c>
    </row>
    <row r="26" spans="1:9" ht="32.25" customHeight="1">
      <c r="A26" s="138" t="s">
        <v>58</v>
      </c>
      <c r="B26" s="112" t="s">
        <v>548</v>
      </c>
      <c r="C26" s="139">
        <v>4200</v>
      </c>
      <c r="D26" s="96" t="s">
        <v>256</v>
      </c>
      <c r="E26" s="127"/>
      <c r="F26" s="102"/>
      <c r="G26" s="104">
        <f t="shared" si="0"/>
        <v>0</v>
      </c>
      <c r="H26" s="76">
        <f t="shared" si="1"/>
        <v>0</v>
      </c>
      <c r="I26" s="104">
        <f t="shared" si="2"/>
        <v>0</v>
      </c>
    </row>
    <row r="27" spans="1:9" ht="32.25" customHeight="1">
      <c r="A27" s="138" t="s">
        <v>59</v>
      </c>
      <c r="B27" s="112" t="s">
        <v>549</v>
      </c>
      <c r="C27" s="139">
        <v>4200</v>
      </c>
      <c r="D27" s="96" t="s">
        <v>256</v>
      </c>
      <c r="E27" s="127"/>
      <c r="F27" s="102"/>
      <c r="G27" s="104">
        <f t="shared" si="0"/>
        <v>0</v>
      </c>
      <c r="H27" s="76">
        <f t="shared" si="1"/>
        <v>0</v>
      </c>
      <c r="I27" s="104">
        <f t="shared" si="2"/>
        <v>0</v>
      </c>
    </row>
    <row r="28" spans="1:9" ht="32.25" customHeight="1">
      <c r="A28" s="138" t="s">
        <v>60</v>
      </c>
      <c r="B28" s="112" t="s">
        <v>550</v>
      </c>
      <c r="C28" s="139">
        <v>2250</v>
      </c>
      <c r="D28" s="96" t="s">
        <v>256</v>
      </c>
      <c r="E28" s="127"/>
      <c r="F28" s="102"/>
      <c r="G28" s="104">
        <f t="shared" si="0"/>
        <v>0</v>
      </c>
      <c r="H28" s="76">
        <f t="shared" si="1"/>
        <v>0</v>
      </c>
      <c r="I28" s="104">
        <f t="shared" si="2"/>
        <v>0</v>
      </c>
    </row>
    <row r="29" spans="1:9" ht="32.25" customHeight="1">
      <c r="A29" s="138" t="s">
        <v>61</v>
      </c>
      <c r="B29" s="112" t="s">
        <v>288</v>
      </c>
      <c r="C29" s="139">
        <v>72</v>
      </c>
      <c r="D29" s="96" t="s">
        <v>256</v>
      </c>
      <c r="E29" s="127"/>
      <c r="F29" s="102"/>
      <c r="G29" s="104">
        <f t="shared" si="0"/>
        <v>0</v>
      </c>
      <c r="H29" s="76">
        <f t="shared" si="1"/>
        <v>0</v>
      </c>
      <c r="I29" s="104">
        <f t="shared" si="2"/>
        <v>0</v>
      </c>
    </row>
    <row r="30" spans="1:9" s="5" customFormat="1" ht="32.25" customHeight="1">
      <c r="A30" s="99"/>
      <c r="B30" s="99" t="s">
        <v>536</v>
      </c>
      <c r="C30" s="34" t="s">
        <v>8</v>
      </c>
      <c r="D30" s="34" t="s">
        <v>8</v>
      </c>
      <c r="E30" s="34" t="s">
        <v>8</v>
      </c>
      <c r="F30" s="34" t="s">
        <v>8</v>
      </c>
      <c r="G30" s="75">
        <f>SUM(G6:G29)</f>
        <v>0</v>
      </c>
      <c r="H30" s="75">
        <f t="shared" si="1"/>
        <v>0</v>
      </c>
      <c r="I30" s="75">
        <f t="shared" si="2"/>
        <v>0</v>
      </c>
    </row>
    <row r="31" spans="1:9" ht="15"/>
    <row r="32" spans="1:9" ht="15.75">
      <c r="A32" s="203" t="s">
        <v>893</v>
      </c>
      <c r="B32" s="203"/>
      <c r="C32" s="203"/>
      <c r="D32" s="203"/>
      <c r="E32" s="49"/>
      <c r="F32" s="49"/>
      <c r="G32" s="49"/>
      <c r="H32" s="49"/>
      <c r="I32" s="49"/>
    </row>
    <row r="33" spans="1:9" ht="32.25" customHeight="1">
      <c r="A33" s="180" t="s">
        <v>894</v>
      </c>
      <c r="B33" s="180"/>
      <c r="C33" s="180"/>
      <c r="D33" s="180"/>
      <c r="E33" s="180"/>
      <c r="F33" s="180"/>
      <c r="G33" s="180"/>
      <c r="H33" s="180"/>
      <c r="I33" s="180"/>
    </row>
    <row r="34" spans="1:9" ht="15.75">
      <c r="A34" s="180" t="s">
        <v>895</v>
      </c>
      <c r="B34" s="180"/>
      <c r="C34" s="180"/>
      <c r="D34" s="180"/>
      <c r="E34" s="180"/>
      <c r="F34" s="180"/>
      <c r="G34" s="180"/>
      <c r="H34" s="180"/>
      <c r="I34" s="180"/>
    </row>
    <row r="35" spans="1:9" ht="15.75">
      <c r="A35" s="180" t="s">
        <v>896</v>
      </c>
      <c r="B35" s="180"/>
      <c r="C35" s="180"/>
      <c r="D35" s="180"/>
      <c r="E35" s="180"/>
      <c r="F35" s="180"/>
      <c r="G35" s="180"/>
      <c r="H35" s="180"/>
      <c r="I35" s="180"/>
    </row>
    <row r="36" spans="1:9" ht="15.75">
      <c r="A36" s="180" t="s">
        <v>897</v>
      </c>
      <c r="B36" s="180"/>
      <c r="C36" s="180"/>
      <c r="D36" s="180"/>
      <c r="E36" s="180"/>
      <c r="F36" s="180"/>
      <c r="G36" s="180"/>
      <c r="H36" s="180"/>
      <c r="I36" s="180"/>
    </row>
    <row r="37" spans="1:9" ht="15.75">
      <c r="A37" s="180" t="s">
        <v>898</v>
      </c>
      <c r="B37" s="180"/>
      <c r="C37" s="180"/>
      <c r="D37" s="180"/>
      <c r="E37" s="180"/>
      <c r="F37" s="180"/>
      <c r="G37" s="180"/>
      <c r="H37" s="180"/>
      <c r="I37" s="180"/>
    </row>
    <row r="38" spans="1:9" ht="15.75">
      <c r="A38" s="180" t="s">
        <v>899</v>
      </c>
      <c r="B38" s="180"/>
      <c r="C38" s="180"/>
      <c r="D38" s="180"/>
      <c r="E38" s="180"/>
      <c r="F38" s="180"/>
      <c r="G38" s="180"/>
      <c r="H38" s="180"/>
      <c r="I38" s="180"/>
    </row>
    <row r="39" spans="1:9" ht="16.5" customHeight="1">
      <c r="A39" s="180" t="s">
        <v>900</v>
      </c>
      <c r="B39" s="180"/>
      <c r="C39" s="180"/>
      <c r="D39" s="180"/>
      <c r="E39" s="180"/>
      <c r="F39" s="180"/>
      <c r="G39" s="180"/>
      <c r="H39" s="180"/>
      <c r="I39" s="180"/>
    </row>
    <row r="40" spans="1:9" ht="15.75">
      <c r="A40" s="179" t="s">
        <v>901</v>
      </c>
      <c r="B40" s="179"/>
      <c r="C40" s="50" t="s">
        <v>9</v>
      </c>
      <c r="D40" s="49"/>
      <c r="E40" s="49"/>
      <c r="F40" s="51" t="s">
        <v>1</v>
      </c>
      <c r="G40" s="49"/>
      <c r="H40" s="49"/>
      <c r="I40" s="49"/>
    </row>
  </sheetData>
  <mergeCells count="11">
    <mergeCell ref="E1:H1"/>
    <mergeCell ref="A32:D32"/>
    <mergeCell ref="A40:B40"/>
    <mergeCell ref="A2:I2"/>
    <mergeCell ref="A33:I33"/>
    <mergeCell ref="A34:I34"/>
    <mergeCell ref="A35:I35"/>
    <mergeCell ref="A36:I36"/>
    <mergeCell ref="A37:I37"/>
    <mergeCell ref="A38:I38"/>
    <mergeCell ref="A39:I39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0"/>
  <sheetViews>
    <sheetView zoomScaleNormal="100" workbookViewId="0">
      <selection activeCell="I8" sqref="I8"/>
    </sheetView>
  </sheetViews>
  <sheetFormatPr defaultColWidth="8.7109375" defaultRowHeight="15"/>
  <cols>
    <col min="1" max="1" width="4.85546875" style="94" customWidth="1"/>
    <col min="2" max="2" width="35.5703125" style="100" customWidth="1"/>
    <col min="3" max="3" width="11.28515625" style="94" customWidth="1"/>
    <col min="4" max="4" width="7.7109375" style="101" customWidth="1"/>
    <col min="5" max="5" width="11.28515625" style="94" customWidth="1"/>
    <col min="6" max="6" width="11.85546875" style="94" customWidth="1"/>
    <col min="7" max="7" width="12.140625" style="94" customWidth="1"/>
    <col min="8" max="8" width="9" style="94" customWidth="1"/>
    <col min="9" max="9" width="10.42578125" style="94" customWidth="1"/>
    <col min="10" max="16384" width="8.7109375" style="94"/>
  </cols>
  <sheetData>
    <row r="1" spans="1:9" ht="16.5">
      <c r="A1" s="7" t="s">
        <v>5</v>
      </c>
      <c r="B1" s="92"/>
      <c r="C1" s="93"/>
      <c r="D1" s="93"/>
      <c r="E1" s="176" t="s">
        <v>374</v>
      </c>
      <c r="F1" s="176"/>
      <c r="G1" s="176"/>
      <c r="H1" s="176"/>
      <c r="I1" s="7"/>
    </row>
    <row r="2" spans="1:9" ht="12" customHeight="1">
      <c r="A2" s="7"/>
      <c r="B2" s="92"/>
      <c r="C2" s="93"/>
      <c r="D2" s="93"/>
      <c r="E2" s="7"/>
      <c r="F2" s="7"/>
      <c r="G2" s="7"/>
      <c r="H2" s="7"/>
      <c r="I2" s="7"/>
    </row>
    <row r="3" spans="1:9" ht="16.5">
      <c r="A3" s="202" t="s">
        <v>552</v>
      </c>
      <c r="B3" s="202"/>
      <c r="C3" s="202"/>
      <c r="D3" s="202"/>
      <c r="E3" s="202"/>
      <c r="F3" s="202"/>
      <c r="G3" s="202"/>
      <c r="H3" s="202"/>
      <c r="I3" s="202"/>
    </row>
    <row r="5" spans="1:9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19.5" customHeight="1">
      <c r="A7" s="95" t="s">
        <v>96</v>
      </c>
      <c r="B7" s="58" t="s">
        <v>626</v>
      </c>
      <c r="C7" s="97">
        <v>300</v>
      </c>
      <c r="D7" s="97" t="s">
        <v>434</v>
      </c>
      <c r="E7" s="102"/>
      <c r="F7" s="102"/>
      <c r="G7" s="104">
        <f>F7*C7</f>
        <v>0</v>
      </c>
      <c r="H7" s="76">
        <f>G7*0.085</f>
        <v>0</v>
      </c>
      <c r="I7" s="104">
        <f>+G7+H7</f>
        <v>0</v>
      </c>
    </row>
    <row r="8" spans="1:9" s="5" customFormat="1" ht="16.5">
      <c r="A8" s="99"/>
      <c r="B8" s="99" t="s">
        <v>553</v>
      </c>
      <c r="C8" s="34" t="s">
        <v>8</v>
      </c>
      <c r="D8" s="34" t="s">
        <v>8</v>
      </c>
      <c r="E8" s="34" t="s">
        <v>8</v>
      </c>
      <c r="F8" s="34" t="s">
        <v>8</v>
      </c>
      <c r="G8" s="75">
        <f>+G7</f>
        <v>0</v>
      </c>
      <c r="H8" s="75">
        <f t="shared" ref="H8:I8" si="0">+H7</f>
        <v>0</v>
      </c>
      <c r="I8" s="75">
        <f t="shared" si="0"/>
        <v>0</v>
      </c>
    </row>
    <row r="10" spans="1:9" ht="16.5">
      <c r="A10" s="214" t="s">
        <v>893</v>
      </c>
      <c r="B10" s="214"/>
      <c r="C10" s="214"/>
      <c r="D10" s="214"/>
      <c r="E10" s="140"/>
      <c r="F10" s="140"/>
      <c r="G10" s="140"/>
      <c r="H10" s="140"/>
      <c r="I10" s="140"/>
    </row>
    <row r="11" spans="1:9" ht="33" customHeight="1">
      <c r="A11" s="182" t="s">
        <v>894</v>
      </c>
      <c r="B11" s="182"/>
      <c r="C11" s="182"/>
      <c r="D11" s="182"/>
      <c r="E11" s="182"/>
      <c r="F11" s="182"/>
      <c r="G11" s="182"/>
      <c r="H11" s="182"/>
      <c r="I11" s="182"/>
    </row>
    <row r="12" spans="1:9" ht="16.5">
      <c r="A12" s="182" t="s">
        <v>895</v>
      </c>
      <c r="B12" s="182"/>
      <c r="C12" s="182"/>
      <c r="D12" s="182"/>
      <c r="E12" s="182"/>
      <c r="F12" s="182"/>
      <c r="G12" s="182"/>
      <c r="H12" s="182"/>
      <c r="I12" s="182"/>
    </row>
    <row r="13" spans="1:9" ht="16.5">
      <c r="A13" s="182" t="s">
        <v>896</v>
      </c>
      <c r="B13" s="182"/>
      <c r="C13" s="182"/>
      <c r="D13" s="182"/>
      <c r="E13" s="182"/>
      <c r="F13" s="182"/>
      <c r="G13" s="182"/>
      <c r="H13" s="182"/>
      <c r="I13" s="182"/>
    </row>
    <row r="14" spans="1:9" ht="16.5">
      <c r="A14" s="182" t="s">
        <v>897</v>
      </c>
      <c r="B14" s="182"/>
      <c r="C14" s="182"/>
      <c r="D14" s="182"/>
      <c r="E14" s="182"/>
      <c r="F14" s="182"/>
      <c r="G14" s="182"/>
      <c r="H14" s="182"/>
      <c r="I14" s="182"/>
    </row>
    <row r="15" spans="1:9" ht="16.5">
      <c r="A15" s="182" t="s">
        <v>898</v>
      </c>
      <c r="B15" s="182"/>
      <c r="C15" s="182"/>
      <c r="D15" s="182"/>
      <c r="E15" s="182"/>
      <c r="F15" s="182"/>
      <c r="G15" s="182"/>
      <c r="H15" s="182"/>
      <c r="I15" s="182"/>
    </row>
    <row r="16" spans="1:9" ht="16.5">
      <c r="A16" s="182" t="s">
        <v>899</v>
      </c>
      <c r="B16" s="182"/>
      <c r="C16" s="182"/>
      <c r="D16" s="182"/>
      <c r="E16" s="182"/>
      <c r="F16" s="182"/>
      <c r="G16" s="182"/>
      <c r="H16" s="182"/>
      <c r="I16" s="182"/>
    </row>
    <row r="17" spans="1:9" ht="16.5">
      <c r="A17" s="182" t="s">
        <v>900</v>
      </c>
      <c r="B17" s="182"/>
      <c r="C17" s="182"/>
      <c r="D17" s="182"/>
      <c r="E17" s="182"/>
      <c r="F17" s="182"/>
      <c r="G17" s="182"/>
      <c r="H17" s="182"/>
      <c r="I17" s="182"/>
    </row>
    <row r="18" spans="1:9" ht="15.75">
      <c r="A18" s="179" t="s">
        <v>902</v>
      </c>
      <c r="B18" s="179"/>
      <c r="C18" s="179"/>
      <c r="D18" s="179"/>
      <c r="E18" s="179"/>
      <c r="F18" s="179"/>
      <c r="G18" s="179"/>
      <c r="H18" s="179"/>
      <c r="I18" s="179"/>
    </row>
    <row r="19" spans="1:9" ht="16.5">
      <c r="A19" s="207" t="s">
        <v>901</v>
      </c>
      <c r="B19" s="207"/>
      <c r="C19" s="86" t="s">
        <v>9</v>
      </c>
      <c r="D19" s="140"/>
      <c r="E19" s="140"/>
      <c r="F19" s="141" t="s">
        <v>1</v>
      </c>
      <c r="G19" s="140"/>
      <c r="H19" s="140"/>
      <c r="I19" s="140"/>
    </row>
    <row r="20" spans="1:9" ht="16.5">
      <c r="A20" s="194"/>
      <c r="B20" s="213"/>
      <c r="C20" s="213"/>
      <c r="D20" s="213"/>
      <c r="E20" s="213"/>
      <c r="F20" s="213"/>
      <c r="G20" s="213"/>
      <c r="H20" s="213"/>
      <c r="I20" s="213"/>
    </row>
    <row r="21" spans="1:9" ht="16.5">
      <c r="A21" s="194"/>
      <c r="B21" s="213"/>
      <c r="C21" s="213"/>
      <c r="D21" s="213"/>
      <c r="E21" s="213"/>
      <c r="F21" s="213"/>
      <c r="G21" s="213"/>
      <c r="H21" s="213"/>
      <c r="I21" s="213"/>
    </row>
    <row r="22" spans="1:9" ht="16.5">
      <c r="A22" s="194"/>
      <c r="B22" s="213"/>
      <c r="C22" s="213"/>
      <c r="D22" s="213"/>
      <c r="E22" s="213"/>
      <c r="F22" s="213"/>
      <c r="G22" s="213"/>
      <c r="H22" s="213"/>
      <c r="I22" s="213"/>
    </row>
    <row r="23" spans="1:9" ht="16.5">
      <c r="A23" s="194"/>
      <c r="B23" s="213"/>
      <c r="C23" s="213"/>
      <c r="D23" s="213"/>
      <c r="E23" s="213"/>
      <c r="F23" s="213"/>
      <c r="G23" s="213"/>
      <c r="H23" s="213"/>
      <c r="I23" s="213"/>
    </row>
    <row r="24" spans="1:9" ht="16.5">
      <c r="A24" s="194"/>
      <c r="B24" s="191"/>
      <c r="C24" s="191"/>
      <c r="D24" s="191"/>
      <c r="E24" s="191"/>
      <c r="F24" s="191"/>
      <c r="G24" s="191"/>
      <c r="H24" s="191"/>
      <c r="I24" s="191"/>
    </row>
    <row r="25" spans="1:9" s="7" customFormat="1" ht="16.5">
      <c r="A25" s="194"/>
      <c r="B25" s="213"/>
      <c r="C25" s="213"/>
      <c r="D25" s="213"/>
      <c r="E25" s="213"/>
      <c r="F25" s="213"/>
      <c r="G25" s="213"/>
      <c r="H25" s="213"/>
      <c r="I25" s="213"/>
    </row>
    <row r="26" spans="1:9" s="7" customFormat="1" ht="25.5" customHeight="1">
      <c r="A26" s="190"/>
      <c r="B26" s="211"/>
      <c r="C26" s="211"/>
      <c r="D26" s="211"/>
      <c r="E26" s="211"/>
      <c r="F26" s="211"/>
      <c r="G26" s="211"/>
      <c r="H26" s="211"/>
      <c r="I26" s="211"/>
    </row>
    <row r="27" spans="1:9" s="7" customFormat="1" ht="16.5">
      <c r="A27" s="192"/>
      <c r="B27" s="192"/>
      <c r="C27" s="192"/>
      <c r="D27" s="192"/>
      <c r="E27" s="192"/>
      <c r="F27" s="192"/>
      <c r="G27" s="192"/>
      <c r="H27" s="192"/>
      <c r="I27" s="192"/>
    </row>
    <row r="28" spans="1:9" s="7" customFormat="1" ht="16.5">
      <c r="A28" s="212"/>
      <c r="B28" s="212"/>
      <c r="C28" s="212"/>
      <c r="D28" s="212"/>
      <c r="E28" s="212"/>
      <c r="F28" s="212"/>
      <c r="G28" s="212"/>
      <c r="H28" s="212"/>
      <c r="I28" s="212"/>
    </row>
    <row r="29" spans="1:9" ht="16.5">
      <c r="A29" s="176"/>
      <c r="B29" s="176"/>
      <c r="C29" s="35"/>
      <c r="D29" s="36"/>
      <c r="E29" s="36"/>
      <c r="F29" s="36"/>
      <c r="G29" s="36"/>
      <c r="H29" s="36"/>
      <c r="I29" s="36"/>
    </row>
    <row r="30" spans="1:9">
      <c r="B30" s="94"/>
      <c r="D30" s="94"/>
    </row>
  </sheetData>
  <mergeCells count="22">
    <mergeCell ref="E1:H1"/>
    <mergeCell ref="A10:D10"/>
    <mergeCell ref="A19:B19"/>
    <mergeCell ref="A26:I26"/>
    <mergeCell ref="A27:I27"/>
    <mergeCell ref="A18:I18"/>
    <mergeCell ref="A3:I3"/>
    <mergeCell ref="A11:I11"/>
    <mergeCell ref="A12:I12"/>
    <mergeCell ref="A13:I13"/>
    <mergeCell ref="A14:I14"/>
    <mergeCell ref="A15:I15"/>
    <mergeCell ref="A16:I16"/>
    <mergeCell ref="A17:I17"/>
    <mergeCell ref="A28:I28"/>
    <mergeCell ref="A29:B29"/>
    <mergeCell ref="A20:I20"/>
    <mergeCell ref="A21:I21"/>
    <mergeCell ref="A22:I22"/>
    <mergeCell ref="A23:I23"/>
    <mergeCell ref="A24:I24"/>
    <mergeCell ref="A25:I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"/>
  <sheetViews>
    <sheetView zoomScaleNormal="100" workbookViewId="0">
      <pane ySplit="6" topLeftCell="A7" activePane="bottomLeft" state="frozen"/>
      <selection pane="bottomLeft" activeCell="I18" sqref="I18"/>
    </sheetView>
  </sheetViews>
  <sheetFormatPr defaultColWidth="8.7109375" defaultRowHeight="16.5"/>
  <cols>
    <col min="1" max="1" width="4.85546875" style="16" customWidth="1"/>
    <col min="2" max="2" width="42.42578125" style="16" customWidth="1"/>
    <col min="3" max="3" width="11.42578125" style="73" customWidth="1"/>
    <col min="4" max="4" width="9.5703125" style="74" customWidth="1"/>
    <col min="5" max="5" width="11.7109375" style="16" customWidth="1"/>
    <col min="6" max="6" width="9.85546875" style="16" customWidth="1"/>
    <col min="7" max="7" width="11.28515625" style="16" customWidth="1"/>
    <col min="8" max="8" width="9.85546875" style="16" customWidth="1"/>
    <col min="9" max="9" width="12.7109375" style="16" customWidth="1"/>
    <col min="10" max="16384" width="8.7109375" style="16"/>
  </cols>
  <sheetData>
    <row r="1" spans="1:9">
      <c r="A1" s="182" t="s">
        <v>5</v>
      </c>
      <c r="B1" s="182"/>
      <c r="C1" s="62"/>
      <c r="D1" s="63"/>
      <c r="E1" s="28"/>
      <c r="F1" s="176" t="s">
        <v>374</v>
      </c>
      <c r="G1" s="176"/>
      <c r="H1" s="176"/>
      <c r="I1" s="176"/>
    </row>
    <row r="2" spans="1:9">
      <c r="A2" s="15"/>
      <c r="B2" s="15"/>
      <c r="C2" s="64"/>
      <c r="D2" s="65"/>
      <c r="E2" s="15"/>
      <c r="F2" s="15"/>
      <c r="G2" s="15"/>
      <c r="H2" s="15"/>
      <c r="I2" s="15"/>
    </row>
    <row r="3" spans="1:9">
      <c r="A3" s="181" t="s">
        <v>445</v>
      </c>
      <c r="B3" s="181"/>
      <c r="C3" s="181"/>
      <c r="D3" s="181"/>
      <c r="E3" s="181"/>
      <c r="F3" s="181"/>
      <c r="G3" s="181"/>
      <c r="H3" s="181"/>
      <c r="I3" s="181"/>
    </row>
    <row r="5" spans="1:9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s="66" customFormat="1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s="66" customFormat="1" ht="33">
      <c r="A7" s="52" t="s">
        <v>96</v>
      </c>
      <c r="B7" s="53" t="s">
        <v>822</v>
      </c>
      <c r="C7" s="54">
        <v>280</v>
      </c>
      <c r="D7" s="54" t="s">
        <v>434</v>
      </c>
      <c r="E7" s="37"/>
      <c r="F7" s="37"/>
      <c r="G7" s="39">
        <f>C7*F7</f>
        <v>0</v>
      </c>
      <c r="H7" s="39">
        <f>G7*0.085</f>
        <v>0</v>
      </c>
      <c r="I7" s="39">
        <f>+G7+H7</f>
        <v>0</v>
      </c>
    </row>
    <row r="8" spans="1:9" s="66" customFormat="1">
      <c r="A8" s="52" t="s">
        <v>97</v>
      </c>
      <c r="B8" s="53" t="s">
        <v>435</v>
      </c>
      <c r="C8" s="54">
        <v>280</v>
      </c>
      <c r="D8" s="54" t="s">
        <v>434</v>
      </c>
      <c r="E8" s="37"/>
      <c r="F8" s="37"/>
      <c r="G8" s="39">
        <f t="shared" ref="G8:G17" si="0">C8*F8</f>
        <v>0</v>
      </c>
      <c r="H8" s="39">
        <f t="shared" ref="H8:H18" si="1">G8*0.085</f>
        <v>0</v>
      </c>
      <c r="I8" s="39">
        <f t="shared" ref="I8:I18" si="2">+G8+H8</f>
        <v>0</v>
      </c>
    </row>
    <row r="9" spans="1:9" s="66" customFormat="1" ht="33">
      <c r="A9" s="52" t="s">
        <v>18</v>
      </c>
      <c r="B9" s="53" t="s">
        <v>436</v>
      </c>
      <c r="C9" s="54">
        <v>50</v>
      </c>
      <c r="D9" s="54" t="s">
        <v>0</v>
      </c>
      <c r="E9" s="37"/>
      <c r="F9" s="37"/>
      <c r="G9" s="39">
        <f t="shared" si="0"/>
        <v>0</v>
      </c>
      <c r="H9" s="39">
        <f t="shared" si="1"/>
        <v>0</v>
      </c>
      <c r="I9" s="39">
        <f t="shared" si="2"/>
        <v>0</v>
      </c>
    </row>
    <row r="10" spans="1:9" s="66" customFormat="1" ht="33">
      <c r="A10" s="52" t="s">
        <v>98</v>
      </c>
      <c r="B10" s="53" t="s">
        <v>437</v>
      </c>
      <c r="C10" s="54">
        <v>50</v>
      </c>
      <c r="D10" s="54" t="s">
        <v>0</v>
      </c>
      <c r="E10" s="37"/>
      <c r="F10" s="37"/>
      <c r="G10" s="39">
        <f t="shared" si="0"/>
        <v>0</v>
      </c>
      <c r="H10" s="39">
        <f t="shared" si="1"/>
        <v>0</v>
      </c>
      <c r="I10" s="39">
        <f t="shared" si="2"/>
        <v>0</v>
      </c>
    </row>
    <row r="11" spans="1:9" s="66" customFormat="1" ht="33">
      <c r="A11" s="52" t="s">
        <v>19</v>
      </c>
      <c r="B11" s="53" t="s">
        <v>438</v>
      </c>
      <c r="C11" s="54">
        <v>45</v>
      </c>
      <c r="D11" s="54" t="s">
        <v>0</v>
      </c>
      <c r="E11" s="37"/>
      <c r="F11" s="37"/>
      <c r="G11" s="39">
        <f t="shared" si="0"/>
        <v>0</v>
      </c>
      <c r="H11" s="39">
        <f t="shared" si="1"/>
        <v>0</v>
      </c>
      <c r="I11" s="39">
        <f t="shared" si="2"/>
        <v>0</v>
      </c>
    </row>
    <row r="12" spans="1:9" s="66" customFormat="1" ht="33">
      <c r="A12" s="52" t="s">
        <v>20</v>
      </c>
      <c r="B12" s="53" t="s">
        <v>447</v>
      </c>
      <c r="C12" s="54">
        <v>35</v>
      </c>
      <c r="D12" s="54" t="s">
        <v>0</v>
      </c>
      <c r="E12" s="37"/>
      <c r="F12" s="37"/>
      <c r="G12" s="39">
        <f t="shared" si="0"/>
        <v>0</v>
      </c>
      <c r="H12" s="39">
        <f t="shared" si="1"/>
        <v>0</v>
      </c>
      <c r="I12" s="39">
        <f t="shared" si="2"/>
        <v>0</v>
      </c>
    </row>
    <row r="13" spans="1:9" s="66" customFormat="1" ht="33">
      <c r="A13" s="52" t="s">
        <v>21</v>
      </c>
      <c r="B13" s="53" t="s">
        <v>439</v>
      </c>
      <c r="C13" s="54">
        <v>750</v>
      </c>
      <c r="D13" s="54" t="s">
        <v>0</v>
      </c>
      <c r="E13" s="37"/>
      <c r="F13" s="37"/>
      <c r="G13" s="39">
        <f t="shared" si="0"/>
        <v>0</v>
      </c>
      <c r="H13" s="39">
        <f t="shared" si="1"/>
        <v>0</v>
      </c>
      <c r="I13" s="39">
        <f t="shared" si="2"/>
        <v>0</v>
      </c>
    </row>
    <row r="14" spans="1:9" s="66" customFormat="1" ht="49.5">
      <c r="A14" s="52" t="s">
        <v>22</v>
      </c>
      <c r="B14" s="53" t="s">
        <v>440</v>
      </c>
      <c r="C14" s="54">
        <v>280</v>
      </c>
      <c r="D14" s="54" t="s">
        <v>0</v>
      </c>
      <c r="E14" s="37"/>
      <c r="F14" s="37"/>
      <c r="G14" s="39">
        <f t="shared" si="0"/>
        <v>0</v>
      </c>
      <c r="H14" s="39">
        <f t="shared" si="1"/>
        <v>0</v>
      </c>
      <c r="I14" s="39">
        <f t="shared" si="2"/>
        <v>0</v>
      </c>
    </row>
    <row r="15" spans="1:9" s="66" customFormat="1">
      <c r="A15" s="52" t="s">
        <v>23</v>
      </c>
      <c r="B15" s="53" t="s">
        <v>441</v>
      </c>
      <c r="C15" s="54">
        <v>65</v>
      </c>
      <c r="D15" s="54" t="s">
        <v>0</v>
      </c>
      <c r="E15" s="37"/>
      <c r="F15" s="37"/>
      <c r="G15" s="39">
        <f t="shared" si="0"/>
        <v>0</v>
      </c>
      <c r="H15" s="39">
        <f t="shared" si="1"/>
        <v>0</v>
      </c>
      <c r="I15" s="39">
        <f t="shared" si="2"/>
        <v>0</v>
      </c>
    </row>
    <row r="16" spans="1:9" s="66" customFormat="1" ht="33">
      <c r="A16" s="52" t="s">
        <v>24</v>
      </c>
      <c r="B16" s="53" t="s">
        <v>442</v>
      </c>
      <c r="C16" s="54">
        <v>95</v>
      </c>
      <c r="D16" s="54" t="s">
        <v>0</v>
      </c>
      <c r="E16" s="37"/>
      <c r="F16" s="37"/>
      <c r="G16" s="39">
        <f t="shared" si="0"/>
        <v>0</v>
      </c>
      <c r="H16" s="39">
        <f t="shared" si="1"/>
        <v>0</v>
      </c>
      <c r="I16" s="39">
        <f t="shared" si="2"/>
        <v>0</v>
      </c>
    </row>
    <row r="17" spans="1:9" s="66" customFormat="1" ht="33">
      <c r="A17" s="52" t="s">
        <v>47</v>
      </c>
      <c r="B17" s="53" t="s">
        <v>443</v>
      </c>
      <c r="C17" s="54">
        <v>75</v>
      </c>
      <c r="D17" s="54" t="s">
        <v>0</v>
      </c>
      <c r="E17" s="37"/>
      <c r="F17" s="37"/>
      <c r="G17" s="39">
        <f t="shared" si="0"/>
        <v>0</v>
      </c>
      <c r="H17" s="39">
        <f t="shared" si="1"/>
        <v>0</v>
      </c>
      <c r="I17" s="39">
        <f t="shared" si="2"/>
        <v>0</v>
      </c>
    </row>
    <row r="18" spans="1:9" s="69" customFormat="1">
      <c r="A18" s="55"/>
      <c r="B18" s="55" t="s">
        <v>444</v>
      </c>
      <c r="C18" s="67" t="s">
        <v>8</v>
      </c>
      <c r="D18" s="67" t="s">
        <v>8</v>
      </c>
      <c r="E18" s="67" t="s">
        <v>8</v>
      </c>
      <c r="F18" s="67" t="s">
        <v>8</v>
      </c>
      <c r="G18" s="68">
        <f>SUM(G7:G17)</f>
        <v>0</v>
      </c>
      <c r="H18" s="68">
        <f t="shared" si="1"/>
        <v>0</v>
      </c>
      <c r="I18" s="68">
        <f t="shared" si="2"/>
        <v>0</v>
      </c>
    </row>
    <row r="20" spans="1:9">
      <c r="A20" s="177" t="s">
        <v>893</v>
      </c>
      <c r="B20" s="178"/>
      <c r="C20" s="48"/>
      <c r="D20" s="49"/>
      <c r="E20" s="49"/>
      <c r="F20" s="49"/>
      <c r="G20" s="49"/>
      <c r="H20" s="49"/>
      <c r="I20" s="49"/>
    </row>
    <row r="21" spans="1:9" ht="32.25" customHeight="1">
      <c r="A21" s="180" t="s">
        <v>894</v>
      </c>
      <c r="B21" s="180"/>
      <c r="C21" s="180"/>
      <c r="D21" s="180"/>
      <c r="E21" s="180"/>
      <c r="F21" s="180"/>
      <c r="G21" s="180"/>
      <c r="H21" s="180"/>
      <c r="I21" s="180"/>
    </row>
    <row r="22" spans="1:9">
      <c r="A22" s="180" t="s">
        <v>895</v>
      </c>
      <c r="B22" s="180"/>
      <c r="C22" s="180"/>
      <c r="D22" s="180"/>
      <c r="E22" s="180"/>
      <c r="F22" s="180"/>
      <c r="G22" s="180"/>
      <c r="H22" s="180"/>
      <c r="I22" s="180"/>
    </row>
    <row r="23" spans="1:9">
      <c r="A23" s="180" t="s">
        <v>896</v>
      </c>
      <c r="B23" s="180"/>
      <c r="C23" s="180"/>
      <c r="D23" s="180"/>
      <c r="E23" s="180"/>
      <c r="F23" s="180"/>
      <c r="G23" s="180"/>
      <c r="H23" s="180"/>
      <c r="I23" s="180"/>
    </row>
    <row r="24" spans="1:9">
      <c r="A24" s="180" t="s">
        <v>897</v>
      </c>
      <c r="B24" s="180"/>
      <c r="C24" s="180"/>
      <c r="D24" s="180"/>
      <c r="E24" s="180"/>
      <c r="F24" s="180"/>
      <c r="G24" s="180"/>
      <c r="H24" s="180"/>
      <c r="I24" s="180"/>
    </row>
    <row r="25" spans="1:9">
      <c r="A25" s="180" t="s">
        <v>898</v>
      </c>
      <c r="B25" s="180"/>
      <c r="C25" s="180"/>
      <c r="D25" s="180"/>
      <c r="E25" s="180"/>
      <c r="F25" s="180"/>
      <c r="G25" s="180"/>
      <c r="H25" s="180"/>
      <c r="I25" s="180"/>
    </row>
    <row r="26" spans="1:9">
      <c r="A26" s="180" t="s">
        <v>899</v>
      </c>
      <c r="B26" s="180"/>
      <c r="C26" s="180"/>
      <c r="D26" s="180"/>
      <c r="E26" s="180"/>
      <c r="F26" s="180"/>
      <c r="G26" s="180"/>
      <c r="H26" s="180"/>
      <c r="I26" s="180"/>
    </row>
    <row r="27" spans="1:9">
      <c r="A27" s="180" t="s">
        <v>900</v>
      </c>
      <c r="B27" s="180"/>
      <c r="C27" s="180"/>
      <c r="D27" s="180"/>
      <c r="E27" s="180"/>
      <c r="F27" s="180"/>
      <c r="G27" s="180"/>
      <c r="H27" s="180"/>
      <c r="I27" s="180"/>
    </row>
    <row r="28" spans="1:9">
      <c r="A28" s="179" t="s">
        <v>902</v>
      </c>
      <c r="B28" s="179"/>
      <c r="C28" s="179"/>
      <c r="D28" s="179"/>
      <c r="E28" s="179"/>
      <c r="F28" s="179"/>
      <c r="G28" s="179"/>
      <c r="H28" s="179"/>
      <c r="I28" s="179"/>
    </row>
    <row r="29" spans="1:9" ht="24" customHeight="1">
      <c r="A29" s="179" t="s">
        <v>901</v>
      </c>
      <c r="B29" s="179"/>
      <c r="C29" s="50" t="s">
        <v>9</v>
      </c>
      <c r="D29" s="49"/>
      <c r="E29" s="49"/>
      <c r="F29" s="51" t="s">
        <v>1</v>
      </c>
      <c r="G29" s="49"/>
      <c r="H29" s="49"/>
      <c r="I29" s="49"/>
    </row>
    <row r="30" spans="1:9">
      <c r="A30" s="188"/>
      <c r="B30" s="184"/>
      <c r="C30" s="184"/>
      <c r="D30" s="184"/>
      <c r="E30" s="184"/>
      <c r="F30" s="184"/>
      <c r="G30" s="184"/>
      <c r="H30" s="184"/>
      <c r="I30" s="184"/>
    </row>
    <row r="31" spans="1:9">
      <c r="A31" s="188"/>
      <c r="B31" s="184"/>
      <c r="C31" s="184"/>
      <c r="D31" s="184"/>
      <c r="E31" s="184"/>
      <c r="F31" s="184"/>
      <c r="G31" s="184"/>
      <c r="H31" s="184"/>
      <c r="I31" s="184"/>
    </row>
    <row r="32" spans="1:9">
      <c r="A32" s="188"/>
      <c r="B32" s="184"/>
      <c r="C32" s="184"/>
      <c r="D32" s="184"/>
      <c r="E32" s="184"/>
      <c r="F32" s="184"/>
      <c r="G32" s="184"/>
      <c r="H32" s="184"/>
      <c r="I32" s="184"/>
    </row>
    <row r="33" spans="1:9">
      <c r="A33" s="188"/>
      <c r="B33" s="188"/>
      <c r="C33" s="188"/>
      <c r="D33" s="188"/>
      <c r="E33" s="188"/>
      <c r="F33" s="188"/>
      <c r="G33" s="188"/>
      <c r="H33" s="188"/>
      <c r="I33" s="188"/>
    </row>
    <row r="34" spans="1:9">
      <c r="A34" s="188"/>
      <c r="B34" s="184"/>
      <c r="C34" s="184"/>
      <c r="D34" s="184"/>
      <c r="E34" s="184"/>
      <c r="F34" s="184"/>
      <c r="G34" s="184"/>
      <c r="H34" s="184"/>
      <c r="I34" s="184"/>
    </row>
    <row r="35" spans="1:9">
      <c r="A35" s="183"/>
      <c r="B35" s="184"/>
      <c r="C35" s="184"/>
      <c r="D35" s="184"/>
      <c r="E35" s="184"/>
      <c r="F35" s="184"/>
      <c r="G35" s="184"/>
      <c r="H35" s="184"/>
      <c r="I35" s="184"/>
    </row>
    <row r="36" spans="1:9" ht="25.5" customHeight="1">
      <c r="A36" s="185"/>
      <c r="B36" s="185"/>
      <c r="C36" s="185"/>
      <c r="D36" s="185"/>
      <c r="E36" s="185"/>
      <c r="F36" s="185"/>
      <c r="G36" s="185"/>
      <c r="H36" s="185"/>
      <c r="I36" s="185"/>
    </row>
    <row r="37" spans="1:9">
      <c r="A37" s="186"/>
      <c r="B37" s="186"/>
      <c r="C37" s="186"/>
      <c r="D37" s="186"/>
      <c r="E37" s="186"/>
      <c r="F37" s="186"/>
      <c r="G37" s="186"/>
      <c r="H37" s="186"/>
      <c r="I37" s="186"/>
    </row>
    <row r="38" spans="1:9">
      <c r="A38" s="187"/>
      <c r="B38" s="187"/>
      <c r="C38" s="71"/>
      <c r="D38" s="72"/>
      <c r="E38" s="72"/>
      <c r="F38" s="72"/>
      <c r="G38" s="72"/>
      <c r="H38" s="72"/>
      <c r="I38" s="72"/>
    </row>
    <row r="39" spans="1:9">
      <c r="D39" s="16"/>
    </row>
  </sheetData>
  <mergeCells count="22">
    <mergeCell ref="A35:I35"/>
    <mergeCell ref="A36:I36"/>
    <mergeCell ref="A37:I37"/>
    <mergeCell ref="A38:B38"/>
    <mergeCell ref="A30:I30"/>
    <mergeCell ref="A31:I31"/>
    <mergeCell ref="A32:I32"/>
    <mergeCell ref="A33:I33"/>
    <mergeCell ref="A34:I34"/>
    <mergeCell ref="F1:I1"/>
    <mergeCell ref="A20:B20"/>
    <mergeCell ref="A29:B29"/>
    <mergeCell ref="A1:B1"/>
    <mergeCell ref="A28:I28"/>
    <mergeCell ref="A3:I3"/>
    <mergeCell ref="A21:I21"/>
    <mergeCell ref="A22:I22"/>
    <mergeCell ref="A23:I23"/>
    <mergeCell ref="A24:I24"/>
    <mergeCell ref="A25:I25"/>
    <mergeCell ref="A26:I26"/>
    <mergeCell ref="A27:I27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40"/>
  <sheetViews>
    <sheetView zoomScaleNormal="100" workbookViewId="0">
      <pane ySplit="6" topLeftCell="A7" activePane="bottomLeft" state="frozen"/>
      <selection pane="bottomLeft" activeCell="G29" sqref="G29"/>
    </sheetView>
  </sheetViews>
  <sheetFormatPr defaultColWidth="8.7109375" defaultRowHeight="15"/>
  <cols>
    <col min="1" max="1" width="4.85546875" style="94" customWidth="1"/>
    <col min="2" max="2" width="44" style="100" customWidth="1"/>
    <col min="3" max="3" width="10.28515625" style="137" customWidth="1"/>
    <col min="4" max="4" width="9.5703125" style="101" customWidth="1"/>
    <col min="5" max="5" width="11.140625" style="94" customWidth="1"/>
    <col min="6" max="6" width="12.7109375" style="94" customWidth="1"/>
    <col min="7" max="7" width="12.28515625" style="94" customWidth="1"/>
    <col min="8" max="8" width="9.42578125" style="94" customWidth="1"/>
    <col min="9" max="9" width="16.5703125" style="94" customWidth="1"/>
    <col min="10" max="16384" width="8.7109375" style="94"/>
  </cols>
  <sheetData>
    <row r="1" spans="1:9" ht="16.5">
      <c r="A1" s="7" t="s">
        <v>5</v>
      </c>
      <c r="B1" s="92"/>
      <c r="C1" s="135"/>
      <c r="D1" s="93"/>
      <c r="E1" s="176" t="s">
        <v>374</v>
      </c>
      <c r="F1" s="176"/>
      <c r="G1" s="176"/>
      <c r="H1" s="176"/>
      <c r="I1" s="7"/>
    </row>
    <row r="2" spans="1:9" ht="16.5">
      <c r="A2" s="7"/>
      <c r="B2" s="92"/>
      <c r="C2" s="135"/>
      <c r="D2" s="93"/>
      <c r="E2" s="7"/>
      <c r="F2" s="7"/>
      <c r="G2" s="7"/>
      <c r="H2" s="7"/>
      <c r="I2" s="7"/>
    </row>
    <row r="3" spans="1:9" ht="16.5">
      <c r="A3" s="202" t="s">
        <v>555</v>
      </c>
      <c r="B3" s="202"/>
      <c r="C3" s="202"/>
      <c r="D3" s="202"/>
      <c r="E3" s="202"/>
      <c r="F3" s="202"/>
      <c r="G3" s="202"/>
      <c r="H3" s="202"/>
      <c r="I3" s="202"/>
    </row>
    <row r="5" spans="1:9" ht="51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33">
      <c r="A7" s="138" t="s">
        <v>96</v>
      </c>
      <c r="B7" s="112" t="s">
        <v>627</v>
      </c>
      <c r="C7" s="112">
        <v>1200</v>
      </c>
      <c r="D7" s="96" t="s">
        <v>0</v>
      </c>
      <c r="E7" s="127"/>
      <c r="F7" s="102"/>
      <c r="G7" s="102">
        <f>C7*F7</f>
        <v>0</v>
      </c>
      <c r="H7" s="103">
        <f>G7*0.085</f>
        <v>0</v>
      </c>
      <c r="I7" s="102">
        <f>+G7+H7</f>
        <v>0</v>
      </c>
    </row>
    <row r="8" spans="1:9" ht="33">
      <c r="A8" s="138" t="s">
        <v>97</v>
      </c>
      <c r="B8" s="112" t="s">
        <v>628</v>
      </c>
      <c r="C8" s="112">
        <v>900</v>
      </c>
      <c r="D8" s="96" t="s">
        <v>0</v>
      </c>
      <c r="E8" s="127"/>
      <c r="F8" s="102"/>
      <c r="G8" s="102">
        <f t="shared" ref="G8:G28" si="0">C8*F8</f>
        <v>0</v>
      </c>
      <c r="H8" s="103">
        <f t="shared" ref="H8:H29" si="1">G8*0.085</f>
        <v>0</v>
      </c>
      <c r="I8" s="102">
        <f t="shared" ref="I8:I29" si="2">+G8+H8</f>
        <v>0</v>
      </c>
    </row>
    <row r="9" spans="1:9" ht="33">
      <c r="A9" s="138" t="s">
        <v>18</v>
      </c>
      <c r="B9" s="112" t="s">
        <v>629</v>
      </c>
      <c r="C9" s="112">
        <v>570</v>
      </c>
      <c r="D9" s="96" t="s">
        <v>0</v>
      </c>
      <c r="E9" s="127"/>
      <c r="F9" s="102"/>
      <c r="G9" s="102">
        <f t="shared" si="0"/>
        <v>0</v>
      </c>
      <c r="H9" s="103">
        <f t="shared" si="1"/>
        <v>0</v>
      </c>
      <c r="I9" s="102">
        <f t="shared" si="2"/>
        <v>0</v>
      </c>
    </row>
    <row r="10" spans="1:9" ht="16.5">
      <c r="A10" s="138" t="s">
        <v>98</v>
      </c>
      <c r="B10" s="112" t="s">
        <v>861</v>
      </c>
      <c r="C10" s="112">
        <v>550</v>
      </c>
      <c r="D10" s="96" t="s">
        <v>0</v>
      </c>
      <c r="E10" s="127"/>
      <c r="F10" s="102"/>
      <c r="G10" s="102">
        <f t="shared" si="0"/>
        <v>0</v>
      </c>
      <c r="H10" s="103">
        <f t="shared" si="1"/>
        <v>0</v>
      </c>
      <c r="I10" s="102">
        <f t="shared" si="2"/>
        <v>0</v>
      </c>
    </row>
    <row r="11" spans="1:9" ht="16.5">
      <c r="A11" s="138" t="s">
        <v>19</v>
      </c>
      <c r="B11" s="112" t="s">
        <v>630</v>
      </c>
      <c r="C11" s="112">
        <v>280</v>
      </c>
      <c r="D11" s="96" t="s">
        <v>0</v>
      </c>
      <c r="E11" s="127"/>
      <c r="F11" s="102"/>
      <c r="G11" s="102">
        <f t="shared" si="0"/>
        <v>0</v>
      </c>
      <c r="H11" s="103">
        <f t="shared" si="1"/>
        <v>0</v>
      </c>
      <c r="I11" s="102">
        <f t="shared" si="2"/>
        <v>0</v>
      </c>
    </row>
    <row r="12" spans="1:9" ht="16.5">
      <c r="A12" s="138" t="s">
        <v>20</v>
      </c>
      <c r="B12" s="112" t="s">
        <v>631</v>
      </c>
      <c r="C12" s="112">
        <v>170</v>
      </c>
      <c r="D12" s="96" t="s">
        <v>0</v>
      </c>
      <c r="E12" s="127"/>
      <c r="F12" s="102"/>
      <c r="G12" s="102">
        <f t="shared" si="0"/>
        <v>0</v>
      </c>
      <c r="H12" s="103">
        <f t="shared" si="1"/>
        <v>0</v>
      </c>
      <c r="I12" s="102">
        <f t="shared" si="2"/>
        <v>0</v>
      </c>
    </row>
    <row r="13" spans="1:9" ht="16.5">
      <c r="A13" s="138" t="s">
        <v>21</v>
      </c>
      <c r="B13" s="112" t="s">
        <v>632</v>
      </c>
      <c r="C13" s="112">
        <v>65</v>
      </c>
      <c r="D13" s="96" t="s">
        <v>0</v>
      </c>
      <c r="E13" s="127"/>
      <c r="F13" s="102"/>
      <c r="G13" s="102">
        <f t="shared" si="0"/>
        <v>0</v>
      </c>
      <c r="H13" s="103">
        <f t="shared" si="1"/>
        <v>0</v>
      </c>
      <c r="I13" s="102">
        <f t="shared" si="2"/>
        <v>0</v>
      </c>
    </row>
    <row r="14" spans="1:9" ht="16.5">
      <c r="A14" s="138" t="s">
        <v>22</v>
      </c>
      <c r="B14" s="112" t="s">
        <v>633</v>
      </c>
      <c r="C14" s="112">
        <v>285</v>
      </c>
      <c r="D14" s="96" t="s">
        <v>0</v>
      </c>
      <c r="E14" s="127"/>
      <c r="F14" s="102"/>
      <c r="G14" s="102">
        <f t="shared" si="0"/>
        <v>0</v>
      </c>
      <c r="H14" s="103">
        <f t="shared" si="1"/>
        <v>0</v>
      </c>
      <c r="I14" s="102">
        <f t="shared" si="2"/>
        <v>0</v>
      </c>
    </row>
    <row r="15" spans="1:9" ht="16.5">
      <c r="A15" s="138" t="s">
        <v>23</v>
      </c>
      <c r="B15" s="112" t="s">
        <v>634</v>
      </c>
      <c r="C15" s="112">
        <v>350</v>
      </c>
      <c r="D15" s="96" t="s">
        <v>0</v>
      </c>
      <c r="E15" s="127"/>
      <c r="F15" s="102"/>
      <c r="G15" s="102">
        <f t="shared" si="0"/>
        <v>0</v>
      </c>
      <c r="H15" s="103">
        <f t="shared" si="1"/>
        <v>0</v>
      </c>
      <c r="I15" s="102">
        <f t="shared" si="2"/>
        <v>0</v>
      </c>
    </row>
    <row r="16" spans="1:9" ht="16.5">
      <c r="A16" s="138" t="s">
        <v>24</v>
      </c>
      <c r="B16" s="112" t="s">
        <v>635</v>
      </c>
      <c r="C16" s="112">
        <v>100</v>
      </c>
      <c r="D16" s="96" t="s">
        <v>0</v>
      </c>
      <c r="E16" s="127"/>
      <c r="F16" s="102"/>
      <c r="G16" s="102">
        <f t="shared" si="0"/>
        <v>0</v>
      </c>
      <c r="H16" s="103">
        <f t="shared" si="1"/>
        <v>0</v>
      </c>
      <c r="I16" s="102">
        <f t="shared" si="2"/>
        <v>0</v>
      </c>
    </row>
    <row r="17" spans="1:10" ht="16.5">
      <c r="A17" s="138" t="s">
        <v>47</v>
      </c>
      <c r="B17" s="112" t="s">
        <v>636</v>
      </c>
      <c r="C17" s="112">
        <v>180</v>
      </c>
      <c r="D17" s="96" t="s">
        <v>0</v>
      </c>
      <c r="E17" s="127"/>
      <c r="F17" s="102"/>
      <c r="G17" s="102">
        <f t="shared" si="0"/>
        <v>0</v>
      </c>
      <c r="H17" s="103">
        <f t="shared" si="1"/>
        <v>0</v>
      </c>
      <c r="I17" s="102">
        <f t="shared" si="2"/>
        <v>0</v>
      </c>
    </row>
    <row r="18" spans="1:10" ht="16.5">
      <c r="A18" s="138" t="s">
        <v>48</v>
      </c>
      <c r="B18" s="112" t="s">
        <v>637</v>
      </c>
      <c r="C18" s="112">
        <v>80</v>
      </c>
      <c r="D18" s="96" t="s">
        <v>0</v>
      </c>
      <c r="E18" s="127"/>
      <c r="F18" s="102"/>
      <c r="G18" s="102">
        <f t="shared" si="0"/>
        <v>0</v>
      </c>
      <c r="H18" s="103">
        <f t="shared" si="1"/>
        <v>0</v>
      </c>
      <c r="I18" s="102">
        <f t="shared" si="2"/>
        <v>0</v>
      </c>
    </row>
    <row r="19" spans="1:10" ht="19.5" customHeight="1">
      <c r="A19" s="138" t="s">
        <v>49</v>
      </c>
      <c r="B19" s="112" t="s">
        <v>638</v>
      </c>
      <c r="C19" s="112">
        <v>250</v>
      </c>
      <c r="D19" s="96" t="s">
        <v>0</v>
      </c>
      <c r="E19" s="127"/>
      <c r="F19" s="102"/>
      <c r="G19" s="102">
        <f t="shared" si="0"/>
        <v>0</v>
      </c>
      <c r="H19" s="103">
        <f t="shared" si="1"/>
        <v>0</v>
      </c>
      <c r="I19" s="102">
        <f t="shared" si="2"/>
        <v>0</v>
      </c>
    </row>
    <row r="20" spans="1:10" ht="33">
      <c r="A20" s="138" t="s">
        <v>50</v>
      </c>
      <c r="B20" s="112" t="s">
        <v>639</v>
      </c>
      <c r="C20" s="112">
        <v>25</v>
      </c>
      <c r="D20" s="96" t="s">
        <v>0</v>
      </c>
      <c r="E20" s="127"/>
      <c r="F20" s="102"/>
      <c r="G20" s="102">
        <f t="shared" si="0"/>
        <v>0</v>
      </c>
      <c r="H20" s="103">
        <f t="shared" si="1"/>
        <v>0</v>
      </c>
      <c r="I20" s="102">
        <f t="shared" si="2"/>
        <v>0</v>
      </c>
    </row>
    <row r="21" spans="1:10" ht="16.5">
      <c r="A21" s="138" t="s">
        <v>51</v>
      </c>
      <c r="B21" s="112" t="s">
        <v>640</v>
      </c>
      <c r="C21" s="112">
        <v>60</v>
      </c>
      <c r="D21" s="96" t="s">
        <v>0</v>
      </c>
      <c r="E21" s="127"/>
      <c r="F21" s="102"/>
      <c r="G21" s="102">
        <f t="shared" si="0"/>
        <v>0</v>
      </c>
      <c r="H21" s="103">
        <f t="shared" si="1"/>
        <v>0</v>
      </c>
      <c r="I21" s="102">
        <f t="shared" si="2"/>
        <v>0</v>
      </c>
    </row>
    <row r="22" spans="1:10" ht="33">
      <c r="A22" s="138" t="s">
        <v>52</v>
      </c>
      <c r="B22" s="112" t="s">
        <v>646</v>
      </c>
      <c r="C22" s="142">
        <v>50</v>
      </c>
      <c r="D22" s="96" t="s">
        <v>0</v>
      </c>
      <c r="E22" s="127"/>
      <c r="F22" s="102"/>
      <c r="G22" s="102">
        <f t="shared" si="0"/>
        <v>0</v>
      </c>
      <c r="H22" s="103">
        <f t="shared" si="1"/>
        <v>0</v>
      </c>
      <c r="I22" s="102">
        <f t="shared" si="2"/>
        <v>0</v>
      </c>
    </row>
    <row r="23" spans="1:10" s="8" customFormat="1" ht="33">
      <c r="A23" s="138" t="s">
        <v>53</v>
      </c>
      <c r="B23" s="31" t="s">
        <v>407</v>
      </c>
      <c r="C23" s="143">
        <v>55</v>
      </c>
      <c r="D23" s="96" t="s">
        <v>0</v>
      </c>
      <c r="E23" s="126"/>
      <c r="F23" s="102"/>
      <c r="G23" s="102">
        <f t="shared" si="0"/>
        <v>0</v>
      </c>
      <c r="H23" s="103">
        <f t="shared" si="1"/>
        <v>0</v>
      </c>
      <c r="I23" s="102">
        <f t="shared" si="2"/>
        <v>0</v>
      </c>
      <c r="J23" s="94"/>
    </row>
    <row r="24" spans="1:10" s="8" customFormat="1" ht="33">
      <c r="A24" s="138" t="s">
        <v>54</v>
      </c>
      <c r="B24" s="31" t="s">
        <v>642</v>
      </c>
      <c r="C24" s="31">
        <v>350</v>
      </c>
      <c r="D24" s="96" t="s">
        <v>0</v>
      </c>
      <c r="E24" s="37"/>
      <c r="F24" s="37"/>
      <c r="G24" s="102">
        <f t="shared" si="0"/>
        <v>0</v>
      </c>
      <c r="H24" s="103">
        <f t="shared" si="1"/>
        <v>0</v>
      </c>
      <c r="I24" s="102">
        <f t="shared" si="2"/>
        <v>0</v>
      </c>
      <c r="J24" s="94"/>
    </row>
    <row r="25" spans="1:10" s="8" customFormat="1" ht="33">
      <c r="A25" s="138" t="s">
        <v>55</v>
      </c>
      <c r="B25" s="31" t="s">
        <v>641</v>
      </c>
      <c r="C25" s="31">
        <v>250</v>
      </c>
      <c r="D25" s="96" t="s">
        <v>0</v>
      </c>
      <c r="E25" s="37"/>
      <c r="F25" s="37"/>
      <c r="G25" s="102">
        <f t="shared" si="0"/>
        <v>0</v>
      </c>
      <c r="H25" s="103">
        <f t="shared" si="1"/>
        <v>0</v>
      </c>
      <c r="I25" s="102">
        <f t="shared" si="2"/>
        <v>0</v>
      </c>
      <c r="J25" s="94"/>
    </row>
    <row r="26" spans="1:10" s="8" customFormat="1" ht="33">
      <c r="A26" s="138" t="s">
        <v>56</v>
      </c>
      <c r="B26" s="31" t="s">
        <v>644</v>
      </c>
      <c r="C26" s="31">
        <v>220</v>
      </c>
      <c r="D26" s="96" t="s">
        <v>0</v>
      </c>
      <c r="E26" s="37"/>
      <c r="F26" s="37"/>
      <c r="G26" s="102">
        <f t="shared" si="0"/>
        <v>0</v>
      </c>
      <c r="H26" s="103">
        <f t="shared" si="1"/>
        <v>0</v>
      </c>
      <c r="I26" s="102">
        <f t="shared" si="2"/>
        <v>0</v>
      </c>
      <c r="J26" s="94"/>
    </row>
    <row r="27" spans="1:10" s="8" customFormat="1" ht="16.5">
      <c r="A27" s="138" t="s">
        <v>57</v>
      </c>
      <c r="B27" s="31" t="s">
        <v>643</v>
      </c>
      <c r="C27" s="31">
        <v>100</v>
      </c>
      <c r="D27" s="96" t="s">
        <v>0</v>
      </c>
      <c r="E27" s="37"/>
      <c r="F27" s="37"/>
      <c r="G27" s="102">
        <f t="shared" si="0"/>
        <v>0</v>
      </c>
      <c r="H27" s="103">
        <f t="shared" si="1"/>
        <v>0</v>
      </c>
      <c r="I27" s="102">
        <f t="shared" si="2"/>
        <v>0</v>
      </c>
      <c r="J27" s="94"/>
    </row>
    <row r="28" spans="1:10" s="8" customFormat="1" ht="16.5">
      <c r="A28" s="138" t="s">
        <v>58</v>
      </c>
      <c r="B28" s="31" t="s">
        <v>645</v>
      </c>
      <c r="C28" s="31">
        <v>50</v>
      </c>
      <c r="D28" s="96" t="s">
        <v>0</v>
      </c>
      <c r="E28" s="37"/>
      <c r="F28" s="37"/>
      <c r="G28" s="102">
        <f t="shared" si="0"/>
        <v>0</v>
      </c>
      <c r="H28" s="103">
        <f t="shared" si="1"/>
        <v>0</v>
      </c>
      <c r="I28" s="102">
        <f t="shared" si="2"/>
        <v>0</v>
      </c>
      <c r="J28" s="94"/>
    </row>
    <row r="29" spans="1:10" s="5" customFormat="1" ht="16.5">
      <c r="A29" s="99"/>
      <c r="B29" s="99" t="s">
        <v>556</v>
      </c>
      <c r="C29" s="34" t="s">
        <v>8</v>
      </c>
      <c r="D29" s="34" t="s">
        <v>8</v>
      </c>
      <c r="E29" s="34" t="s">
        <v>8</v>
      </c>
      <c r="F29" s="34" t="s">
        <v>8</v>
      </c>
      <c r="G29" s="40">
        <f>SUM(G7:G28)</f>
        <v>0</v>
      </c>
      <c r="H29" s="40">
        <f t="shared" si="1"/>
        <v>0</v>
      </c>
      <c r="I29" s="40">
        <f t="shared" si="2"/>
        <v>0</v>
      </c>
    </row>
    <row r="31" spans="1:10" ht="16.5">
      <c r="A31" s="214" t="s">
        <v>893</v>
      </c>
      <c r="B31" s="214"/>
      <c r="C31" s="214"/>
      <c r="D31" s="214"/>
      <c r="E31" s="140"/>
      <c r="F31" s="140"/>
      <c r="G31" s="140"/>
      <c r="H31" s="140"/>
      <c r="I31" s="140"/>
    </row>
    <row r="32" spans="1:10" ht="16.5">
      <c r="A32" s="182" t="s">
        <v>894</v>
      </c>
      <c r="B32" s="182"/>
      <c r="C32" s="182"/>
      <c r="D32" s="182"/>
      <c r="E32" s="182"/>
      <c r="F32" s="182"/>
      <c r="G32" s="182"/>
      <c r="H32" s="182"/>
      <c r="I32" s="182"/>
    </row>
    <row r="33" spans="1:9" ht="16.5">
      <c r="A33" s="182" t="s">
        <v>895</v>
      </c>
      <c r="B33" s="182"/>
      <c r="C33" s="182"/>
      <c r="D33" s="182"/>
      <c r="E33" s="182"/>
      <c r="F33" s="182"/>
      <c r="G33" s="182"/>
      <c r="H33" s="182"/>
      <c r="I33" s="182"/>
    </row>
    <row r="34" spans="1:9" ht="16.5">
      <c r="A34" s="182" t="s">
        <v>896</v>
      </c>
      <c r="B34" s="182"/>
      <c r="C34" s="182"/>
      <c r="D34" s="182"/>
      <c r="E34" s="182"/>
      <c r="F34" s="182"/>
      <c r="G34" s="182"/>
      <c r="H34" s="182"/>
      <c r="I34" s="182"/>
    </row>
    <row r="35" spans="1:9" ht="16.5">
      <c r="A35" s="182" t="s">
        <v>897</v>
      </c>
      <c r="B35" s="182"/>
      <c r="C35" s="182"/>
      <c r="D35" s="182"/>
      <c r="E35" s="182"/>
      <c r="F35" s="182"/>
      <c r="G35" s="182"/>
      <c r="H35" s="182"/>
      <c r="I35" s="182"/>
    </row>
    <row r="36" spans="1:9" ht="16.5">
      <c r="A36" s="182" t="s">
        <v>898</v>
      </c>
      <c r="B36" s="182"/>
      <c r="C36" s="182"/>
      <c r="D36" s="182"/>
      <c r="E36" s="182"/>
      <c r="F36" s="182"/>
      <c r="G36" s="182"/>
      <c r="H36" s="182"/>
      <c r="I36" s="182"/>
    </row>
    <row r="37" spans="1:9" ht="16.5">
      <c r="A37" s="182" t="s">
        <v>899</v>
      </c>
      <c r="B37" s="182"/>
      <c r="C37" s="182"/>
      <c r="D37" s="182"/>
      <c r="E37" s="182"/>
      <c r="F37" s="182"/>
      <c r="G37" s="182"/>
      <c r="H37" s="182"/>
      <c r="I37" s="182"/>
    </row>
    <row r="38" spans="1:9" ht="16.5">
      <c r="A38" s="182" t="s">
        <v>900</v>
      </c>
      <c r="B38" s="182"/>
      <c r="C38" s="182"/>
      <c r="D38" s="182"/>
      <c r="E38" s="182"/>
      <c r="F38" s="182"/>
      <c r="G38" s="182"/>
      <c r="H38" s="182"/>
      <c r="I38" s="182"/>
    </row>
    <row r="39" spans="1:9" ht="15.75">
      <c r="A39" s="179"/>
      <c r="B39" s="179"/>
      <c r="C39" s="179"/>
      <c r="D39" s="179"/>
      <c r="E39" s="179"/>
      <c r="F39" s="179"/>
      <c r="G39" s="179"/>
      <c r="H39" s="179"/>
      <c r="I39" s="179"/>
    </row>
    <row r="40" spans="1:9" ht="16.5">
      <c r="A40" s="207" t="s">
        <v>901</v>
      </c>
      <c r="B40" s="207"/>
      <c r="C40" s="86" t="s">
        <v>9</v>
      </c>
      <c r="D40" s="140"/>
      <c r="E40" s="140"/>
      <c r="F40" s="141" t="s">
        <v>1</v>
      </c>
      <c r="G40" s="140"/>
      <c r="H40" s="140"/>
      <c r="I40" s="140"/>
    </row>
  </sheetData>
  <mergeCells count="12">
    <mergeCell ref="E1:H1"/>
    <mergeCell ref="A40:B40"/>
    <mergeCell ref="A39:I39"/>
    <mergeCell ref="A3:I3"/>
    <mergeCell ref="A32:I32"/>
    <mergeCell ref="A33:I33"/>
    <mergeCell ref="A34:I34"/>
    <mergeCell ref="A35:I35"/>
    <mergeCell ref="A36:I36"/>
    <mergeCell ref="A37:I37"/>
    <mergeCell ref="A38:I38"/>
    <mergeCell ref="A31:D31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44"/>
  <sheetViews>
    <sheetView zoomScaleNormal="100" workbookViewId="0">
      <pane ySplit="6" topLeftCell="A7" activePane="bottomLeft" state="frozen"/>
      <selection pane="bottomLeft" activeCell="G24" sqref="G24"/>
    </sheetView>
  </sheetViews>
  <sheetFormatPr defaultColWidth="8.7109375" defaultRowHeight="15"/>
  <cols>
    <col min="1" max="1" width="4.85546875" style="94" customWidth="1"/>
    <col min="2" max="2" width="32.7109375" style="100" customWidth="1"/>
    <col min="3" max="3" width="11.85546875" style="94" customWidth="1"/>
    <col min="4" max="4" width="9" style="101" customWidth="1"/>
    <col min="5" max="5" width="11.7109375" style="94" customWidth="1"/>
    <col min="6" max="6" width="11" style="94" customWidth="1"/>
    <col min="7" max="8" width="12.5703125" style="94" customWidth="1"/>
    <col min="9" max="9" width="13.28515625" style="94" customWidth="1"/>
    <col min="10" max="16384" width="8.7109375" style="94"/>
  </cols>
  <sheetData>
    <row r="1" spans="1:9" ht="16.5">
      <c r="A1" s="7" t="s">
        <v>5</v>
      </c>
      <c r="B1" s="92"/>
      <c r="C1" s="93"/>
      <c r="D1" s="93"/>
      <c r="E1" s="7"/>
      <c r="F1" s="176" t="s">
        <v>374</v>
      </c>
      <c r="G1" s="176"/>
      <c r="H1" s="176"/>
      <c r="I1" s="176"/>
    </row>
    <row r="2" spans="1:9" ht="16.5">
      <c r="A2" s="7"/>
      <c r="B2" s="92"/>
      <c r="C2" s="93"/>
      <c r="D2" s="93"/>
      <c r="E2" s="7"/>
      <c r="F2" s="7"/>
      <c r="G2" s="7"/>
      <c r="H2" s="7"/>
      <c r="I2" s="7"/>
    </row>
    <row r="3" spans="1:9" ht="16.5">
      <c r="A3" s="202" t="s">
        <v>557</v>
      </c>
      <c r="B3" s="202"/>
      <c r="C3" s="202"/>
      <c r="D3" s="202"/>
      <c r="E3" s="202"/>
      <c r="F3" s="202"/>
      <c r="G3" s="202"/>
      <c r="H3" s="202"/>
      <c r="I3" s="202"/>
    </row>
    <row r="5" spans="1:9" ht="51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25.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33">
      <c r="A7" s="138" t="s">
        <v>96</v>
      </c>
      <c r="B7" s="112" t="s">
        <v>882</v>
      </c>
      <c r="C7" s="112">
        <v>25</v>
      </c>
      <c r="D7" s="96" t="s">
        <v>0</v>
      </c>
      <c r="E7" s="127"/>
      <c r="F7" s="102"/>
      <c r="G7" s="104">
        <f>C7*F7</f>
        <v>0</v>
      </c>
      <c r="H7" s="76">
        <f>G7*0.085</f>
        <v>0</v>
      </c>
      <c r="I7" s="104">
        <f>+G7+H7</f>
        <v>0</v>
      </c>
    </row>
    <row r="8" spans="1:9" ht="33">
      <c r="A8" s="138" t="s">
        <v>97</v>
      </c>
      <c r="B8" s="112" t="s">
        <v>881</v>
      </c>
      <c r="C8" s="112">
        <v>25</v>
      </c>
      <c r="D8" s="96" t="s">
        <v>0</v>
      </c>
      <c r="E8" s="127"/>
      <c r="F8" s="102"/>
      <c r="G8" s="104">
        <f t="shared" ref="G8:G23" si="0">C8*F8</f>
        <v>0</v>
      </c>
      <c r="H8" s="76">
        <f t="shared" ref="H8:H24" si="1">G8*0.085</f>
        <v>0</v>
      </c>
      <c r="I8" s="104">
        <f t="shared" ref="I8:I24" si="2">+G8+H8</f>
        <v>0</v>
      </c>
    </row>
    <row r="9" spans="1:9" ht="33">
      <c r="A9" s="138" t="s">
        <v>18</v>
      </c>
      <c r="B9" s="112" t="s">
        <v>880</v>
      </c>
      <c r="C9" s="112">
        <v>25</v>
      </c>
      <c r="D9" s="96" t="s">
        <v>0</v>
      </c>
      <c r="E9" s="127"/>
      <c r="F9" s="102"/>
      <c r="G9" s="104">
        <f t="shared" si="0"/>
        <v>0</v>
      </c>
      <c r="H9" s="76">
        <f t="shared" si="1"/>
        <v>0</v>
      </c>
      <c r="I9" s="104">
        <f t="shared" si="2"/>
        <v>0</v>
      </c>
    </row>
    <row r="10" spans="1:9" ht="33">
      <c r="A10" s="138" t="s">
        <v>98</v>
      </c>
      <c r="B10" s="112" t="s">
        <v>559</v>
      </c>
      <c r="C10" s="112">
        <v>25</v>
      </c>
      <c r="D10" s="96" t="s">
        <v>0</v>
      </c>
      <c r="E10" s="127"/>
      <c r="F10" s="102"/>
      <c r="G10" s="104">
        <f t="shared" si="0"/>
        <v>0</v>
      </c>
      <c r="H10" s="76">
        <f t="shared" si="1"/>
        <v>0</v>
      </c>
      <c r="I10" s="104">
        <f t="shared" si="2"/>
        <v>0</v>
      </c>
    </row>
    <row r="11" spans="1:9" ht="33">
      <c r="A11" s="138" t="s">
        <v>19</v>
      </c>
      <c r="B11" s="112" t="s">
        <v>879</v>
      </c>
      <c r="C11" s="112">
        <v>50</v>
      </c>
      <c r="D11" s="96" t="s">
        <v>0</v>
      </c>
      <c r="E11" s="127"/>
      <c r="F11" s="102"/>
      <c r="G11" s="104">
        <f t="shared" si="0"/>
        <v>0</v>
      </c>
      <c r="H11" s="76">
        <f t="shared" si="1"/>
        <v>0</v>
      </c>
      <c r="I11" s="104">
        <f t="shared" si="2"/>
        <v>0</v>
      </c>
    </row>
    <row r="12" spans="1:9" ht="33">
      <c r="A12" s="138" t="s">
        <v>20</v>
      </c>
      <c r="B12" s="112" t="s">
        <v>877</v>
      </c>
      <c r="C12" s="112">
        <v>30</v>
      </c>
      <c r="D12" s="96" t="s">
        <v>0</v>
      </c>
      <c r="E12" s="127"/>
      <c r="F12" s="102"/>
      <c r="G12" s="104">
        <f t="shared" si="0"/>
        <v>0</v>
      </c>
      <c r="H12" s="76">
        <f t="shared" si="1"/>
        <v>0</v>
      </c>
      <c r="I12" s="104">
        <f t="shared" si="2"/>
        <v>0</v>
      </c>
    </row>
    <row r="13" spans="1:9" ht="16.5">
      <c r="A13" s="138" t="s">
        <v>21</v>
      </c>
      <c r="B13" s="112" t="s">
        <v>878</v>
      </c>
      <c r="C13" s="112">
        <v>30</v>
      </c>
      <c r="D13" s="96" t="s">
        <v>0</v>
      </c>
      <c r="E13" s="127"/>
      <c r="F13" s="102"/>
      <c r="G13" s="104">
        <f t="shared" si="0"/>
        <v>0</v>
      </c>
      <c r="H13" s="76">
        <f t="shared" si="1"/>
        <v>0</v>
      </c>
      <c r="I13" s="104">
        <f t="shared" si="2"/>
        <v>0</v>
      </c>
    </row>
    <row r="14" spans="1:9" ht="33">
      <c r="A14" s="138" t="s">
        <v>22</v>
      </c>
      <c r="B14" s="112" t="s">
        <v>560</v>
      </c>
      <c r="C14" s="112">
        <v>20</v>
      </c>
      <c r="D14" s="96" t="s">
        <v>0</v>
      </c>
      <c r="E14" s="127"/>
      <c r="F14" s="102"/>
      <c r="G14" s="104">
        <f t="shared" si="0"/>
        <v>0</v>
      </c>
      <c r="H14" s="76">
        <f t="shared" si="1"/>
        <v>0</v>
      </c>
      <c r="I14" s="104">
        <f t="shared" si="2"/>
        <v>0</v>
      </c>
    </row>
    <row r="15" spans="1:9" ht="33">
      <c r="A15" s="138" t="s">
        <v>23</v>
      </c>
      <c r="B15" s="112" t="s">
        <v>561</v>
      </c>
      <c r="C15" s="112">
        <v>20</v>
      </c>
      <c r="D15" s="96" t="s">
        <v>0</v>
      </c>
      <c r="E15" s="127"/>
      <c r="F15" s="102"/>
      <c r="G15" s="104">
        <f t="shared" si="0"/>
        <v>0</v>
      </c>
      <c r="H15" s="76">
        <f t="shared" si="1"/>
        <v>0</v>
      </c>
      <c r="I15" s="104">
        <f t="shared" si="2"/>
        <v>0</v>
      </c>
    </row>
    <row r="16" spans="1:9" ht="33">
      <c r="A16" s="138" t="s">
        <v>24</v>
      </c>
      <c r="B16" s="112" t="s">
        <v>876</v>
      </c>
      <c r="C16" s="112">
        <v>25</v>
      </c>
      <c r="D16" s="96" t="s">
        <v>0</v>
      </c>
      <c r="E16" s="127"/>
      <c r="F16" s="102"/>
      <c r="G16" s="104">
        <f t="shared" si="0"/>
        <v>0</v>
      </c>
      <c r="H16" s="76">
        <f t="shared" si="1"/>
        <v>0</v>
      </c>
      <c r="I16" s="104">
        <f t="shared" si="2"/>
        <v>0</v>
      </c>
    </row>
    <row r="17" spans="1:9" ht="33">
      <c r="A17" s="138" t="s">
        <v>47</v>
      </c>
      <c r="B17" s="112" t="s">
        <v>874</v>
      </c>
      <c r="C17" s="112">
        <v>10</v>
      </c>
      <c r="D17" s="96" t="s">
        <v>0</v>
      </c>
      <c r="E17" s="127"/>
      <c r="F17" s="102"/>
      <c r="G17" s="104">
        <f t="shared" si="0"/>
        <v>0</v>
      </c>
      <c r="H17" s="76">
        <f t="shared" si="1"/>
        <v>0</v>
      </c>
      <c r="I17" s="104">
        <f t="shared" si="2"/>
        <v>0</v>
      </c>
    </row>
    <row r="18" spans="1:9" ht="33">
      <c r="A18" s="138" t="s">
        <v>48</v>
      </c>
      <c r="B18" s="112" t="s">
        <v>564</v>
      </c>
      <c r="C18" s="112">
        <v>10</v>
      </c>
      <c r="D18" s="96" t="s">
        <v>0</v>
      </c>
      <c r="E18" s="127"/>
      <c r="F18" s="102"/>
      <c r="G18" s="104">
        <f t="shared" si="0"/>
        <v>0</v>
      </c>
      <c r="H18" s="76">
        <f t="shared" si="1"/>
        <v>0</v>
      </c>
      <c r="I18" s="104">
        <f t="shared" si="2"/>
        <v>0</v>
      </c>
    </row>
    <row r="19" spans="1:9" ht="33">
      <c r="A19" s="138" t="s">
        <v>49</v>
      </c>
      <c r="B19" s="112" t="s">
        <v>875</v>
      </c>
      <c r="C19" s="112">
        <v>50</v>
      </c>
      <c r="D19" s="96" t="s">
        <v>0</v>
      </c>
      <c r="E19" s="127"/>
      <c r="F19" s="102"/>
      <c r="G19" s="104">
        <f t="shared" si="0"/>
        <v>0</v>
      </c>
      <c r="H19" s="76">
        <f t="shared" si="1"/>
        <v>0</v>
      </c>
      <c r="I19" s="104">
        <f t="shared" si="2"/>
        <v>0</v>
      </c>
    </row>
    <row r="20" spans="1:9" ht="33">
      <c r="A20" s="138" t="s">
        <v>50</v>
      </c>
      <c r="B20" s="112" t="s">
        <v>562</v>
      </c>
      <c r="C20" s="112">
        <v>30</v>
      </c>
      <c r="D20" s="96" t="s">
        <v>0</v>
      </c>
      <c r="E20" s="127"/>
      <c r="F20" s="102"/>
      <c r="G20" s="104">
        <f t="shared" si="0"/>
        <v>0</v>
      </c>
      <c r="H20" s="76">
        <f t="shared" si="1"/>
        <v>0</v>
      </c>
      <c r="I20" s="104">
        <f t="shared" si="2"/>
        <v>0</v>
      </c>
    </row>
    <row r="21" spans="1:9" ht="33">
      <c r="A21" s="138" t="s">
        <v>51</v>
      </c>
      <c r="B21" s="112" t="s">
        <v>563</v>
      </c>
      <c r="C21" s="112">
        <v>10</v>
      </c>
      <c r="D21" s="96" t="s">
        <v>0</v>
      </c>
      <c r="E21" s="127"/>
      <c r="F21" s="102"/>
      <c r="G21" s="104">
        <f t="shared" si="0"/>
        <v>0</v>
      </c>
      <c r="H21" s="76">
        <f t="shared" si="1"/>
        <v>0</v>
      </c>
      <c r="I21" s="104">
        <f t="shared" si="2"/>
        <v>0</v>
      </c>
    </row>
    <row r="22" spans="1:9" ht="33">
      <c r="A22" s="138" t="s">
        <v>52</v>
      </c>
      <c r="B22" s="112" t="s">
        <v>647</v>
      </c>
      <c r="C22" s="112">
        <v>5</v>
      </c>
      <c r="D22" s="96" t="s">
        <v>0</v>
      </c>
      <c r="E22" s="127"/>
      <c r="F22" s="102"/>
      <c r="G22" s="104">
        <f t="shared" si="0"/>
        <v>0</v>
      </c>
      <c r="H22" s="76">
        <f t="shared" si="1"/>
        <v>0</v>
      </c>
      <c r="I22" s="104">
        <f t="shared" si="2"/>
        <v>0</v>
      </c>
    </row>
    <row r="23" spans="1:9" ht="16.5">
      <c r="A23" s="138" t="s">
        <v>53</v>
      </c>
      <c r="B23" s="112" t="s">
        <v>648</v>
      </c>
      <c r="C23" s="112">
        <v>10</v>
      </c>
      <c r="D23" s="96" t="s">
        <v>0</v>
      </c>
      <c r="E23" s="127"/>
      <c r="F23" s="102"/>
      <c r="G23" s="104">
        <f t="shared" si="0"/>
        <v>0</v>
      </c>
      <c r="H23" s="76">
        <f t="shared" si="1"/>
        <v>0</v>
      </c>
      <c r="I23" s="104">
        <f t="shared" si="2"/>
        <v>0</v>
      </c>
    </row>
    <row r="24" spans="1:9" s="5" customFormat="1" ht="16.5">
      <c r="A24" s="99"/>
      <c r="B24" s="99" t="s">
        <v>558</v>
      </c>
      <c r="C24" s="34" t="s">
        <v>8</v>
      </c>
      <c r="D24" s="34" t="s">
        <v>8</v>
      </c>
      <c r="E24" s="34" t="s">
        <v>8</v>
      </c>
      <c r="F24" s="34" t="s">
        <v>8</v>
      </c>
      <c r="G24" s="75">
        <f>SUM(G7:G23)</f>
        <v>0</v>
      </c>
      <c r="H24" s="75">
        <f t="shared" si="1"/>
        <v>0</v>
      </c>
      <c r="I24" s="75">
        <f t="shared" si="2"/>
        <v>0</v>
      </c>
    </row>
    <row r="26" spans="1:9" ht="16.5" customHeight="1">
      <c r="A26" s="214" t="s">
        <v>893</v>
      </c>
      <c r="B26" s="214"/>
      <c r="C26" s="214"/>
      <c r="D26" s="214"/>
      <c r="E26" s="140"/>
      <c r="F26" s="140"/>
      <c r="G26" s="140"/>
      <c r="H26" s="140"/>
      <c r="I26" s="140"/>
    </row>
    <row r="27" spans="1:9" ht="33" customHeight="1">
      <c r="A27" s="182" t="s">
        <v>894</v>
      </c>
      <c r="B27" s="182"/>
      <c r="C27" s="182"/>
      <c r="D27" s="182"/>
      <c r="E27" s="182"/>
      <c r="F27" s="182"/>
      <c r="G27" s="182"/>
      <c r="H27" s="182"/>
      <c r="I27" s="182"/>
    </row>
    <row r="28" spans="1:9" ht="16.5">
      <c r="A28" s="182" t="s">
        <v>895</v>
      </c>
      <c r="B28" s="182"/>
      <c r="C28" s="182"/>
      <c r="D28" s="182"/>
      <c r="E28" s="182"/>
      <c r="F28" s="182"/>
      <c r="G28" s="182"/>
      <c r="H28" s="182"/>
      <c r="I28" s="182"/>
    </row>
    <row r="29" spans="1:9" ht="16.5">
      <c r="A29" s="182" t="s">
        <v>896</v>
      </c>
      <c r="B29" s="182"/>
      <c r="C29" s="182"/>
      <c r="D29" s="182"/>
      <c r="E29" s="182"/>
      <c r="F29" s="182"/>
      <c r="G29" s="182"/>
      <c r="H29" s="182"/>
      <c r="I29" s="182"/>
    </row>
    <row r="30" spans="1:9" ht="16.5">
      <c r="A30" s="182" t="s">
        <v>897</v>
      </c>
      <c r="B30" s="182"/>
      <c r="C30" s="182"/>
      <c r="D30" s="182"/>
      <c r="E30" s="182"/>
      <c r="F30" s="182"/>
      <c r="G30" s="182"/>
      <c r="H30" s="182"/>
      <c r="I30" s="182"/>
    </row>
    <row r="31" spans="1:9" ht="16.5" customHeight="1">
      <c r="A31" s="182" t="s">
        <v>898</v>
      </c>
      <c r="B31" s="182"/>
      <c r="C31" s="182"/>
      <c r="D31" s="182"/>
      <c r="E31" s="182"/>
      <c r="F31" s="182"/>
      <c r="G31" s="182"/>
      <c r="H31" s="182"/>
      <c r="I31" s="182"/>
    </row>
    <row r="32" spans="1:9" ht="16.5" customHeight="1">
      <c r="A32" s="182" t="s">
        <v>899</v>
      </c>
      <c r="B32" s="182"/>
      <c r="C32" s="182"/>
      <c r="D32" s="182"/>
      <c r="E32" s="182"/>
      <c r="F32" s="182"/>
      <c r="G32" s="182"/>
      <c r="H32" s="182"/>
      <c r="I32" s="182"/>
    </row>
    <row r="33" spans="1:9" ht="15.75" customHeight="1">
      <c r="A33" s="182" t="s">
        <v>900</v>
      </c>
      <c r="B33" s="182"/>
      <c r="C33" s="182"/>
      <c r="D33" s="182"/>
      <c r="E33" s="182"/>
      <c r="F33" s="182"/>
      <c r="G33" s="182"/>
      <c r="H33" s="182"/>
      <c r="I33" s="182"/>
    </row>
    <row r="34" spans="1:9" ht="15.75" customHeight="1">
      <c r="A34" s="179" t="s">
        <v>902</v>
      </c>
      <c r="B34" s="179"/>
      <c r="C34" s="179"/>
      <c r="D34" s="179"/>
      <c r="E34" s="179"/>
      <c r="F34" s="179"/>
      <c r="G34" s="179"/>
      <c r="H34" s="179"/>
      <c r="I34" s="179"/>
    </row>
    <row r="35" spans="1:9" ht="15.75" customHeight="1">
      <c r="A35" s="207" t="s">
        <v>901</v>
      </c>
      <c r="B35" s="207"/>
      <c r="C35" s="86" t="s">
        <v>9</v>
      </c>
      <c r="D35" s="140"/>
      <c r="E35" s="140"/>
      <c r="F35" s="141" t="s">
        <v>1</v>
      </c>
      <c r="G35" s="140"/>
      <c r="H35" s="140"/>
      <c r="I35" s="140"/>
    </row>
    <row r="36" spans="1:9" ht="15.75" customHeight="1"/>
    <row r="37" spans="1:9" ht="15.75" customHeight="1"/>
    <row r="38" spans="1:9" ht="15.75" customHeight="1"/>
    <row r="39" spans="1:9" ht="16.5" customHeight="1"/>
    <row r="40" spans="1:9" ht="15.75" customHeight="1"/>
    <row r="41" spans="1:9" s="7" customFormat="1" ht="16.5" customHeight="1">
      <c r="A41" s="94"/>
      <c r="B41" s="100"/>
      <c r="C41" s="94"/>
      <c r="D41" s="101"/>
      <c r="E41" s="94"/>
      <c r="F41" s="94"/>
      <c r="G41" s="94"/>
      <c r="H41" s="94"/>
      <c r="I41" s="94"/>
    </row>
    <row r="42" spans="1:9" s="7" customFormat="1" ht="25.5" customHeight="1">
      <c r="A42" s="94"/>
      <c r="B42" s="100"/>
      <c r="C42" s="94"/>
      <c r="D42" s="101"/>
      <c r="E42" s="94"/>
      <c r="F42" s="94"/>
      <c r="G42" s="94"/>
      <c r="H42" s="94"/>
      <c r="I42" s="94"/>
    </row>
    <row r="43" spans="1:9" s="7" customFormat="1" ht="16.5">
      <c r="A43" s="94"/>
      <c r="B43" s="100"/>
      <c r="C43" s="94"/>
      <c r="D43" s="101"/>
      <c r="E43" s="94"/>
      <c r="F43" s="94"/>
      <c r="G43" s="94"/>
      <c r="H43" s="94"/>
      <c r="I43" s="94"/>
    </row>
    <row r="44" spans="1:9" s="7" customFormat="1" ht="16.5" customHeight="1">
      <c r="A44" s="94"/>
      <c r="B44" s="100"/>
      <c r="C44" s="94"/>
      <c r="D44" s="101"/>
      <c r="E44" s="94"/>
      <c r="F44" s="94"/>
      <c r="G44" s="94"/>
      <c r="H44" s="94"/>
      <c r="I44" s="94"/>
    </row>
  </sheetData>
  <mergeCells count="12">
    <mergeCell ref="F1:I1"/>
    <mergeCell ref="A26:D26"/>
    <mergeCell ref="A35:B35"/>
    <mergeCell ref="A34:I34"/>
    <mergeCell ref="A3:I3"/>
    <mergeCell ref="A27:I27"/>
    <mergeCell ref="A28:I28"/>
    <mergeCell ref="A29:I29"/>
    <mergeCell ref="A30:I30"/>
    <mergeCell ref="A31:I31"/>
    <mergeCell ref="A32:I32"/>
    <mergeCell ref="A33:I33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6"/>
  <sheetViews>
    <sheetView zoomScaleNormal="100" workbookViewId="0">
      <pane ySplit="6" topLeftCell="A7" activePane="bottomLeft" state="frozen"/>
      <selection pane="bottomLeft" activeCell="G25" sqref="G25"/>
    </sheetView>
  </sheetViews>
  <sheetFormatPr defaultColWidth="8.7109375" defaultRowHeight="15"/>
  <cols>
    <col min="1" max="1" width="4.85546875" style="94" customWidth="1"/>
    <col min="2" max="2" width="41.42578125" style="100" customWidth="1"/>
    <col min="3" max="3" width="11.5703125" style="137" customWidth="1"/>
    <col min="4" max="4" width="8.42578125" style="101" customWidth="1"/>
    <col min="5" max="5" width="12.5703125" style="94" customWidth="1"/>
    <col min="6" max="6" width="10.42578125" style="94" customWidth="1"/>
    <col min="7" max="7" width="11.28515625" style="94" customWidth="1"/>
    <col min="8" max="8" width="9.28515625" style="94" customWidth="1"/>
    <col min="9" max="9" width="11.28515625" style="94" customWidth="1"/>
    <col min="10" max="16384" width="8.7109375" style="94"/>
  </cols>
  <sheetData>
    <row r="1" spans="1:9" ht="16.5">
      <c r="A1" s="7" t="s">
        <v>5</v>
      </c>
      <c r="B1" s="92"/>
      <c r="C1" s="135"/>
      <c r="D1" s="93"/>
      <c r="E1" s="176" t="s">
        <v>374</v>
      </c>
      <c r="F1" s="176"/>
      <c r="G1" s="176"/>
      <c r="H1" s="176"/>
      <c r="I1" s="7"/>
    </row>
    <row r="2" spans="1:9" ht="16.5">
      <c r="A2" s="7"/>
      <c r="B2" s="92"/>
      <c r="C2" s="135"/>
      <c r="D2" s="93"/>
      <c r="E2" s="7"/>
      <c r="F2" s="7"/>
      <c r="G2" s="7"/>
      <c r="H2" s="7"/>
      <c r="I2" s="7"/>
    </row>
    <row r="3" spans="1:9" ht="16.5">
      <c r="A3" s="202" t="s">
        <v>569</v>
      </c>
      <c r="B3" s="202"/>
      <c r="C3" s="202"/>
      <c r="D3" s="202"/>
      <c r="E3" s="202"/>
      <c r="F3" s="202"/>
      <c r="G3" s="202"/>
      <c r="H3" s="202"/>
      <c r="I3" s="202"/>
    </row>
    <row r="5" spans="1:9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33">
      <c r="A7" s="138" t="s">
        <v>96</v>
      </c>
      <c r="B7" s="112" t="s">
        <v>650</v>
      </c>
      <c r="C7" s="112">
        <v>55</v>
      </c>
      <c r="D7" s="96" t="s">
        <v>0</v>
      </c>
      <c r="E7" s="127"/>
      <c r="F7" s="102"/>
      <c r="G7" s="104">
        <f>C7*F7</f>
        <v>0</v>
      </c>
      <c r="H7" s="76">
        <f>G7*0.085</f>
        <v>0</v>
      </c>
      <c r="I7" s="104">
        <f>+G7+H7</f>
        <v>0</v>
      </c>
    </row>
    <row r="8" spans="1:9" ht="33">
      <c r="A8" s="138" t="s">
        <v>97</v>
      </c>
      <c r="B8" s="112" t="s">
        <v>651</v>
      </c>
      <c r="C8" s="112">
        <v>25</v>
      </c>
      <c r="D8" s="96" t="s">
        <v>0</v>
      </c>
      <c r="E8" s="127"/>
      <c r="F8" s="102"/>
      <c r="G8" s="104">
        <f t="shared" ref="G8:G24" si="0">C8*F8</f>
        <v>0</v>
      </c>
      <c r="H8" s="76">
        <f t="shared" ref="H8:H25" si="1">G8*0.085</f>
        <v>0</v>
      </c>
      <c r="I8" s="104">
        <f t="shared" ref="I8:I25" si="2">+G8+H8</f>
        <v>0</v>
      </c>
    </row>
    <row r="9" spans="1:9" ht="49.5">
      <c r="A9" s="138" t="s">
        <v>18</v>
      </c>
      <c r="B9" s="112" t="s">
        <v>652</v>
      </c>
      <c r="C9" s="112">
        <v>45</v>
      </c>
      <c r="D9" s="96" t="s">
        <v>0</v>
      </c>
      <c r="E9" s="127"/>
      <c r="F9" s="102"/>
      <c r="G9" s="104">
        <f t="shared" si="0"/>
        <v>0</v>
      </c>
      <c r="H9" s="76">
        <f t="shared" si="1"/>
        <v>0</v>
      </c>
      <c r="I9" s="104">
        <f t="shared" si="2"/>
        <v>0</v>
      </c>
    </row>
    <row r="10" spans="1:9" ht="33">
      <c r="A10" s="138" t="s">
        <v>98</v>
      </c>
      <c r="B10" s="112" t="s">
        <v>653</v>
      </c>
      <c r="C10" s="112">
        <v>55</v>
      </c>
      <c r="D10" s="96" t="s">
        <v>0</v>
      </c>
      <c r="E10" s="127"/>
      <c r="F10" s="102"/>
      <c r="G10" s="104">
        <f t="shared" si="0"/>
        <v>0</v>
      </c>
      <c r="H10" s="76">
        <f t="shared" si="1"/>
        <v>0</v>
      </c>
      <c r="I10" s="104">
        <f t="shared" si="2"/>
        <v>0</v>
      </c>
    </row>
    <row r="11" spans="1:9" ht="33">
      <c r="A11" s="138" t="s">
        <v>19</v>
      </c>
      <c r="B11" s="112" t="s">
        <v>654</v>
      </c>
      <c r="C11" s="112">
        <v>80</v>
      </c>
      <c r="D11" s="96" t="s">
        <v>0</v>
      </c>
      <c r="E11" s="127"/>
      <c r="F11" s="102"/>
      <c r="G11" s="104">
        <f t="shared" si="0"/>
        <v>0</v>
      </c>
      <c r="H11" s="76">
        <f t="shared" si="1"/>
        <v>0</v>
      </c>
      <c r="I11" s="104">
        <f t="shared" si="2"/>
        <v>0</v>
      </c>
    </row>
    <row r="12" spans="1:9" ht="33">
      <c r="A12" s="138" t="s">
        <v>20</v>
      </c>
      <c r="B12" s="112" t="s">
        <v>649</v>
      </c>
      <c r="C12" s="112">
        <v>65</v>
      </c>
      <c r="D12" s="96" t="s">
        <v>0</v>
      </c>
      <c r="E12" s="127"/>
      <c r="F12" s="102"/>
      <c r="G12" s="104">
        <f t="shared" si="0"/>
        <v>0</v>
      </c>
      <c r="H12" s="76">
        <f t="shared" si="1"/>
        <v>0</v>
      </c>
      <c r="I12" s="104">
        <f t="shared" si="2"/>
        <v>0</v>
      </c>
    </row>
    <row r="13" spans="1:9" ht="33">
      <c r="A13" s="138" t="s">
        <v>21</v>
      </c>
      <c r="B13" s="112" t="s">
        <v>655</v>
      </c>
      <c r="C13" s="112">
        <v>80</v>
      </c>
      <c r="D13" s="96" t="s">
        <v>0</v>
      </c>
      <c r="E13" s="127"/>
      <c r="F13" s="102"/>
      <c r="G13" s="104">
        <f t="shared" si="0"/>
        <v>0</v>
      </c>
      <c r="H13" s="76">
        <f t="shared" si="1"/>
        <v>0</v>
      </c>
      <c r="I13" s="104">
        <f t="shared" si="2"/>
        <v>0</v>
      </c>
    </row>
    <row r="14" spans="1:9" ht="33" customHeight="1">
      <c r="A14" s="138" t="s">
        <v>22</v>
      </c>
      <c r="B14" s="112" t="s">
        <v>656</v>
      </c>
      <c r="C14" s="112">
        <v>50</v>
      </c>
      <c r="D14" s="96" t="s">
        <v>0</v>
      </c>
      <c r="E14" s="127"/>
      <c r="F14" s="102"/>
      <c r="G14" s="104">
        <f t="shared" si="0"/>
        <v>0</v>
      </c>
      <c r="H14" s="76">
        <f t="shared" si="1"/>
        <v>0</v>
      </c>
      <c r="I14" s="104">
        <f t="shared" si="2"/>
        <v>0</v>
      </c>
    </row>
    <row r="15" spans="1:9" ht="37.5" customHeight="1">
      <c r="A15" s="138" t="s">
        <v>23</v>
      </c>
      <c r="B15" s="112" t="s">
        <v>657</v>
      </c>
      <c r="C15" s="112">
        <v>120</v>
      </c>
      <c r="D15" s="96" t="s">
        <v>0</v>
      </c>
      <c r="E15" s="127"/>
      <c r="F15" s="102"/>
      <c r="G15" s="104">
        <f t="shared" si="0"/>
        <v>0</v>
      </c>
      <c r="H15" s="76">
        <f t="shared" si="1"/>
        <v>0</v>
      </c>
      <c r="I15" s="104">
        <f t="shared" si="2"/>
        <v>0</v>
      </c>
    </row>
    <row r="16" spans="1:9" ht="49.5">
      <c r="A16" s="138" t="s">
        <v>24</v>
      </c>
      <c r="B16" s="112" t="s">
        <v>658</v>
      </c>
      <c r="C16" s="112">
        <v>100</v>
      </c>
      <c r="D16" s="96" t="s">
        <v>0</v>
      </c>
      <c r="E16" s="127"/>
      <c r="F16" s="102"/>
      <c r="G16" s="104">
        <f t="shared" si="0"/>
        <v>0</v>
      </c>
      <c r="H16" s="76">
        <f t="shared" si="1"/>
        <v>0</v>
      </c>
      <c r="I16" s="104">
        <f t="shared" si="2"/>
        <v>0</v>
      </c>
    </row>
    <row r="17" spans="1:9" ht="49.5">
      <c r="A17" s="138" t="s">
        <v>47</v>
      </c>
      <c r="B17" s="112" t="s">
        <v>659</v>
      </c>
      <c r="C17" s="112">
        <v>100</v>
      </c>
      <c r="D17" s="96" t="s">
        <v>0</v>
      </c>
      <c r="E17" s="127"/>
      <c r="F17" s="102"/>
      <c r="G17" s="104">
        <f t="shared" si="0"/>
        <v>0</v>
      </c>
      <c r="H17" s="76">
        <f t="shared" si="1"/>
        <v>0</v>
      </c>
      <c r="I17" s="104">
        <f t="shared" si="2"/>
        <v>0</v>
      </c>
    </row>
    <row r="18" spans="1:9" ht="33">
      <c r="A18" s="138" t="s">
        <v>48</v>
      </c>
      <c r="B18" s="112" t="s">
        <v>660</v>
      </c>
      <c r="C18" s="112">
        <v>156</v>
      </c>
      <c r="D18" s="96" t="s">
        <v>0</v>
      </c>
      <c r="E18" s="127"/>
      <c r="F18" s="102"/>
      <c r="G18" s="104">
        <f t="shared" si="0"/>
        <v>0</v>
      </c>
      <c r="H18" s="76">
        <f t="shared" si="1"/>
        <v>0</v>
      </c>
      <c r="I18" s="104">
        <f t="shared" si="2"/>
        <v>0</v>
      </c>
    </row>
    <row r="19" spans="1:9" ht="33">
      <c r="A19" s="138" t="s">
        <v>49</v>
      </c>
      <c r="B19" s="112" t="s">
        <v>661</v>
      </c>
      <c r="C19" s="112">
        <v>170</v>
      </c>
      <c r="D19" s="96" t="s">
        <v>0</v>
      </c>
      <c r="E19" s="127"/>
      <c r="F19" s="102"/>
      <c r="G19" s="104">
        <f t="shared" si="0"/>
        <v>0</v>
      </c>
      <c r="H19" s="76">
        <f t="shared" si="1"/>
        <v>0</v>
      </c>
      <c r="I19" s="104">
        <f t="shared" si="2"/>
        <v>0</v>
      </c>
    </row>
    <row r="20" spans="1:9" ht="33">
      <c r="A20" s="138" t="s">
        <v>50</v>
      </c>
      <c r="B20" s="112" t="s">
        <v>662</v>
      </c>
      <c r="C20" s="112">
        <v>180</v>
      </c>
      <c r="D20" s="96" t="s">
        <v>0</v>
      </c>
      <c r="E20" s="127"/>
      <c r="F20" s="102"/>
      <c r="G20" s="104">
        <f t="shared" si="0"/>
        <v>0</v>
      </c>
      <c r="H20" s="76">
        <f t="shared" si="1"/>
        <v>0</v>
      </c>
      <c r="I20" s="104">
        <f t="shared" si="2"/>
        <v>0</v>
      </c>
    </row>
    <row r="21" spans="1:9" ht="33">
      <c r="A21" s="138" t="s">
        <v>51</v>
      </c>
      <c r="B21" s="112" t="s">
        <v>663</v>
      </c>
      <c r="C21" s="112">
        <v>450</v>
      </c>
      <c r="D21" s="96" t="s">
        <v>0</v>
      </c>
      <c r="E21" s="127"/>
      <c r="F21" s="102"/>
      <c r="G21" s="104">
        <f t="shared" si="0"/>
        <v>0</v>
      </c>
      <c r="H21" s="76">
        <f t="shared" si="1"/>
        <v>0</v>
      </c>
      <c r="I21" s="104">
        <f t="shared" si="2"/>
        <v>0</v>
      </c>
    </row>
    <row r="22" spans="1:9" ht="33">
      <c r="A22" s="138" t="s">
        <v>52</v>
      </c>
      <c r="B22" s="112" t="s">
        <v>664</v>
      </c>
      <c r="C22" s="112">
        <v>400</v>
      </c>
      <c r="D22" s="96" t="s">
        <v>0</v>
      </c>
      <c r="E22" s="127"/>
      <c r="F22" s="102"/>
      <c r="G22" s="104">
        <f t="shared" si="0"/>
        <v>0</v>
      </c>
      <c r="H22" s="76">
        <f t="shared" si="1"/>
        <v>0</v>
      </c>
      <c r="I22" s="104">
        <f t="shared" si="2"/>
        <v>0</v>
      </c>
    </row>
    <row r="23" spans="1:9" ht="33">
      <c r="A23" s="138" t="s">
        <v>53</v>
      </c>
      <c r="B23" s="112" t="s">
        <v>665</v>
      </c>
      <c r="C23" s="112">
        <v>250</v>
      </c>
      <c r="D23" s="96" t="s">
        <v>0</v>
      </c>
      <c r="E23" s="127"/>
      <c r="F23" s="102"/>
      <c r="G23" s="104">
        <f t="shared" si="0"/>
        <v>0</v>
      </c>
      <c r="H23" s="76">
        <f t="shared" si="1"/>
        <v>0</v>
      </c>
      <c r="I23" s="104">
        <f t="shared" si="2"/>
        <v>0</v>
      </c>
    </row>
    <row r="24" spans="1:9" ht="33">
      <c r="A24" s="138" t="s">
        <v>54</v>
      </c>
      <c r="B24" s="112" t="s">
        <v>666</v>
      </c>
      <c r="C24" s="112">
        <v>150</v>
      </c>
      <c r="D24" s="96" t="s">
        <v>0</v>
      </c>
      <c r="E24" s="127"/>
      <c r="F24" s="102"/>
      <c r="G24" s="104">
        <f t="shared" si="0"/>
        <v>0</v>
      </c>
      <c r="H24" s="76">
        <f t="shared" si="1"/>
        <v>0</v>
      </c>
      <c r="I24" s="104">
        <f t="shared" si="2"/>
        <v>0</v>
      </c>
    </row>
    <row r="25" spans="1:9" s="5" customFormat="1" ht="16.5">
      <c r="A25" s="99"/>
      <c r="B25" s="99" t="s">
        <v>570</v>
      </c>
      <c r="C25" s="34" t="s">
        <v>8</v>
      </c>
      <c r="D25" s="34" t="s">
        <v>8</v>
      </c>
      <c r="E25" s="34" t="s">
        <v>8</v>
      </c>
      <c r="F25" s="34" t="s">
        <v>8</v>
      </c>
      <c r="G25" s="75">
        <f>SUM(G7:G24)</f>
        <v>0</v>
      </c>
      <c r="H25" s="75">
        <f t="shared" si="1"/>
        <v>0</v>
      </c>
      <c r="I25" s="75">
        <f t="shared" si="2"/>
        <v>0</v>
      </c>
    </row>
    <row r="26" spans="1:9" s="5" customFormat="1" ht="16.5">
      <c r="A26" s="149"/>
      <c r="B26" s="149"/>
      <c r="C26" s="150"/>
      <c r="D26" s="150"/>
      <c r="E26" s="150"/>
      <c r="F26" s="150"/>
      <c r="G26" s="150"/>
      <c r="H26" s="150"/>
      <c r="I26" s="150"/>
    </row>
    <row r="27" spans="1:9" ht="16.5">
      <c r="A27" s="214" t="s">
        <v>893</v>
      </c>
      <c r="B27" s="214"/>
      <c r="C27" s="214"/>
      <c r="D27" s="214"/>
      <c r="E27" s="140"/>
      <c r="F27" s="140"/>
      <c r="G27" s="140"/>
      <c r="H27" s="140"/>
      <c r="I27" s="140"/>
    </row>
    <row r="28" spans="1:9" ht="33" customHeight="1">
      <c r="A28" s="182" t="s">
        <v>894</v>
      </c>
      <c r="B28" s="182"/>
      <c r="C28" s="182"/>
      <c r="D28" s="182"/>
      <c r="E28" s="182"/>
      <c r="F28" s="182"/>
      <c r="G28" s="182"/>
      <c r="H28" s="182"/>
      <c r="I28" s="182"/>
    </row>
    <row r="29" spans="1:9" ht="16.5">
      <c r="A29" s="182" t="s">
        <v>895</v>
      </c>
      <c r="B29" s="182"/>
      <c r="C29" s="182"/>
      <c r="D29" s="182"/>
      <c r="E29" s="182"/>
      <c r="F29" s="182"/>
      <c r="G29" s="182"/>
      <c r="H29" s="182"/>
      <c r="I29" s="182"/>
    </row>
    <row r="30" spans="1:9" ht="16.5">
      <c r="A30" s="182" t="s">
        <v>896</v>
      </c>
      <c r="B30" s="182"/>
      <c r="C30" s="182"/>
      <c r="D30" s="182"/>
      <c r="E30" s="182"/>
      <c r="F30" s="182"/>
      <c r="G30" s="182"/>
      <c r="H30" s="182"/>
      <c r="I30" s="182"/>
    </row>
    <row r="31" spans="1:9" ht="16.5">
      <c r="A31" s="182" t="s">
        <v>897</v>
      </c>
      <c r="B31" s="182"/>
      <c r="C31" s="182"/>
      <c r="D31" s="182"/>
      <c r="E31" s="182"/>
      <c r="F31" s="182"/>
      <c r="G31" s="182"/>
      <c r="H31" s="182"/>
      <c r="I31" s="182"/>
    </row>
    <row r="32" spans="1:9" ht="16.5">
      <c r="A32" s="182" t="s">
        <v>898</v>
      </c>
      <c r="B32" s="182"/>
      <c r="C32" s="182"/>
      <c r="D32" s="182"/>
      <c r="E32" s="182"/>
      <c r="F32" s="182"/>
      <c r="G32" s="182"/>
      <c r="H32" s="182"/>
      <c r="I32" s="182"/>
    </row>
    <row r="33" spans="1:9" ht="16.5">
      <c r="A33" s="182" t="s">
        <v>899</v>
      </c>
      <c r="B33" s="182"/>
      <c r="C33" s="182"/>
      <c r="D33" s="182"/>
      <c r="E33" s="182"/>
      <c r="F33" s="182"/>
      <c r="G33" s="182"/>
      <c r="H33" s="182"/>
      <c r="I33" s="182"/>
    </row>
    <row r="34" spans="1:9" ht="16.5">
      <c r="A34" s="182" t="s">
        <v>900</v>
      </c>
      <c r="B34" s="182"/>
      <c r="C34" s="182"/>
      <c r="D34" s="182"/>
      <c r="E34" s="182"/>
      <c r="F34" s="182"/>
      <c r="G34" s="182"/>
      <c r="H34" s="182"/>
      <c r="I34" s="182"/>
    </row>
    <row r="35" spans="1:9" ht="15.75">
      <c r="A35" s="179"/>
      <c r="B35" s="179"/>
      <c r="C35" s="179"/>
      <c r="D35" s="179"/>
      <c r="E35" s="179"/>
      <c r="F35" s="179"/>
      <c r="G35" s="179"/>
      <c r="H35" s="179"/>
      <c r="I35" s="179"/>
    </row>
    <row r="36" spans="1:9" ht="16.5">
      <c r="A36" s="207" t="s">
        <v>901</v>
      </c>
      <c r="B36" s="207"/>
      <c r="C36" s="86" t="s">
        <v>9</v>
      </c>
      <c r="D36" s="140"/>
      <c r="E36" s="140"/>
      <c r="F36" s="141" t="s">
        <v>1</v>
      </c>
      <c r="G36" s="140"/>
      <c r="H36" s="140"/>
      <c r="I36" s="140"/>
    </row>
  </sheetData>
  <mergeCells count="12">
    <mergeCell ref="E1:H1"/>
    <mergeCell ref="A27:D27"/>
    <mergeCell ref="A36:B36"/>
    <mergeCell ref="A35:I35"/>
    <mergeCell ref="A3:I3"/>
    <mergeCell ref="A28:I28"/>
    <mergeCell ref="A29:I29"/>
    <mergeCell ref="A30:I30"/>
    <mergeCell ref="A31:I31"/>
    <mergeCell ref="A32:I32"/>
    <mergeCell ref="A33:I33"/>
    <mergeCell ref="A34:I34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3"/>
  <sheetViews>
    <sheetView zoomScaleNormal="100" workbookViewId="0">
      <pane ySplit="6" topLeftCell="A7" activePane="bottomLeft" state="frozen"/>
      <selection pane="bottomLeft" activeCell="G13" sqref="G13"/>
    </sheetView>
  </sheetViews>
  <sheetFormatPr defaultColWidth="8.7109375" defaultRowHeight="15"/>
  <cols>
    <col min="1" max="1" width="4.85546875" style="94" customWidth="1"/>
    <col min="2" max="2" width="43.5703125" style="100" customWidth="1"/>
    <col min="3" max="3" width="10.5703125" style="94" customWidth="1"/>
    <col min="4" max="4" width="8.28515625" style="101" customWidth="1"/>
    <col min="5" max="5" width="11.85546875" style="94" customWidth="1"/>
    <col min="6" max="6" width="6.5703125" style="94" customWidth="1"/>
    <col min="7" max="7" width="9.5703125" style="94" customWidth="1"/>
    <col min="8" max="8" width="6.42578125" style="94" customWidth="1"/>
    <col min="9" max="9" width="7.42578125" style="94" customWidth="1"/>
    <col min="10" max="16384" width="8.7109375" style="94"/>
  </cols>
  <sheetData>
    <row r="1" spans="1:9" ht="16.5" customHeight="1">
      <c r="A1" s="7" t="s">
        <v>5</v>
      </c>
      <c r="B1" s="92"/>
      <c r="C1" s="93"/>
      <c r="D1" s="93"/>
      <c r="E1" s="176" t="s">
        <v>374</v>
      </c>
      <c r="F1" s="176"/>
      <c r="G1" s="176"/>
      <c r="H1" s="176"/>
      <c r="I1" s="176"/>
    </row>
    <row r="2" spans="1:9" ht="16.5">
      <c r="A2" s="7"/>
      <c r="B2" s="92"/>
      <c r="C2" s="93"/>
      <c r="D2" s="93"/>
      <c r="E2" s="7"/>
      <c r="F2" s="7"/>
      <c r="G2" s="7"/>
      <c r="H2" s="7"/>
      <c r="I2" s="7"/>
    </row>
    <row r="3" spans="1:9" ht="16.5">
      <c r="A3" s="202" t="s">
        <v>668</v>
      </c>
      <c r="B3" s="202"/>
      <c r="C3" s="202"/>
      <c r="D3" s="202"/>
      <c r="E3" s="202"/>
      <c r="F3" s="202"/>
      <c r="G3" s="202"/>
      <c r="H3" s="202"/>
      <c r="I3" s="202"/>
    </row>
    <row r="5" spans="1:9" ht="102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16.5">
      <c r="A7" s="138" t="s">
        <v>96</v>
      </c>
      <c r="B7" s="112" t="s">
        <v>575</v>
      </c>
      <c r="C7" s="151">
        <v>150</v>
      </c>
      <c r="D7" s="152" t="s">
        <v>0</v>
      </c>
      <c r="E7" s="127"/>
      <c r="F7" s="102"/>
      <c r="G7" s="102">
        <f>C7*F7</f>
        <v>0</v>
      </c>
      <c r="H7" s="103">
        <f>G7*0.085</f>
        <v>0</v>
      </c>
      <c r="I7" s="102">
        <f>+G7+H7</f>
        <v>0</v>
      </c>
    </row>
    <row r="8" spans="1:9" ht="16.5">
      <c r="A8" s="138" t="s">
        <v>97</v>
      </c>
      <c r="B8" s="112" t="s">
        <v>574</v>
      </c>
      <c r="C8" s="151">
        <v>120</v>
      </c>
      <c r="D8" s="152" t="s">
        <v>0</v>
      </c>
      <c r="E8" s="127"/>
      <c r="F8" s="102"/>
      <c r="G8" s="102">
        <f t="shared" ref="G8:G12" si="0">C8*F8</f>
        <v>0</v>
      </c>
      <c r="H8" s="103">
        <f t="shared" ref="H8:H13" si="1">G8*0.085</f>
        <v>0</v>
      </c>
      <c r="I8" s="102">
        <f t="shared" ref="I8:I13" si="2">+G8+H8</f>
        <v>0</v>
      </c>
    </row>
    <row r="9" spans="1:9" ht="16.5">
      <c r="A9" s="138" t="s">
        <v>18</v>
      </c>
      <c r="B9" s="112" t="s">
        <v>411</v>
      </c>
      <c r="C9" s="151">
        <v>55</v>
      </c>
      <c r="D9" s="152" t="s">
        <v>0</v>
      </c>
      <c r="E9" s="127"/>
      <c r="F9" s="102"/>
      <c r="G9" s="102">
        <f t="shared" si="0"/>
        <v>0</v>
      </c>
      <c r="H9" s="103">
        <f t="shared" si="1"/>
        <v>0</v>
      </c>
      <c r="I9" s="102">
        <f t="shared" si="2"/>
        <v>0</v>
      </c>
    </row>
    <row r="10" spans="1:9" ht="16.5">
      <c r="A10" s="138" t="s">
        <v>98</v>
      </c>
      <c r="B10" s="112" t="s">
        <v>667</v>
      </c>
      <c r="C10" s="151">
        <v>55</v>
      </c>
      <c r="D10" s="152" t="s">
        <v>0</v>
      </c>
      <c r="E10" s="127"/>
      <c r="F10" s="102"/>
      <c r="G10" s="102">
        <f t="shared" si="0"/>
        <v>0</v>
      </c>
      <c r="H10" s="103">
        <f t="shared" si="1"/>
        <v>0</v>
      </c>
      <c r="I10" s="102">
        <f t="shared" si="2"/>
        <v>0</v>
      </c>
    </row>
    <row r="11" spans="1:9" ht="16.5">
      <c r="A11" s="138" t="s">
        <v>19</v>
      </c>
      <c r="B11" s="112" t="s">
        <v>572</v>
      </c>
      <c r="C11" s="112">
        <v>120</v>
      </c>
      <c r="D11" s="152" t="s">
        <v>0</v>
      </c>
      <c r="E11" s="127"/>
      <c r="F11" s="102"/>
      <c r="G11" s="102">
        <f t="shared" si="0"/>
        <v>0</v>
      </c>
      <c r="H11" s="103">
        <f t="shared" si="1"/>
        <v>0</v>
      </c>
      <c r="I11" s="102">
        <f t="shared" si="2"/>
        <v>0</v>
      </c>
    </row>
    <row r="12" spans="1:9" ht="16.5">
      <c r="A12" s="138" t="s">
        <v>20</v>
      </c>
      <c r="B12" s="112" t="s">
        <v>573</v>
      </c>
      <c r="C12" s="112">
        <v>250</v>
      </c>
      <c r="D12" s="152" t="s">
        <v>0</v>
      </c>
      <c r="E12" s="127"/>
      <c r="F12" s="102"/>
      <c r="G12" s="102">
        <f t="shared" si="0"/>
        <v>0</v>
      </c>
      <c r="H12" s="103">
        <f t="shared" si="1"/>
        <v>0</v>
      </c>
      <c r="I12" s="102">
        <f t="shared" si="2"/>
        <v>0</v>
      </c>
    </row>
    <row r="13" spans="1:9" s="5" customFormat="1" ht="16.5">
      <c r="A13" s="99"/>
      <c r="B13" s="99" t="s">
        <v>571</v>
      </c>
      <c r="C13" s="34" t="s">
        <v>8</v>
      </c>
      <c r="D13" s="34" t="s">
        <v>8</v>
      </c>
      <c r="E13" s="34" t="s">
        <v>8</v>
      </c>
      <c r="F13" s="34" t="s">
        <v>8</v>
      </c>
      <c r="G13" s="40">
        <f>SUM(G7:G12)</f>
        <v>0</v>
      </c>
      <c r="H13" s="40">
        <f t="shared" si="1"/>
        <v>0</v>
      </c>
      <c r="I13" s="40">
        <f t="shared" si="2"/>
        <v>0</v>
      </c>
    </row>
    <row r="14" spans="1:9" ht="10.5" customHeight="1"/>
    <row r="15" spans="1:9" ht="13.5" customHeight="1">
      <c r="A15" s="214" t="s">
        <v>893</v>
      </c>
      <c r="B15" s="214"/>
      <c r="C15" s="214"/>
      <c r="D15" s="214"/>
      <c r="E15" s="140"/>
      <c r="F15" s="140"/>
      <c r="G15" s="140"/>
      <c r="H15" s="140"/>
      <c r="I15" s="140"/>
    </row>
    <row r="16" spans="1:9" ht="34.5" customHeight="1">
      <c r="A16" s="182" t="s">
        <v>894</v>
      </c>
      <c r="B16" s="182"/>
      <c r="C16" s="182"/>
      <c r="D16" s="182"/>
      <c r="E16" s="182"/>
      <c r="F16" s="182"/>
      <c r="G16" s="182"/>
      <c r="H16" s="182"/>
      <c r="I16" s="182"/>
    </row>
    <row r="17" spans="1:9" ht="16.5">
      <c r="A17" s="182" t="s">
        <v>895</v>
      </c>
      <c r="B17" s="182"/>
      <c r="C17" s="182"/>
      <c r="D17" s="182"/>
      <c r="E17" s="182"/>
      <c r="F17" s="182"/>
      <c r="G17" s="182"/>
      <c r="H17" s="182"/>
      <c r="I17" s="182"/>
    </row>
    <row r="18" spans="1:9" ht="16.5">
      <c r="A18" s="182" t="s">
        <v>896</v>
      </c>
      <c r="B18" s="182"/>
      <c r="C18" s="182"/>
      <c r="D18" s="182"/>
      <c r="E18" s="182"/>
      <c r="F18" s="182"/>
      <c r="G18" s="182"/>
      <c r="H18" s="182"/>
      <c r="I18" s="182"/>
    </row>
    <row r="19" spans="1:9" ht="16.5">
      <c r="A19" s="182" t="s">
        <v>897</v>
      </c>
      <c r="B19" s="182"/>
      <c r="C19" s="182"/>
      <c r="D19" s="182"/>
      <c r="E19" s="182"/>
      <c r="F19" s="182"/>
      <c r="G19" s="182"/>
      <c r="H19" s="182"/>
      <c r="I19" s="182"/>
    </row>
    <row r="20" spans="1:9" ht="16.5" customHeight="1">
      <c r="A20" s="182" t="s">
        <v>898</v>
      </c>
      <c r="B20" s="182"/>
      <c r="C20" s="182"/>
      <c r="D20" s="182"/>
      <c r="E20" s="182"/>
      <c r="F20" s="182"/>
      <c r="G20" s="182"/>
      <c r="H20" s="182"/>
      <c r="I20" s="182"/>
    </row>
    <row r="21" spans="1:9" ht="16.5" customHeight="1">
      <c r="A21" s="182" t="s">
        <v>899</v>
      </c>
      <c r="B21" s="182"/>
      <c r="C21" s="182"/>
      <c r="D21" s="182"/>
      <c r="E21" s="182"/>
      <c r="F21" s="182"/>
      <c r="G21" s="182"/>
      <c r="H21" s="182"/>
      <c r="I21" s="182"/>
    </row>
    <row r="22" spans="1:9" ht="15.75" customHeight="1">
      <c r="A22" s="182" t="s">
        <v>900</v>
      </c>
      <c r="B22" s="182"/>
      <c r="C22" s="182"/>
      <c r="D22" s="182"/>
      <c r="E22" s="182"/>
      <c r="F22" s="182"/>
      <c r="G22" s="182"/>
      <c r="H22" s="182"/>
      <c r="I22" s="182"/>
    </row>
    <row r="23" spans="1:9" ht="15.75" customHeight="1">
      <c r="A23" s="179"/>
      <c r="B23" s="179"/>
      <c r="C23" s="179"/>
      <c r="D23" s="179"/>
      <c r="E23" s="179"/>
      <c r="F23" s="179"/>
      <c r="G23" s="179"/>
      <c r="H23" s="179"/>
      <c r="I23" s="179"/>
    </row>
    <row r="24" spans="1:9" ht="15.75" customHeight="1">
      <c r="A24" s="207" t="s">
        <v>901</v>
      </c>
      <c r="B24" s="207"/>
      <c r="C24" s="86" t="s">
        <v>9</v>
      </c>
      <c r="D24" s="140"/>
      <c r="E24" s="140"/>
      <c r="F24" s="215" t="s">
        <v>1</v>
      </c>
      <c r="G24" s="215"/>
      <c r="H24" s="140"/>
      <c r="I24" s="140"/>
    </row>
    <row r="25" spans="1:9" ht="15.75" customHeight="1"/>
    <row r="26" spans="1:9" ht="15.75" customHeight="1"/>
    <row r="27" spans="1:9" ht="15.75" customHeight="1"/>
    <row r="28" spans="1:9" ht="16.5" customHeight="1"/>
    <row r="29" spans="1:9" ht="15.75" customHeight="1"/>
    <row r="30" spans="1:9" s="7" customFormat="1" ht="16.5" customHeight="1">
      <c r="A30" s="94"/>
      <c r="B30" s="100"/>
      <c r="C30" s="94"/>
      <c r="D30" s="101"/>
      <c r="E30" s="94"/>
      <c r="F30" s="94"/>
      <c r="G30" s="94"/>
      <c r="H30" s="94"/>
      <c r="I30" s="94"/>
    </row>
    <row r="31" spans="1:9" s="7" customFormat="1" ht="25.5" customHeight="1">
      <c r="A31" s="94"/>
      <c r="B31" s="100"/>
      <c r="C31" s="94"/>
      <c r="D31" s="101"/>
      <c r="E31" s="94"/>
      <c r="F31" s="94"/>
      <c r="G31" s="94"/>
      <c r="H31" s="94"/>
      <c r="I31" s="94"/>
    </row>
    <row r="32" spans="1:9" s="7" customFormat="1" ht="16.5">
      <c r="A32" s="94"/>
      <c r="B32" s="100"/>
      <c r="C32" s="94"/>
      <c r="D32" s="101"/>
      <c r="E32" s="94"/>
      <c r="F32" s="94"/>
      <c r="G32" s="94"/>
      <c r="H32" s="94"/>
      <c r="I32" s="94"/>
    </row>
    <row r="33" spans="1:9" s="7" customFormat="1" ht="16.5" customHeight="1">
      <c r="A33" s="94"/>
      <c r="B33" s="100"/>
      <c r="C33" s="94"/>
      <c r="D33" s="101"/>
      <c r="E33" s="94"/>
      <c r="F33" s="94"/>
      <c r="G33" s="94"/>
      <c r="H33" s="94"/>
      <c r="I33" s="94"/>
    </row>
  </sheetData>
  <mergeCells count="13">
    <mergeCell ref="E1:I1"/>
    <mergeCell ref="A3:I3"/>
    <mergeCell ref="A16:I16"/>
    <mergeCell ref="A17:I17"/>
    <mergeCell ref="A18:I18"/>
    <mergeCell ref="A15:D15"/>
    <mergeCell ref="A24:B24"/>
    <mergeCell ref="F24:G24"/>
    <mergeCell ref="A19:I19"/>
    <mergeCell ref="A20:I20"/>
    <mergeCell ref="A21:I21"/>
    <mergeCell ref="A22:I22"/>
    <mergeCell ref="A23:I23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pane ySplit="6" topLeftCell="A7" activePane="bottomLeft" state="frozen"/>
      <selection pane="bottomLeft" activeCell="G11" sqref="G11"/>
    </sheetView>
  </sheetViews>
  <sheetFormatPr defaultColWidth="8.7109375" defaultRowHeight="15"/>
  <cols>
    <col min="1" max="1" width="4.85546875" style="1" customWidth="1"/>
    <col min="2" max="2" width="33.7109375" style="22" customWidth="1"/>
    <col min="3" max="3" width="11" style="1" customWidth="1"/>
    <col min="4" max="4" width="10" style="23" customWidth="1"/>
    <col min="5" max="5" width="8.28515625" style="1" customWidth="1"/>
    <col min="6" max="6" width="6.5703125" style="1" customWidth="1"/>
    <col min="7" max="7" width="9.5703125" style="1" customWidth="1"/>
    <col min="8" max="8" width="11.85546875" style="1" customWidth="1"/>
    <col min="9" max="9" width="16.85546875" style="1" customWidth="1"/>
    <col min="10" max="16384" width="8.7109375" style="1"/>
  </cols>
  <sheetData>
    <row r="1" spans="1:9" ht="16.5" customHeight="1">
      <c r="A1" s="14" t="s">
        <v>5</v>
      </c>
      <c r="B1" s="70"/>
      <c r="C1" s="153"/>
      <c r="D1" s="153"/>
      <c r="E1" s="176" t="s">
        <v>374</v>
      </c>
      <c r="F1" s="176"/>
      <c r="G1" s="176"/>
      <c r="H1" s="176"/>
      <c r="I1" s="176"/>
    </row>
    <row r="2" spans="1:9" ht="16.5">
      <c r="A2" s="14"/>
      <c r="B2" s="70"/>
      <c r="C2" s="153"/>
      <c r="D2" s="153"/>
      <c r="E2" s="14"/>
      <c r="F2" s="14"/>
      <c r="G2" s="14"/>
      <c r="H2" s="14"/>
      <c r="I2" s="14"/>
    </row>
    <row r="3" spans="1:9" ht="16.5">
      <c r="A3" s="198" t="s">
        <v>579</v>
      </c>
      <c r="B3" s="198"/>
      <c r="C3" s="198"/>
      <c r="D3" s="198"/>
      <c r="E3" s="198"/>
      <c r="F3" s="198"/>
      <c r="G3" s="198"/>
      <c r="H3" s="198"/>
      <c r="I3" s="198"/>
    </row>
    <row r="5" spans="1:9" ht="89.2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25.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16.5">
      <c r="A7" s="125" t="s">
        <v>96</v>
      </c>
      <c r="B7" s="53" t="s">
        <v>669</v>
      </c>
      <c r="C7" s="53">
        <v>100</v>
      </c>
      <c r="D7" s="54" t="s">
        <v>0</v>
      </c>
      <c r="E7" s="126"/>
      <c r="F7" s="37"/>
      <c r="G7" s="39">
        <f>C7*F7</f>
        <v>0</v>
      </c>
      <c r="H7" s="76">
        <f>G7*0.085</f>
        <v>0</v>
      </c>
      <c r="I7" s="39">
        <f>+G7+H7</f>
        <v>0</v>
      </c>
    </row>
    <row r="8" spans="1:9" ht="49.5">
      <c r="A8" s="125" t="s">
        <v>97</v>
      </c>
      <c r="B8" s="53" t="s">
        <v>568</v>
      </c>
      <c r="C8" s="53">
        <v>120</v>
      </c>
      <c r="D8" s="54" t="s">
        <v>0</v>
      </c>
      <c r="E8" s="126"/>
      <c r="F8" s="37"/>
      <c r="G8" s="39">
        <f t="shared" ref="G8:G10" si="0">C8*F8</f>
        <v>0</v>
      </c>
      <c r="H8" s="76">
        <f t="shared" ref="H8:H11" si="1">G8*0.085</f>
        <v>0</v>
      </c>
      <c r="I8" s="39">
        <f t="shared" ref="I8:I11" si="2">+G8+H8</f>
        <v>0</v>
      </c>
    </row>
    <row r="9" spans="1:9" ht="33">
      <c r="A9" s="125" t="s">
        <v>18</v>
      </c>
      <c r="B9" s="53" t="s">
        <v>567</v>
      </c>
      <c r="C9" s="53">
        <v>60</v>
      </c>
      <c r="D9" s="54" t="s">
        <v>0</v>
      </c>
      <c r="E9" s="126"/>
      <c r="F9" s="37"/>
      <c r="G9" s="39">
        <f t="shared" si="0"/>
        <v>0</v>
      </c>
      <c r="H9" s="76">
        <f t="shared" si="1"/>
        <v>0</v>
      </c>
      <c r="I9" s="39">
        <f t="shared" si="2"/>
        <v>0</v>
      </c>
    </row>
    <row r="10" spans="1:9" ht="33">
      <c r="A10" s="125" t="s">
        <v>98</v>
      </c>
      <c r="B10" s="53" t="s">
        <v>834</v>
      </c>
      <c r="C10" s="53">
        <v>80</v>
      </c>
      <c r="D10" s="54" t="s">
        <v>0</v>
      </c>
      <c r="E10" s="126"/>
      <c r="F10" s="37"/>
      <c r="G10" s="39">
        <f t="shared" si="0"/>
        <v>0</v>
      </c>
      <c r="H10" s="76">
        <f t="shared" si="1"/>
        <v>0</v>
      </c>
      <c r="I10" s="39">
        <f t="shared" si="2"/>
        <v>0</v>
      </c>
    </row>
    <row r="11" spans="1:9" s="4" customFormat="1" ht="16.5">
      <c r="A11" s="55"/>
      <c r="B11" s="55" t="s">
        <v>576</v>
      </c>
      <c r="C11" s="56" t="s">
        <v>8</v>
      </c>
      <c r="D11" s="56" t="s">
        <v>8</v>
      </c>
      <c r="E11" s="34" t="s">
        <v>8</v>
      </c>
      <c r="F11" s="34" t="s">
        <v>8</v>
      </c>
      <c r="G11" s="75">
        <f>SUM(G7:G10)</f>
        <v>0</v>
      </c>
      <c r="H11" s="75">
        <f t="shared" si="1"/>
        <v>0</v>
      </c>
      <c r="I11" s="75">
        <f t="shared" si="2"/>
        <v>0</v>
      </c>
    </row>
    <row r="13" spans="1:9" ht="16.5">
      <c r="A13" s="214" t="s">
        <v>893</v>
      </c>
      <c r="B13" s="214"/>
      <c r="C13" s="214"/>
      <c r="D13" s="214"/>
      <c r="E13" s="140"/>
      <c r="F13" s="140"/>
      <c r="G13" s="140"/>
      <c r="H13" s="140"/>
      <c r="I13" s="140"/>
    </row>
    <row r="14" spans="1:9" ht="34.5" customHeight="1">
      <c r="A14" s="182" t="s">
        <v>894</v>
      </c>
      <c r="B14" s="182"/>
      <c r="C14" s="182"/>
      <c r="D14" s="182"/>
      <c r="E14" s="182"/>
      <c r="F14" s="182"/>
      <c r="G14" s="182"/>
      <c r="H14" s="182"/>
      <c r="I14" s="182"/>
    </row>
    <row r="15" spans="1:9" ht="16.5">
      <c r="A15" s="182" t="s">
        <v>895</v>
      </c>
      <c r="B15" s="182"/>
      <c r="C15" s="182"/>
      <c r="D15" s="182"/>
      <c r="E15" s="182"/>
      <c r="F15" s="182"/>
      <c r="G15" s="182"/>
      <c r="H15" s="182"/>
      <c r="I15" s="182"/>
    </row>
    <row r="16" spans="1:9" ht="16.5">
      <c r="A16" s="182" t="s">
        <v>896</v>
      </c>
      <c r="B16" s="182"/>
      <c r="C16" s="182"/>
      <c r="D16" s="182"/>
      <c r="E16" s="182"/>
      <c r="F16" s="182"/>
      <c r="G16" s="182"/>
      <c r="H16" s="182"/>
      <c r="I16" s="182"/>
    </row>
    <row r="17" spans="1:9" ht="16.5">
      <c r="A17" s="182" t="s">
        <v>897</v>
      </c>
      <c r="B17" s="182"/>
      <c r="C17" s="182"/>
      <c r="D17" s="182"/>
      <c r="E17" s="182"/>
      <c r="F17" s="182"/>
      <c r="G17" s="182"/>
      <c r="H17" s="182"/>
      <c r="I17" s="182"/>
    </row>
    <row r="18" spans="1:9" ht="16.5">
      <c r="A18" s="182" t="s">
        <v>898</v>
      </c>
      <c r="B18" s="182"/>
      <c r="C18" s="182"/>
      <c r="D18" s="182"/>
      <c r="E18" s="182"/>
      <c r="F18" s="182"/>
      <c r="G18" s="182"/>
      <c r="H18" s="182"/>
      <c r="I18" s="182"/>
    </row>
    <row r="19" spans="1:9" ht="16.5">
      <c r="A19" s="182" t="s">
        <v>899</v>
      </c>
      <c r="B19" s="182"/>
      <c r="C19" s="182"/>
      <c r="D19" s="182"/>
      <c r="E19" s="182"/>
      <c r="F19" s="182"/>
      <c r="G19" s="182"/>
      <c r="H19" s="182"/>
      <c r="I19" s="182"/>
    </row>
    <row r="20" spans="1:9" ht="16.5">
      <c r="A20" s="182" t="s">
        <v>900</v>
      </c>
      <c r="B20" s="182"/>
      <c r="C20" s="182"/>
      <c r="D20" s="182"/>
      <c r="E20" s="182"/>
      <c r="F20" s="182"/>
      <c r="G20" s="182"/>
      <c r="H20" s="182"/>
      <c r="I20" s="182"/>
    </row>
    <row r="21" spans="1:9" ht="15.75">
      <c r="A21" s="179"/>
      <c r="B21" s="179"/>
      <c r="C21" s="179"/>
      <c r="D21" s="179"/>
      <c r="E21" s="179"/>
      <c r="F21" s="179"/>
      <c r="G21" s="179"/>
      <c r="H21" s="179"/>
      <c r="I21" s="179"/>
    </row>
    <row r="22" spans="1:9" ht="16.5">
      <c r="A22" s="207" t="s">
        <v>901</v>
      </c>
      <c r="B22" s="207"/>
      <c r="C22" s="86" t="s">
        <v>9</v>
      </c>
      <c r="D22" s="140"/>
      <c r="E22" s="140"/>
      <c r="F22" s="215" t="s">
        <v>1</v>
      </c>
      <c r="G22" s="215"/>
      <c r="H22" s="140"/>
      <c r="I22" s="140"/>
    </row>
    <row r="23" spans="1:9" ht="16.5">
      <c r="A23" s="184"/>
      <c r="B23" s="217"/>
      <c r="C23" s="217"/>
      <c r="D23" s="217"/>
      <c r="E23" s="217"/>
      <c r="F23" s="217"/>
      <c r="G23" s="217"/>
      <c r="H23" s="217"/>
      <c r="I23" s="217"/>
    </row>
    <row r="24" spans="1:9" ht="16.5">
      <c r="A24" s="184"/>
      <c r="B24" s="217"/>
      <c r="C24" s="217"/>
      <c r="D24" s="217"/>
      <c r="E24" s="217"/>
      <c r="F24" s="217"/>
      <c r="G24" s="217"/>
      <c r="H24" s="217"/>
      <c r="I24" s="217"/>
    </row>
    <row r="25" spans="1:9" ht="16.5">
      <c r="A25" s="184"/>
      <c r="B25" s="217"/>
      <c r="C25" s="217"/>
      <c r="D25" s="217"/>
      <c r="E25" s="217"/>
      <c r="F25" s="217"/>
      <c r="G25" s="217"/>
      <c r="H25" s="217"/>
      <c r="I25" s="217"/>
    </row>
    <row r="26" spans="1:9" ht="16.5">
      <c r="A26" s="184"/>
      <c r="B26" s="210"/>
      <c r="C26" s="210"/>
      <c r="D26" s="210"/>
      <c r="E26" s="210"/>
      <c r="F26" s="210"/>
      <c r="G26" s="210"/>
      <c r="H26" s="210"/>
      <c r="I26" s="210"/>
    </row>
    <row r="27" spans="1:9" ht="16.5">
      <c r="A27" s="184"/>
      <c r="B27" s="217"/>
      <c r="C27" s="217"/>
      <c r="D27" s="217"/>
      <c r="E27" s="217"/>
      <c r="F27" s="217"/>
      <c r="G27" s="217"/>
      <c r="H27" s="217"/>
      <c r="I27" s="217"/>
    </row>
    <row r="28" spans="1:9" s="14" customFormat="1" ht="16.5">
      <c r="A28" s="205"/>
      <c r="B28" s="210"/>
      <c r="C28" s="210"/>
      <c r="D28" s="210"/>
      <c r="E28" s="210"/>
      <c r="F28" s="210"/>
      <c r="G28" s="210"/>
      <c r="H28" s="210"/>
      <c r="I28" s="210"/>
    </row>
    <row r="29" spans="1:9" s="14" customFormat="1" ht="25.5" customHeight="1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 s="14" customFormat="1" ht="16.5">
      <c r="A30" s="216"/>
      <c r="B30" s="216"/>
      <c r="C30" s="216"/>
      <c r="D30" s="216"/>
      <c r="E30" s="216"/>
      <c r="F30" s="216"/>
      <c r="G30" s="216"/>
      <c r="H30" s="216"/>
      <c r="I30" s="216"/>
    </row>
    <row r="31" spans="1:9" s="14" customFormat="1" ht="16.5">
      <c r="A31" s="182"/>
      <c r="B31" s="182"/>
      <c r="C31" s="17"/>
      <c r="D31" s="87"/>
      <c r="E31" s="87"/>
      <c r="F31" s="87"/>
      <c r="G31" s="87"/>
      <c r="H31" s="87"/>
      <c r="I31" s="87"/>
    </row>
    <row r="32" spans="1:9">
      <c r="B32" s="1"/>
      <c r="D32" s="1"/>
    </row>
  </sheetData>
  <mergeCells count="22">
    <mergeCell ref="A13:D13"/>
    <mergeCell ref="A22:B22"/>
    <mergeCell ref="F22:G22"/>
    <mergeCell ref="E1:I1"/>
    <mergeCell ref="A29:I29"/>
    <mergeCell ref="A3:I3"/>
    <mergeCell ref="A14:I14"/>
    <mergeCell ref="A15:I15"/>
    <mergeCell ref="A16:I16"/>
    <mergeCell ref="A17:I17"/>
    <mergeCell ref="A18:I18"/>
    <mergeCell ref="A19:I19"/>
    <mergeCell ref="A20:I20"/>
    <mergeCell ref="A21:I21"/>
    <mergeCell ref="A30:I30"/>
    <mergeCell ref="A31:B31"/>
    <mergeCell ref="A23:I23"/>
    <mergeCell ref="A24:I24"/>
    <mergeCell ref="A25:I25"/>
    <mergeCell ref="A26:I26"/>
    <mergeCell ref="A27:I27"/>
    <mergeCell ref="A28:I28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pane ySplit="7" topLeftCell="A8" activePane="bottomLeft" state="frozen"/>
      <selection pane="bottomLeft" activeCell="G10" sqref="G10"/>
    </sheetView>
  </sheetViews>
  <sheetFormatPr defaultColWidth="8.7109375" defaultRowHeight="15"/>
  <cols>
    <col min="1" max="1" width="4.85546875" style="1" customWidth="1"/>
    <col min="2" max="2" width="27.85546875" style="22" customWidth="1"/>
    <col min="3" max="3" width="11.140625" style="1" customWidth="1"/>
    <col min="4" max="4" width="8.140625" style="23" customWidth="1"/>
    <col min="5" max="6" width="11.42578125" style="1" customWidth="1"/>
    <col min="7" max="7" width="12.42578125" style="1" customWidth="1"/>
    <col min="8" max="8" width="11" style="1" customWidth="1"/>
    <col min="9" max="9" width="12.7109375" style="1" customWidth="1"/>
    <col min="10" max="16384" width="8.7109375" style="1"/>
  </cols>
  <sheetData>
    <row r="1" spans="1:9" ht="16.5">
      <c r="A1" s="14" t="s">
        <v>5</v>
      </c>
      <c r="B1" s="70"/>
      <c r="C1" s="153"/>
      <c r="D1" s="153"/>
      <c r="E1" s="176" t="s">
        <v>374</v>
      </c>
      <c r="F1" s="176"/>
      <c r="G1" s="176"/>
      <c r="H1" s="176"/>
      <c r="I1" s="176"/>
    </row>
    <row r="2" spans="1:9" ht="16.5">
      <c r="A2" s="14"/>
      <c r="B2" s="70"/>
      <c r="C2" s="153"/>
      <c r="D2" s="153"/>
      <c r="E2" s="14"/>
      <c r="F2" s="14"/>
      <c r="G2" s="14"/>
      <c r="H2" s="14"/>
      <c r="I2" s="14"/>
    </row>
    <row r="3" spans="1:9" ht="16.5">
      <c r="A3" s="198" t="s">
        <v>577</v>
      </c>
      <c r="B3" s="198"/>
      <c r="C3" s="198"/>
      <c r="D3" s="198"/>
      <c r="E3" s="198"/>
      <c r="F3" s="198"/>
      <c r="G3" s="198"/>
      <c r="H3" s="198"/>
      <c r="I3" s="198"/>
    </row>
    <row r="6" spans="1:9" ht="51">
      <c r="A6" s="129" t="s">
        <v>883</v>
      </c>
      <c r="B6" s="129" t="s">
        <v>884</v>
      </c>
      <c r="C6" s="130" t="s">
        <v>6</v>
      </c>
      <c r="D6" s="130" t="s">
        <v>885</v>
      </c>
      <c r="E6" s="131" t="s">
        <v>7</v>
      </c>
      <c r="F6" s="131" t="s">
        <v>886</v>
      </c>
      <c r="G6" s="131" t="s">
        <v>887</v>
      </c>
      <c r="H6" s="131" t="s">
        <v>888</v>
      </c>
      <c r="I6" s="131" t="s">
        <v>889</v>
      </c>
    </row>
    <row r="7" spans="1:9" ht="25.5">
      <c r="A7" s="132">
        <v>1</v>
      </c>
      <c r="B7" s="132">
        <v>2</v>
      </c>
      <c r="C7" s="133">
        <v>3</v>
      </c>
      <c r="D7" s="133">
        <v>4</v>
      </c>
      <c r="E7" s="133">
        <v>5</v>
      </c>
      <c r="F7" s="133">
        <v>6</v>
      </c>
      <c r="G7" s="134" t="s">
        <v>890</v>
      </c>
      <c r="H7" s="133" t="s">
        <v>891</v>
      </c>
      <c r="I7" s="133" t="s">
        <v>892</v>
      </c>
    </row>
    <row r="8" spans="1:9" ht="33">
      <c r="A8" s="125" t="s">
        <v>2</v>
      </c>
      <c r="B8" s="154" t="s">
        <v>565</v>
      </c>
      <c r="C8" s="156">
        <v>50</v>
      </c>
      <c r="D8" s="157" t="s">
        <v>0</v>
      </c>
      <c r="E8" s="126"/>
      <c r="F8" s="37"/>
      <c r="G8" s="39">
        <f>C8*F8</f>
        <v>0</v>
      </c>
      <c r="H8" s="76">
        <f>G8*0.085</f>
        <v>0</v>
      </c>
      <c r="I8" s="39">
        <f>+G8+H8</f>
        <v>0</v>
      </c>
    </row>
    <row r="9" spans="1:9" ht="33">
      <c r="A9" s="125" t="s">
        <v>3</v>
      </c>
      <c r="B9" s="154" t="s">
        <v>566</v>
      </c>
      <c r="C9" s="156">
        <v>100</v>
      </c>
      <c r="D9" s="157" t="s">
        <v>0</v>
      </c>
      <c r="E9" s="126"/>
      <c r="F9" s="37"/>
      <c r="G9" s="39">
        <f>C9*F9</f>
        <v>0</v>
      </c>
      <c r="H9" s="76">
        <f>G9*0.085</f>
        <v>0</v>
      </c>
      <c r="I9" s="39">
        <f>+G9+H9</f>
        <v>0</v>
      </c>
    </row>
    <row r="10" spans="1:9" s="4" customFormat="1" ht="33">
      <c r="A10" s="55"/>
      <c r="B10" s="55" t="s">
        <v>578</v>
      </c>
      <c r="C10" s="56" t="s">
        <v>8</v>
      </c>
      <c r="D10" s="56" t="s">
        <v>8</v>
      </c>
      <c r="E10" s="56" t="s">
        <v>8</v>
      </c>
      <c r="F10" s="56" t="s">
        <v>8</v>
      </c>
      <c r="G10" s="57">
        <f>SUM(G8:G9)</f>
        <v>0</v>
      </c>
      <c r="H10" s="57">
        <f t="shared" ref="H10:I10" si="0">SUM(H8:H9)</f>
        <v>0</v>
      </c>
      <c r="I10" s="57">
        <f t="shared" si="0"/>
        <v>0</v>
      </c>
    </row>
    <row r="12" spans="1:9" ht="16.5">
      <c r="A12" s="214" t="s">
        <v>893</v>
      </c>
      <c r="B12" s="214"/>
      <c r="C12" s="214"/>
      <c r="D12" s="214"/>
      <c r="E12" s="140"/>
      <c r="F12" s="140"/>
      <c r="G12" s="140"/>
      <c r="H12" s="140"/>
      <c r="I12" s="140"/>
    </row>
    <row r="13" spans="1:9" ht="16.5">
      <c r="A13" s="182" t="s">
        <v>894</v>
      </c>
      <c r="B13" s="182"/>
      <c r="C13" s="182"/>
      <c r="D13" s="182"/>
      <c r="E13" s="182"/>
      <c r="F13" s="182"/>
      <c r="G13" s="182"/>
      <c r="H13" s="182"/>
      <c r="I13" s="182"/>
    </row>
    <row r="14" spans="1:9" ht="16.5">
      <c r="A14" s="182" t="s">
        <v>895</v>
      </c>
      <c r="B14" s="182"/>
      <c r="C14" s="182"/>
      <c r="D14" s="182"/>
      <c r="E14" s="182"/>
      <c r="F14" s="182"/>
      <c r="G14" s="182"/>
      <c r="H14" s="182"/>
      <c r="I14" s="182"/>
    </row>
    <row r="15" spans="1:9" ht="16.5">
      <c r="A15" s="182" t="s">
        <v>896</v>
      </c>
      <c r="B15" s="182"/>
      <c r="C15" s="182"/>
      <c r="D15" s="182"/>
      <c r="E15" s="182"/>
      <c r="F15" s="182"/>
      <c r="G15" s="182"/>
      <c r="H15" s="182"/>
      <c r="I15" s="182"/>
    </row>
    <row r="16" spans="1:9" ht="16.5">
      <c r="A16" s="182" t="s">
        <v>897</v>
      </c>
      <c r="B16" s="182"/>
      <c r="C16" s="182"/>
      <c r="D16" s="182"/>
      <c r="E16" s="182"/>
      <c r="F16" s="182"/>
      <c r="G16" s="182"/>
      <c r="H16" s="182"/>
      <c r="I16" s="182"/>
    </row>
    <row r="17" spans="1:9" ht="16.5">
      <c r="A17" s="182" t="s">
        <v>898</v>
      </c>
      <c r="B17" s="182"/>
      <c r="C17" s="182"/>
      <c r="D17" s="182"/>
      <c r="E17" s="182"/>
      <c r="F17" s="182"/>
      <c r="G17" s="182"/>
      <c r="H17" s="182"/>
      <c r="I17" s="182"/>
    </row>
    <row r="18" spans="1:9" ht="16.5">
      <c r="A18" s="182" t="s">
        <v>899</v>
      </c>
      <c r="B18" s="182"/>
      <c r="C18" s="182"/>
      <c r="D18" s="182"/>
      <c r="E18" s="182"/>
      <c r="F18" s="182"/>
      <c r="G18" s="182"/>
      <c r="H18" s="182"/>
      <c r="I18" s="182"/>
    </row>
    <row r="19" spans="1:9" ht="16.5">
      <c r="A19" s="182" t="s">
        <v>900</v>
      </c>
      <c r="B19" s="182"/>
      <c r="C19" s="182"/>
      <c r="D19" s="182"/>
      <c r="E19" s="182"/>
      <c r="F19" s="182"/>
      <c r="G19" s="182"/>
      <c r="H19" s="182"/>
      <c r="I19" s="182"/>
    </row>
    <row r="20" spans="1:9" ht="15.75">
      <c r="A20" s="179" t="s">
        <v>902</v>
      </c>
      <c r="B20" s="179"/>
      <c r="C20" s="179"/>
      <c r="D20" s="179"/>
      <c r="E20" s="179"/>
      <c r="F20" s="179"/>
      <c r="G20" s="179"/>
      <c r="H20" s="179"/>
      <c r="I20" s="179"/>
    </row>
    <row r="21" spans="1:9" ht="16.5">
      <c r="A21" s="207" t="s">
        <v>901</v>
      </c>
      <c r="B21" s="207"/>
      <c r="C21" s="86" t="s">
        <v>9</v>
      </c>
      <c r="D21" s="140"/>
      <c r="E21" s="140"/>
      <c r="F21" s="141" t="s">
        <v>1</v>
      </c>
      <c r="G21" s="140"/>
      <c r="H21" s="140"/>
      <c r="I21" s="140"/>
    </row>
    <row r="22" spans="1:9" ht="16.5">
      <c r="A22" s="184"/>
      <c r="B22" s="217"/>
      <c r="C22" s="217"/>
      <c r="D22" s="217"/>
      <c r="E22" s="217"/>
      <c r="F22" s="217"/>
      <c r="G22" s="217"/>
      <c r="H22" s="217"/>
      <c r="I22" s="217"/>
    </row>
    <row r="23" spans="1:9" ht="16.5">
      <c r="A23" s="184"/>
      <c r="B23" s="217"/>
      <c r="C23" s="217"/>
      <c r="D23" s="217"/>
      <c r="E23" s="217"/>
      <c r="F23" s="217"/>
      <c r="G23" s="217"/>
      <c r="H23" s="217"/>
      <c r="I23" s="217"/>
    </row>
    <row r="24" spans="1:9" ht="16.5">
      <c r="A24" s="184"/>
      <c r="B24" s="217"/>
      <c r="C24" s="217"/>
      <c r="D24" s="217"/>
      <c r="E24" s="217"/>
      <c r="F24" s="217"/>
      <c r="G24" s="217"/>
      <c r="H24" s="217"/>
      <c r="I24" s="217"/>
    </row>
    <row r="25" spans="1:9" ht="16.5">
      <c r="A25" s="184"/>
      <c r="B25" s="210"/>
      <c r="C25" s="210"/>
      <c r="D25" s="210"/>
      <c r="E25" s="210"/>
      <c r="F25" s="210"/>
      <c r="G25" s="210"/>
      <c r="H25" s="210"/>
      <c r="I25" s="210"/>
    </row>
    <row r="26" spans="1:9" ht="16.5">
      <c r="A26" s="184"/>
      <c r="B26" s="217"/>
      <c r="C26" s="217"/>
      <c r="D26" s="217"/>
      <c r="E26" s="217"/>
      <c r="F26" s="217"/>
      <c r="G26" s="217"/>
      <c r="H26" s="217"/>
      <c r="I26" s="217"/>
    </row>
    <row r="27" spans="1:9" s="14" customFormat="1" ht="16.5">
      <c r="A27" s="205"/>
      <c r="B27" s="210"/>
      <c r="C27" s="210"/>
      <c r="D27" s="210"/>
      <c r="E27" s="210"/>
      <c r="F27" s="210"/>
      <c r="G27" s="210"/>
      <c r="H27" s="210"/>
      <c r="I27" s="210"/>
    </row>
    <row r="28" spans="1:9" s="14" customFormat="1" ht="25.5" customHeight="1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 s="14" customFormat="1" ht="16.5">
      <c r="A29" s="216"/>
      <c r="B29" s="216"/>
      <c r="C29" s="216"/>
      <c r="D29" s="216"/>
      <c r="E29" s="216"/>
      <c r="F29" s="216"/>
      <c r="G29" s="216"/>
      <c r="H29" s="216"/>
      <c r="I29" s="216"/>
    </row>
    <row r="30" spans="1:9" s="14" customFormat="1" ht="16.5">
      <c r="A30" s="182"/>
      <c r="B30" s="182"/>
      <c r="C30" s="17"/>
      <c r="D30" s="87"/>
      <c r="E30" s="87"/>
      <c r="F30" s="87"/>
      <c r="G30" s="87"/>
      <c r="H30" s="87"/>
      <c r="I30" s="87"/>
    </row>
    <row r="31" spans="1:9">
      <c r="B31" s="1"/>
      <c r="D31" s="1"/>
    </row>
  </sheetData>
  <mergeCells count="21">
    <mergeCell ref="E1:I1"/>
    <mergeCell ref="A27:I27"/>
    <mergeCell ref="A28:I28"/>
    <mergeCell ref="A29:I29"/>
    <mergeCell ref="A30:B30"/>
    <mergeCell ref="A22:I22"/>
    <mergeCell ref="A23:I23"/>
    <mergeCell ref="A24:I24"/>
    <mergeCell ref="A25:I25"/>
    <mergeCell ref="A26:I26"/>
    <mergeCell ref="A21:B21"/>
    <mergeCell ref="A20:I20"/>
    <mergeCell ref="A3:I3"/>
    <mergeCell ref="A13:I13"/>
    <mergeCell ref="A14:I14"/>
    <mergeCell ref="A15:I15"/>
    <mergeCell ref="A16:I16"/>
    <mergeCell ref="A17:I17"/>
    <mergeCell ref="A18:I18"/>
    <mergeCell ref="A19:I19"/>
    <mergeCell ref="A12:D12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0"/>
  <sheetViews>
    <sheetView zoomScaleNormal="100" workbookViewId="0">
      <pane ySplit="6" topLeftCell="A7" activePane="bottomLeft" state="frozen"/>
      <selection pane="bottomLeft" activeCell="I38" sqref="I38"/>
    </sheetView>
  </sheetViews>
  <sheetFormatPr defaultColWidth="8.7109375" defaultRowHeight="15"/>
  <cols>
    <col min="1" max="1" width="4.85546875" style="8" customWidth="1"/>
    <col min="2" max="2" width="33.28515625" style="80" customWidth="1"/>
    <col min="3" max="3" width="11" style="24" customWidth="1"/>
    <col min="4" max="4" width="8.7109375" style="21" customWidth="1"/>
    <col min="5" max="5" width="11.28515625" style="8" customWidth="1"/>
    <col min="6" max="6" width="10.5703125" style="8" customWidth="1"/>
    <col min="7" max="7" width="12.28515625" style="8" customWidth="1"/>
    <col min="8" max="8" width="9" style="8" customWidth="1"/>
    <col min="9" max="9" width="11" style="8" customWidth="1"/>
    <col min="10" max="16384" width="8.7109375" style="8"/>
  </cols>
  <sheetData>
    <row r="1" spans="1:9" ht="16.5">
      <c r="A1" s="11" t="s">
        <v>5</v>
      </c>
      <c r="B1" s="41"/>
      <c r="C1" s="158"/>
      <c r="D1" s="29"/>
      <c r="E1" s="176" t="s">
        <v>374</v>
      </c>
      <c r="F1" s="176"/>
      <c r="G1" s="176"/>
      <c r="H1" s="176"/>
      <c r="I1" s="176"/>
    </row>
    <row r="2" spans="1:9" ht="16.5">
      <c r="A2" s="11"/>
      <c r="B2" s="41"/>
      <c r="C2" s="158"/>
      <c r="D2" s="29"/>
      <c r="E2" s="11"/>
      <c r="F2" s="11"/>
      <c r="G2" s="11"/>
      <c r="H2" s="11"/>
      <c r="I2" s="11"/>
    </row>
    <row r="3" spans="1:9" ht="16.5">
      <c r="A3" s="198" t="s">
        <v>580</v>
      </c>
      <c r="B3" s="198"/>
      <c r="C3" s="198"/>
      <c r="D3" s="198"/>
      <c r="E3" s="198"/>
      <c r="F3" s="198"/>
      <c r="G3" s="198"/>
      <c r="H3" s="198"/>
      <c r="I3" s="198"/>
    </row>
    <row r="5" spans="1:9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33">
      <c r="A7" s="30" t="s">
        <v>96</v>
      </c>
      <c r="B7" s="31" t="s">
        <v>670</v>
      </c>
      <c r="C7" s="161">
        <v>1250</v>
      </c>
      <c r="D7" s="159" t="s">
        <v>0</v>
      </c>
      <c r="E7" s="126"/>
      <c r="F7" s="37"/>
      <c r="G7" s="39">
        <f>C7*F7</f>
        <v>0</v>
      </c>
      <c r="H7" s="76">
        <f>G7*0.085</f>
        <v>0</v>
      </c>
      <c r="I7" s="39">
        <f>+G7+H7</f>
        <v>0</v>
      </c>
    </row>
    <row r="8" spans="1:9" ht="33">
      <c r="A8" s="30" t="s">
        <v>18</v>
      </c>
      <c r="B8" s="31" t="s">
        <v>671</v>
      </c>
      <c r="C8" s="162">
        <v>1400</v>
      </c>
      <c r="D8" s="159" t="s">
        <v>0</v>
      </c>
      <c r="E8" s="37"/>
      <c r="F8" s="37"/>
      <c r="G8" s="39">
        <f t="shared" ref="G8:G39" si="0">C8*F8</f>
        <v>0</v>
      </c>
      <c r="H8" s="76">
        <f t="shared" ref="H8:H40" si="1">G8*0.085</f>
        <v>0</v>
      </c>
      <c r="I8" s="39">
        <f t="shared" ref="I8:I40" si="2">+G8+H8</f>
        <v>0</v>
      </c>
    </row>
    <row r="9" spans="1:9" ht="33">
      <c r="A9" s="30" t="s">
        <v>98</v>
      </c>
      <c r="B9" s="31" t="s">
        <v>672</v>
      </c>
      <c r="C9" s="162">
        <v>850</v>
      </c>
      <c r="D9" s="159" t="s">
        <v>0</v>
      </c>
      <c r="E9" s="37"/>
      <c r="F9" s="37"/>
      <c r="G9" s="39">
        <f t="shared" si="0"/>
        <v>0</v>
      </c>
      <c r="H9" s="76">
        <f t="shared" si="1"/>
        <v>0</v>
      </c>
      <c r="I9" s="39">
        <f t="shared" si="2"/>
        <v>0</v>
      </c>
    </row>
    <row r="10" spans="1:9" ht="33">
      <c r="A10" s="30" t="s">
        <v>19</v>
      </c>
      <c r="B10" s="31" t="s">
        <v>673</v>
      </c>
      <c r="C10" s="162">
        <v>1010</v>
      </c>
      <c r="D10" s="159" t="s">
        <v>0</v>
      </c>
      <c r="E10" s="37"/>
      <c r="F10" s="37"/>
      <c r="G10" s="39">
        <f t="shared" si="0"/>
        <v>0</v>
      </c>
      <c r="H10" s="76">
        <f t="shared" si="1"/>
        <v>0</v>
      </c>
      <c r="I10" s="39">
        <f t="shared" si="2"/>
        <v>0</v>
      </c>
    </row>
    <row r="11" spans="1:9" ht="49.5">
      <c r="A11" s="30" t="s">
        <v>20</v>
      </c>
      <c r="B11" s="31" t="s">
        <v>674</v>
      </c>
      <c r="C11" s="162">
        <v>90</v>
      </c>
      <c r="D11" s="159" t="s">
        <v>0</v>
      </c>
      <c r="E11" s="37"/>
      <c r="F11" s="37"/>
      <c r="G11" s="39">
        <f t="shared" si="0"/>
        <v>0</v>
      </c>
      <c r="H11" s="76">
        <f t="shared" si="1"/>
        <v>0</v>
      </c>
      <c r="I11" s="39">
        <f t="shared" si="2"/>
        <v>0</v>
      </c>
    </row>
    <row r="12" spans="1:9" ht="33">
      <c r="A12" s="30" t="s">
        <v>21</v>
      </c>
      <c r="B12" s="31" t="s">
        <v>675</v>
      </c>
      <c r="C12" s="162">
        <v>180</v>
      </c>
      <c r="D12" s="159" t="s">
        <v>0</v>
      </c>
      <c r="E12" s="37"/>
      <c r="F12" s="37"/>
      <c r="G12" s="39">
        <f t="shared" si="0"/>
        <v>0</v>
      </c>
      <c r="H12" s="76">
        <f t="shared" si="1"/>
        <v>0</v>
      </c>
      <c r="I12" s="39">
        <f t="shared" si="2"/>
        <v>0</v>
      </c>
    </row>
    <row r="13" spans="1:9" ht="49.5">
      <c r="A13" s="30" t="s">
        <v>22</v>
      </c>
      <c r="B13" s="31" t="s">
        <v>676</v>
      </c>
      <c r="C13" s="162">
        <v>320</v>
      </c>
      <c r="D13" s="159" t="s">
        <v>0</v>
      </c>
      <c r="E13" s="37"/>
      <c r="F13" s="37"/>
      <c r="G13" s="39">
        <f t="shared" si="0"/>
        <v>0</v>
      </c>
      <c r="H13" s="76">
        <f t="shared" si="1"/>
        <v>0</v>
      </c>
      <c r="I13" s="39">
        <f t="shared" si="2"/>
        <v>0</v>
      </c>
    </row>
    <row r="14" spans="1:9" ht="33">
      <c r="A14" s="30" t="s">
        <v>23</v>
      </c>
      <c r="B14" s="31" t="s">
        <v>677</v>
      </c>
      <c r="C14" s="162">
        <v>450</v>
      </c>
      <c r="D14" s="159" t="s">
        <v>0</v>
      </c>
      <c r="E14" s="37"/>
      <c r="F14" s="37"/>
      <c r="G14" s="39">
        <f t="shared" si="0"/>
        <v>0</v>
      </c>
      <c r="H14" s="76">
        <f t="shared" si="1"/>
        <v>0</v>
      </c>
      <c r="I14" s="39">
        <f t="shared" si="2"/>
        <v>0</v>
      </c>
    </row>
    <row r="15" spans="1:9" ht="33">
      <c r="A15" s="30" t="s">
        <v>24</v>
      </c>
      <c r="B15" s="31" t="s">
        <v>678</v>
      </c>
      <c r="C15" s="162">
        <v>320</v>
      </c>
      <c r="D15" s="159" t="s">
        <v>0</v>
      </c>
      <c r="E15" s="37"/>
      <c r="F15" s="37"/>
      <c r="G15" s="39">
        <f t="shared" si="0"/>
        <v>0</v>
      </c>
      <c r="H15" s="76">
        <f t="shared" si="1"/>
        <v>0</v>
      </c>
      <c r="I15" s="39">
        <f t="shared" si="2"/>
        <v>0</v>
      </c>
    </row>
    <row r="16" spans="1:9" ht="33">
      <c r="A16" s="30" t="s">
        <v>47</v>
      </c>
      <c r="B16" s="31" t="s">
        <v>679</v>
      </c>
      <c r="C16" s="162">
        <v>340</v>
      </c>
      <c r="D16" s="159" t="s">
        <v>0</v>
      </c>
      <c r="E16" s="37"/>
      <c r="F16" s="37"/>
      <c r="G16" s="39">
        <f t="shared" si="0"/>
        <v>0</v>
      </c>
      <c r="H16" s="76">
        <f t="shared" si="1"/>
        <v>0</v>
      </c>
      <c r="I16" s="39">
        <f t="shared" si="2"/>
        <v>0</v>
      </c>
    </row>
    <row r="17" spans="1:9" ht="33">
      <c r="A17" s="30" t="s">
        <v>48</v>
      </c>
      <c r="B17" s="31" t="s">
        <v>680</v>
      </c>
      <c r="C17" s="162">
        <v>450</v>
      </c>
      <c r="D17" s="159" t="s">
        <v>0</v>
      </c>
      <c r="E17" s="37"/>
      <c r="F17" s="37"/>
      <c r="G17" s="39">
        <f t="shared" si="0"/>
        <v>0</v>
      </c>
      <c r="H17" s="76">
        <f t="shared" si="1"/>
        <v>0</v>
      </c>
      <c r="I17" s="39">
        <f t="shared" si="2"/>
        <v>0</v>
      </c>
    </row>
    <row r="18" spans="1:9" ht="33">
      <c r="A18" s="30" t="s">
        <v>49</v>
      </c>
      <c r="B18" s="31" t="s">
        <v>681</v>
      </c>
      <c r="C18" s="162">
        <v>450</v>
      </c>
      <c r="D18" s="159" t="s">
        <v>0</v>
      </c>
      <c r="E18" s="37"/>
      <c r="F18" s="37"/>
      <c r="G18" s="39">
        <f t="shared" si="0"/>
        <v>0</v>
      </c>
      <c r="H18" s="76">
        <f t="shared" si="1"/>
        <v>0</v>
      </c>
      <c r="I18" s="39">
        <f t="shared" si="2"/>
        <v>0</v>
      </c>
    </row>
    <row r="19" spans="1:9" ht="33">
      <c r="A19" s="30" t="s">
        <v>50</v>
      </c>
      <c r="B19" s="31" t="s">
        <v>682</v>
      </c>
      <c r="C19" s="162">
        <v>550</v>
      </c>
      <c r="D19" s="159" t="s">
        <v>0</v>
      </c>
      <c r="E19" s="37"/>
      <c r="F19" s="37"/>
      <c r="G19" s="39">
        <f t="shared" si="0"/>
        <v>0</v>
      </c>
      <c r="H19" s="76">
        <f t="shared" si="1"/>
        <v>0</v>
      </c>
      <c r="I19" s="39">
        <f t="shared" si="2"/>
        <v>0</v>
      </c>
    </row>
    <row r="20" spans="1:9" ht="33">
      <c r="A20" s="30" t="s">
        <v>51</v>
      </c>
      <c r="B20" s="31" t="s">
        <v>683</v>
      </c>
      <c r="C20" s="162">
        <v>450</v>
      </c>
      <c r="D20" s="159" t="s">
        <v>0</v>
      </c>
      <c r="E20" s="37"/>
      <c r="F20" s="37"/>
      <c r="G20" s="39">
        <f t="shared" si="0"/>
        <v>0</v>
      </c>
      <c r="H20" s="76">
        <f t="shared" si="1"/>
        <v>0</v>
      </c>
      <c r="I20" s="39">
        <f t="shared" si="2"/>
        <v>0</v>
      </c>
    </row>
    <row r="21" spans="1:9" ht="33">
      <c r="A21" s="30" t="s">
        <v>52</v>
      </c>
      <c r="B21" s="31" t="s">
        <v>684</v>
      </c>
      <c r="C21" s="162">
        <v>420</v>
      </c>
      <c r="D21" s="159" t="s">
        <v>0</v>
      </c>
      <c r="E21" s="37"/>
      <c r="F21" s="37"/>
      <c r="G21" s="39">
        <f t="shared" si="0"/>
        <v>0</v>
      </c>
      <c r="H21" s="76">
        <f t="shared" si="1"/>
        <v>0</v>
      </c>
      <c r="I21" s="39">
        <f t="shared" si="2"/>
        <v>0</v>
      </c>
    </row>
    <row r="22" spans="1:9" ht="33">
      <c r="A22" s="30" t="s">
        <v>53</v>
      </c>
      <c r="B22" s="31" t="s">
        <v>685</v>
      </c>
      <c r="C22" s="162">
        <v>420</v>
      </c>
      <c r="D22" s="159" t="s">
        <v>0</v>
      </c>
      <c r="E22" s="37"/>
      <c r="F22" s="37"/>
      <c r="G22" s="39">
        <f t="shared" si="0"/>
        <v>0</v>
      </c>
      <c r="H22" s="76">
        <f t="shared" si="1"/>
        <v>0</v>
      </c>
      <c r="I22" s="39">
        <f t="shared" si="2"/>
        <v>0</v>
      </c>
    </row>
    <row r="23" spans="1:9" ht="33">
      <c r="A23" s="30" t="s">
        <v>54</v>
      </c>
      <c r="B23" s="31" t="s">
        <v>686</v>
      </c>
      <c r="C23" s="162">
        <v>350</v>
      </c>
      <c r="D23" s="159" t="s">
        <v>0</v>
      </c>
      <c r="E23" s="37"/>
      <c r="F23" s="37"/>
      <c r="G23" s="39">
        <f t="shared" si="0"/>
        <v>0</v>
      </c>
      <c r="H23" s="76">
        <f t="shared" si="1"/>
        <v>0</v>
      </c>
      <c r="I23" s="39">
        <f t="shared" si="2"/>
        <v>0</v>
      </c>
    </row>
    <row r="24" spans="1:9" ht="33">
      <c r="A24" s="30" t="s">
        <v>55</v>
      </c>
      <c r="B24" s="31" t="s">
        <v>689</v>
      </c>
      <c r="C24" s="162">
        <v>450</v>
      </c>
      <c r="D24" s="159" t="s">
        <v>0</v>
      </c>
      <c r="E24" s="37"/>
      <c r="F24" s="37"/>
      <c r="G24" s="39">
        <f t="shared" si="0"/>
        <v>0</v>
      </c>
      <c r="H24" s="76">
        <f t="shared" si="1"/>
        <v>0</v>
      </c>
      <c r="I24" s="39">
        <f t="shared" si="2"/>
        <v>0</v>
      </c>
    </row>
    <row r="25" spans="1:9" ht="49.5">
      <c r="A25" s="30" t="s">
        <v>56</v>
      </c>
      <c r="B25" s="31" t="s">
        <v>688</v>
      </c>
      <c r="C25" s="162">
        <v>160</v>
      </c>
      <c r="D25" s="159" t="s">
        <v>0</v>
      </c>
      <c r="E25" s="37"/>
      <c r="F25" s="37"/>
      <c r="G25" s="39">
        <f t="shared" si="0"/>
        <v>0</v>
      </c>
      <c r="H25" s="76">
        <f t="shared" si="1"/>
        <v>0</v>
      </c>
      <c r="I25" s="39">
        <f t="shared" si="2"/>
        <v>0</v>
      </c>
    </row>
    <row r="26" spans="1:9" ht="33">
      <c r="A26" s="30" t="s">
        <v>57</v>
      </c>
      <c r="B26" s="31" t="s">
        <v>687</v>
      </c>
      <c r="C26" s="162">
        <v>150</v>
      </c>
      <c r="D26" s="159" t="s">
        <v>0</v>
      </c>
      <c r="E26" s="37"/>
      <c r="F26" s="37"/>
      <c r="G26" s="39">
        <f t="shared" si="0"/>
        <v>0</v>
      </c>
      <c r="H26" s="76">
        <f t="shared" si="1"/>
        <v>0</v>
      </c>
      <c r="I26" s="39">
        <f t="shared" si="2"/>
        <v>0</v>
      </c>
    </row>
    <row r="27" spans="1:9" ht="33">
      <c r="A27" s="30" t="s">
        <v>58</v>
      </c>
      <c r="B27" s="31" t="s">
        <v>592</v>
      </c>
      <c r="C27" s="162">
        <v>1600</v>
      </c>
      <c r="D27" s="159" t="s">
        <v>0</v>
      </c>
      <c r="E27" s="37"/>
      <c r="F27" s="37"/>
      <c r="G27" s="39">
        <f t="shared" si="0"/>
        <v>0</v>
      </c>
      <c r="H27" s="76">
        <f t="shared" si="1"/>
        <v>0</v>
      </c>
      <c r="I27" s="39">
        <f t="shared" si="2"/>
        <v>0</v>
      </c>
    </row>
    <row r="28" spans="1:9" ht="33">
      <c r="A28" s="30" t="s">
        <v>59</v>
      </c>
      <c r="B28" s="31" t="s">
        <v>593</v>
      </c>
      <c r="C28" s="162">
        <v>250</v>
      </c>
      <c r="D28" s="159" t="s">
        <v>0</v>
      </c>
      <c r="E28" s="37"/>
      <c r="F28" s="37"/>
      <c r="G28" s="39">
        <f t="shared" si="0"/>
        <v>0</v>
      </c>
      <c r="H28" s="76">
        <f t="shared" si="1"/>
        <v>0</v>
      </c>
      <c r="I28" s="39">
        <f t="shared" si="2"/>
        <v>0</v>
      </c>
    </row>
    <row r="29" spans="1:9" ht="33">
      <c r="A29" s="30" t="s">
        <v>60</v>
      </c>
      <c r="B29" s="31" t="s">
        <v>690</v>
      </c>
      <c r="C29" s="162">
        <v>120</v>
      </c>
      <c r="D29" s="159" t="s">
        <v>0</v>
      </c>
      <c r="E29" s="37"/>
      <c r="F29" s="37"/>
      <c r="G29" s="39">
        <f t="shared" si="0"/>
        <v>0</v>
      </c>
      <c r="H29" s="76">
        <f t="shared" si="1"/>
        <v>0</v>
      </c>
      <c r="I29" s="39">
        <f t="shared" si="2"/>
        <v>0</v>
      </c>
    </row>
    <row r="30" spans="1:9" ht="33">
      <c r="A30" s="30" t="s">
        <v>61</v>
      </c>
      <c r="B30" s="31" t="s">
        <v>691</v>
      </c>
      <c r="C30" s="162">
        <v>120</v>
      </c>
      <c r="D30" s="159" t="s">
        <v>0</v>
      </c>
      <c r="E30" s="37"/>
      <c r="F30" s="37"/>
      <c r="G30" s="39">
        <f t="shared" si="0"/>
        <v>0</v>
      </c>
      <c r="H30" s="76">
        <f t="shared" si="1"/>
        <v>0</v>
      </c>
      <c r="I30" s="39">
        <f t="shared" si="2"/>
        <v>0</v>
      </c>
    </row>
    <row r="31" spans="1:9" ht="49.5">
      <c r="A31" s="30" t="s">
        <v>62</v>
      </c>
      <c r="B31" s="31" t="s">
        <v>594</v>
      </c>
      <c r="C31" s="162">
        <v>175</v>
      </c>
      <c r="D31" s="159" t="s">
        <v>0</v>
      </c>
      <c r="E31" s="37"/>
      <c r="F31" s="37"/>
      <c r="G31" s="39">
        <f t="shared" si="0"/>
        <v>0</v>
      </c>
      <c r="H31" s="76">
        <f t="shared" si="1"/>
        <v>0</v>
      </c>
      <c r="I31" s="39">
        <f t="shared" si="2"/>
        <v>0</v>
      </c>
    </row>
    <row r="32" spans="1:9" ht="49.5">
      <c r="A32" s="30" t="s">
        <v>291</v>
      </c>
      <c r="B32" s="31" t="s">
        <v>595</v>
      </c>
      <c r="C32" s="162">
        <v>200</v>
      </c>
      <c r="D32" s="159" t="s">
        <v>0</v>
      </c>
      <c r="E32" s="37"/>
      <c r="F32" s="37"/>
      <c r="G32" s="39">
        <f t="shared" si="0"/>
        <v>0</v>
      </c>
      <c r="H32" s="76">
        <f t="shared" si="1"/>
        <v>0</v>
      </c>
      <c r="I32" s="39">
        <f t="shared" si="2"/>
        <v>0</v>
      </c>
    </row>
    <row r="33" spans="1:9" ht="49.5">
      <c r="A33" s="30" t="s">
        <v>63</v>
      </c>
      <c r="B33" s="31" t="s">
        <v>596</v>
      </c>
      <c r="C33" s="162">
        <v>150</v>
      </c>
      <c r="D33" s="159" t="s">
        <v>0</v>
      </c>
      <c r="E33" s="37"/>
      <c r="F33" s="37"/>
      <c r="G33" s="39">
        <f t="shared" si="0"/>
        <v>0</v>
      </c>
      <c r="H33" s="76">
        <f t="shared" si="1"/>
        <v>0</v>
      </c>
      <c r="I33" s="39">
        <f t="shared" si="2"/>
        <v>0</v>
      </c>
    </row>
    <row r="34" spans="1:9" ht="33">
      <c r="A34" s="30" t="s">
        <v>64</v>
      </c>
      <c r="B34" s="31" t="s">
        <v>597</v>
      </c>
      <c r="C34" s="162">
        <v>450</v>
      </c>
      <c r="D34" s="159" t="s">
        <v>0</v>
      </c>
      <c r="E34" s="37"/>
      <c r="F34" s="37"/>
      <c r="G34" s="39">
        <f t="shared" si="0"/>
        <v>0</v>
      </c>
      <c r="H34" s="76">
        <f t="shared" si="1"/>
        <v>0</v>
      </c>
      <c r="I34" s="39">
        <f t="shared" si="2"/>
        <v>0</v>
      </c>
    </row>
    <row r="35" spans="1:9" ht="33">
      <c r="A35" s="30" t="s">
        <v>65</v>
      </c>
      <c r="B35" s="31" t="s">
        <v>598</v>
      </c>
      <c r="C35" s="162">
        <v>350</v>
      </c>
      <c r="D35" s="159" t="s">
        <v>0</v>
      </c>
      <c r="E35" s="37"/>
      <c r="F35" s="37"/>
      <c r="G35" s="39">
        <f t="shared" si="0"/>
        <v>0</v>
      </c>
      <c r="H35" s="76">
        <f t="shared" si="1"/>
        <v>0</v>
      </c>
      <c r="I35" s="39">
        <f t="shared" si="2"/>
        <v>0</v>
      </c>
    </row>
    <row r="36" spans="1:9" ht="33">
      <c r="A36" s="30" t="s">
        <v>66</v>
      </c>
      <c r="B36" s="31" t="s">
        <v>599</v>
      </c>
      <c r="C36" s="162">
        <v>350</v>
      </c>
      <c r="D36" s="159" t="s">
        <v>0</v>
      </c>
      <c r="E36" s="37"/>
      <c r="F36" s="37"/>
      <c r="G36" s="39">
        <f t="shared" si="0"/>
        <v>0</v>
      </c>
      <c r="H36" s="76">
        <f t="shared" si="1"/>
        <v>0</v>
      </c>
      <c r="I36" s="39">
        <f t="shared" si="2"/>
        <v>0</v>
      </c>
    </row>
    <row r="37" spans="1:9" ht="49.5">
      <c r="A37" s="30" t="s">
        <v>67</v>
      </c>
      <c r="B37" s="31" t="s">
        <v>600</v>
      </c>
      <c r="C37" s="162">
        <v>350</v>
      </c>
      <c r="D37" s="159" t="s">
        <v>0</v>
      </c>
      <c r="E37" s="37"/>
      <c r="F37" s="37"/>
      <c r="G37" s="39">
        <f t="shared" si="0"/>
        <v>0</v>
      </c>
      <c r="H37" s="76">
        <f t="shared" si="1"/>
        <v>0</v>
      </c>
      <c r="I37" s="39">
        <f t="shared" si="2"/>
        <v>0</v>
      </c>
    </row>
    <row r="38" spans="1:9" ht="49.5">
      <c r="A38" s="30" t="s">
        <v>68</v>
      </c>
      <c r="B38" s="31" t="s">
        <v>601</v>
      </c>
      <c r="C38" s="162">
        <v>450</v>
      </c>
      <c r="D38" s="159" t="s">
        <v>0</v>
      </c>
      <c r="E38" s="37"/>
      <c r="F38" s="37"/>
      <c r="G38" s="39">
        <f t="shared" si="0"/>
        <v>0</v>
      </c>
      <c r="H38" s="76">
        <f t="shared" si="1"/>
        <v>0</v>
      </c>
      <c r="I38" s="39">
        <f t="shared" si="2"/>
        <v>0</v>
      </c>
    </row>
    <row r="39" spans="1:9" ht="49.5">
      <c r="A39" s="30" t="s">
        <v>69</v>
      </c>
      <c r="B39" s="31" t="s">
        <v>602</v>
      </c>
      <c r="C39" s="162">
        <v>550</v>
      </c>
      <c r="D39" s="159" t="s">
        <v>0</v>
      </c>
      <c r="E39" s="37"/>
      <c r="F39" s="37"/>
      <c r="G39" s="39">
        <f t="shared" si="0"/>
        <v>0</v>
      </c>
      <c r="H39" s="76">
        <f t="shared" si="1"/>
        <v>0</v>
      </c>
      <c r="I39" s="39">
        <f t="shared" si="2"/>
        <v>0</v>
      </c>
    </row>
    <row r="40" spans="1:9" s="19" customFormat="1" ht="16.5">
      <c r="A40" s="33"/>
      <c r="B40" s="33" t="s">
        <v>581</v>
      </c>
      <c r="C40" s="34" t="s">
        <v>8</v>
      </c>
      <c r="D40" s="34" t="s">
        <v>8</v>
      </c>
      <c r="E40" s="34" t="s">
        <v>8</v>
      </c>
      <c r="F40" s="34" t="s">
        <v>8</v>
      </c>
      <c r="G40" s="75">
        <f>SUM(G7:G39)</f>
        <v>0</v>
      </c>
      <c r="H40" s="75">
        <f t="shared" si="1"/>
        <v>0</v>
      </c>
      <c r="I40" s="160">
        <f t="shared" si="2"/>
        <v>0</v>
      </c>
    </row>
    <row r="42" spans="1:9" ht="16.5" customHeight="1">
      <c r="A42" s="214" t="s">
        <v>893</v>
      </c>
      <c r="B42" s="214"/>
      <c r="C42" s="214"/>
      <c r="D42" s="214"/>
      <c r="E42" s="140"/>
      <c r="F42" s="140"/>
      <c r="G42" s="140"/>
      <c r="H42" s="140"/>
      <c r="I42" s="140"/>
    </row>
    <row r="43" spans="1:9" ht="16.5">
      <c r="A43" s="182" t="s">
        <v>894</v>
      </c>
      <c r="B43" s="182"/>
      <c r="C43" s="182"/>
      <c r="D43" s="182"/>
      <c r="E43" s="182"/>
      <c r="F43" s="182"/>
      <c r="G43" s="182"/>
      <c r="H43" s="182"/>
      <c r="I43" s="182"/>
    </row>
    <row r="44" spans="1:9" ht="16.5">
      <c r="A44" s="182" t="s">
        <v>895</v>
      </c>
      <c r="B44" s="182"/>
      <c r="C44" s="182"/>
      <c r="D44" s="182"/>
      <c r="E44" s="182"/>
      <c r="F44" s="182"/>
      <c r="G44" s="182"/>
      <c r="H44" s="182"/>
      <c r="I44" s="182"/>
    </row>
    <row r="45" spans="1:9" ht="16.5">
      <c r="A45" s="182" t="s">
        <v>896</v>
      </c>
      <c r="B45" s="182"/>
      <c r="C45" s="182"/>
      <c r="D45" s="182"/>
      <c r="E45" s="182"/>
      <c r="F45" s="182"/>
      <c r="G45" s="182"/>
      <c r="H45" s="182"/>
      <c r="I45" s="182"/>
    </row>
    <row r="46" spans="1:9" ht="16.5">
      <c r="A46" s="182" t="s">
        <v>897</v>
      </c>
      <c r="B46" s="182"/>
      <c r="C46" s="182"/>
      <c r="D46" s="182"/>
      <c r="E46" s="182"/>
      <c r="F46" s="182"/>
      <c r="G46" s="182"/>
      <c r="H46" s="182"/>
      <c r="I46" s="182"/>
    </row>
    <row r="47" spans="1:9" ht="16.5" customHeight="1">
      <c r="A47" s="182" t="s">
        <v>898</v>
      </c>
      <c r="B47" s="182"/>
      <c r="C47" s="182"/>
      <c r="D47" s="182"/>
      <c r="E47" s="182"/>
      <c r="F47" s="182"/>
      <c r="G47" s="182"/>
      <c r="H47" s="182"/>
      <c r="I47" s="182"/>
    </row>
    <row r="48" spans="1:9" ht="16.5" customHeight="1">
      <c r="A48" s="182" t="s">
        <v>899</v>
      </c>
      <c r="B48" s="182"/>
      <c r="C48" s="182"/>
      <c r="D48" s="182"/>
      <c r="E48" s="182"/>
      <c r="F48" s="182"/>
      <c r="G48" s="182"/>
      <c r="H48" s="182"/>
      <c r="I48" s="182"/>
    </row>
    <row r="49" spans="1:9" ht="15.75" customHeight="1">
      <c r="A49" s="182" t="s">
        <v>900</v>
      </c>
      <c r="B49" s="182"/>
      <c r="C49" s="182"/>
      <c r="D49" s="182"/>
      <c r="E49" s="182"/>
      <c r="F49" s="182"/>
      <c r="G49" s="182"/>
      <c r="H49" s="182"/>
      <c r="I49" s="182"/>
    </row>
    <row r="50" spans="1:9" ht="15.75" customHeight="1">
      <c r="A50" s="179"/>
      <c r="B50" s="179"/>
      <c r="C50" s="179"/>
      <c r="D50" s="179"/>
      <c r="E50" s="179"/>
      <c r="F50" s="179"/>
      <c r="G50" s="179"/>
      <c r="H50" s="179"/>
      <c r="I50" s="179"/>
    </row>
    <row r="51" spans="1:9" ht="15.75" customHeight="1">
      <c r="A51" s="207" t="s">
        <v>901</v>
      </c>
      <c r="B51" s="207"/>
      <c r="C51" s="86" t="s">
        <v>9</v>
      </c>
      <c r="D51" s="140"/>
      <c r="E51" s="140"/>
      <c r="F51" s="215" t="s">
        <v>1</v>
      </c>
      <c r="G51" s="215"/>
      <c r="H51" s="140"/>
      <c r="I51" s="140"/>
    </row>
    <row r="52" spans="1:9" ht="15.75" customHeight="1"/>
    <row r="53" spans="1:9" ht="15.75" customHeight="1"/>
    <row r="54" spans="1:9" ht="15.75" customHeight="1"/>
    <row r="55" spans="1:9" ht="16.5" customHeight="1"/>
    <row r="56" spans="1:9" ht="15.75" customHeight="1"/>
    <row r="57" spans="1:9" s="11" customFormat="1" ht="16.5" customHeight="1">
      <c r="A57" s="8"/>
      <c r="B57" s="80"/>
      <c r="C57" s="24"/>
      <c r="D57" s="21"/>
      <c r="E57" s="8"/>
      <c r="F57" s="8"/>
      <c r="G57" s="8"/>
      <c r="H57" s="8"/>
      <c r="I57" s="8"/>
    </row>
    <row r="58" spans="1:9" s="11" customFormat="1" ht="25.5" customHeight="1">
      <c r="A58" s="8"/>
      <c r="B58" s="80"/>
      <c r="C58" s="24"/>
      <c r="D58" s="21"/>
      <c r="E58" s="8"/>
      <c r="F58" s="8"/>
      <c r="G58" s="8"/>
      <c r="H58" s="8"/>
      <c r="I58" s="8"/>
    </row>
    <row r="59" spans="1:9" s="11" customFormat="1" ht="16.5">
      <c r="A59" s="8"/>
      <c r="B59" s="80"/>
      <c r="C59" s="24"/>
      <c r="D59" s="21"/>
      <c r="E59" s="8"/>
      <c r="F59" s="8"/>
      <c r="G59" s="8"/>
      <c r="H59" s="8"/>
      <c r="I59" s="8"/>
    </row>
    <row r="60" spans="1:9" s="11" customFormat="1" ht="16.5">
      <c r="A60" s="8"/>
      <c r="B60" s="80"/>
      <c r="C60" s="24"/>
      <c r="D60" s="21"/>
      <c r="E60" s="8"/>
      <c r="F60" s="8"/>
      <c r="G60" s="8"/>
      <c r="H60" s="8"/>
      <c r="I60" s="8"/>
    </row>
  </sheetData>
  <mergeCells count="13">
    <mergeCell ref="E1:I1"/>
    <mergeCell ref="A42:D42"/>
    <mergeCell ref="A51:B51"/>
    <mergeCell ref="F51:G51"/>
    <mergeCell ref="A50:I50"/>
    <mergeCell ref="A3:I3"/>
    <mergeCell ref="A43:I43"/>
    <mergeCell ref="A44:I44"/>
    <mergeCell ref="A45:I45"/>
    <mergeCell ref="A46:I46"/>
    <mergeCell ref="A47:I47"/>
    <mergeCell ref="A48:I48"/>
    <mergeCell ref="A49:I49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104"/>
  <sheetViews>
    <sheetView zoomScaleNormal="100" workbookViewId="0">
      <pane ySplit="6" topLeftCell="A7" activePane="bottomLeft" state="frozen"/>
      <selection pane="bottomLeft" activeCell="G83" sqref="G83"/>
    </sheetView>
  </sheetViews>
  <sheetFormatPr defaultColWidth="8.7109375" defaultRowHeight="15"/>
  <cols>
    <col min="1" max="1" width="4.85546875" style="1" customWidth="1"/>
    <col min="2" max="2" width="41.85546875" style="22" customWidth="1"/>
    <col min="3" max="3" width="10.7109375" style="1" customWidth="1"/>
    <col min="4" max="4" width="9" style="23" customWidth="1"/>
    <col min="5" max="5" width="12.140625" style="1" customWidth="1"/>
    <col min="6" max="6" width="10.85546875" style="1" customWidth="1"/>
    <col min="7" max="7" width="12.7109375" style="1" customWidth="1"/>
    <col min="8" max="8" width="11.140625" style="1" customWidth="1"/>
    <col min="9" max="9" width="12.140625" style="1" customWidth="1"/>
    <col min="10" max="10" width="9" style="1" bestFit="1" customWidth="1"/>
    <col min="11" max="16384" width="8.7109375" style="1"/>
  </cols>
  <sheetData>
    <row r="1" spans="1:9" ht="16.5">
      <c r="A1" s="14" t="s">
        <v>5</v>
      </c>
      <c r="B1" s="70"/>
      <c r="C1" s="153"/>
      <c r="D1" s="153"/>
      <c r="E1" s="176" t="s">
        <v>374</v>
      </c>
      <c r="F1" s="176"/>
      <c r="G1" s="176"/>
      <c r="H1" s="176"/>
      <c r="I1" s="176"/>
    </row>
    <row r="2" spans="1:9" ht="16.5">
      <c r="A2" s="14"/>
      <c r="B2" s="70"/>
      <c r="C2" s="153"/>
      <c r="D2" s="153"/>
      <c r="E2" s="14"/>
      <c r="F2" s="14"/>
      <c r="G2" s="14"/>
      <c r="H2" s="14"/>
      <c r="I2" s="14"/>
    </row>
    <row r="3" spans="1:9" ht="16.5">
      <c r="A3" s="198" t="s">
        <v>582</v>
      </c>
      <c r="B3" s="198"/>
      <c r="C3" s="198"/>
      <c r="D3" s="198"/>
      <c r="E3" s="198"/>
      <c r="F3" s="198"/>
      <c r="G3" s="198"/>
      <c r="H3" s="198"/>
      <c r="I3" s="198"/>
    </row>
    <row r="5" spans="1:9" ht="51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25.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16.5">
      <c r="A7" s="125" t="s">
        <v>96</v>
      </c>
      <c r="B7" s="53" t="s">
        <v>297</v>
      </c>
      <c r="C7" s="123">
        <v>1200</v>
      </c>
      <c r="D7" s="54" t="s">
        <v>0</v>
      </c>
      <c r="E7" s="126"/>
      <c r="F7" s="37"/>
      <c r="G7" s="37">
        <f>C7*F7</f>
        <v>0</v>
      </c>
      <c r="H7" s="103">
        <f>G7*0.085</f>
        <v>0</v>
      </c>
      <c r="I7" s="37">
        <f>+G7+H7</f>
        <v>0</v>
      </c>
    </row>
    <row r="8" spans="1:9" ht="33">
      <c r="A8" s="125" t="s">
        <v>97</v>
      </c>
      <c r="B8" s="53" t="s">
        <v>692</v>
      </c>
      <c r="C8" s="123">
        <v>1200</v>
      </c>
      <c r="D8" s="54" t="s">
        <v>0</v>
      </c>
      <c r="E8" s="126"/>
      <c r="F8" s="37"/>
      <c r="G8" s="37">
        <f t="shared" ref="G8:G71" si="0">C8*F8</f>
        <v>0</v>
      </c>
      <c r="H8" s="103">
        <f t="shared" ref="H8:H71" si="1">G8*0.085</f>
        <v>0</v>
      </c>
      <c r="I8" s="37">
        <f t="shared" ref="I8:I71" si="2">+G8+H8</f>
        <v>0</v>
      </c>
    </row>
    <row r="9" spans="1:9" ht="16.5">
      <c r="A9" s="125" t="s">
        <v>18</v>
      </c>
      <c r="B9" s="53" t="s">
        <v>298</v>
      </c>
      <c r="C9" s="123">
        <v>2500</v>
      </c>
      <c r="D9" s="54" t="s">
        <v>0</v>
      </c>
      <c r="E9" s="126"/>
      <c r="F9" s="37"/>
      <c r="G9" s="37">
        <f t="shared" si="0"/>
        <v>0</v>
      </c>
      <c r="H9" s="103">
        <f t="shared" si="1"/>
        <v>0</v>
      </c>
      <c r="I9" s="37">
        <f t="shared" si="2"/>
        <v>0</v>
      </c>
    </row>
    <row r="10" spans="1:9" ht="33">
      <c r="A10" s="125" t="s">
        <v>98</v>
      </c>
      <c r="B10" s="53" t="s">
        <v>693</v>
      </c>
      <c r="C10" s="123">
        <v>100</v>
      </c>
      <c r="D10" s="54" t="s">
        <v>0</v>
      </c>
      <c r="E10" s="126"/>
      <c r="F10" s="37"/>
      <c r="G10" s="37">
        <f t="shared" si="0"/>
        <v>0</v>
      </c>
      <c r="H10" s="103">
        <f t="shared" si="1"/>
        <v>0</v>
      </c>
      <c r="I10" s="37">
        <f t="shared" si="2"/>
        <v>0</v>
      </c>
    </row>
    <row r="11" spans="1:9" ht="16.5">
      <c r="A11" s="125" t="s">
        <v>19</v>
      </c>
      <c r="B11" s="53" t="s">
        <v>299</v>
      </c>
      <c r="C11" s="123">
        <v>400</v>
      </c>
      <c r="D11" s="54" t="s">
        <v>0</v>
      </c>
      <c r="E11" s="126"/>
      <c r="F11" s="37"/>
      <c r="G11" s="37">
        <f t="shared" si="0"/>
        <v>0</v>
      </c>
      <c r="H11" s="103">
        <f t="shared" si="1"/>
        <v>0</v>
      </c>
      <c r="I11" s="37">
        <f t="shared" si="2"/>
        <v>0</v>
      </c>
    </row>
    <row r="12" spans="1:9" ht="33">
      <c r="A12" s="125" t="s">
        <v>20</v>
      </c>
      <c r="B12" s="53" t="s">
        <v>694</v>
      </c>
      <c r="C12" s="123">
        <v>200</v>
      </c>
      <c r="D12" s="54" t="s">
        <v>0</v>
      </c>
      <c r="E12" s="126"/>
      <c r="F12" s="37"/>
      <c r="G12" s="37">
        <f t="shared" si="0"/>
        <v>0</v>
      </c>
      <c r="H12" s="103">
        <f t="shared" si="1"/>
        <v>0</v>
      </c>
      <c r="I12" s="37">
        <f t="shared" si="2"/>
        <v>0</v>
      </c>
    </row>
    <row r="13" spans="1:9" ht="16.5">
      <c r="A13" s="125" t="s">
        <v>21</v>
      </c>
      <c r="B13" s="53" t="s">
        <v>300</v>
      </c>
      <c r="C13" s="123">
        <v>400</v>
      </c>
      <c r="D13" s="54" t="s">
        <v>0</v>
      </c>
      <c r="E13" s="126"/>
      <c r="F13" s="37"/>
      <c r="G13" s="37">
        <f t="shared" si="0"/>
        <v>0</v>
      </c>
      <c r="H13" s="103">
        <f t="shared" si="1"/>
        <v>0</v>
      </c>
      <c r="I13" s="37">
        <f t="shared" si="2"/>
        <v>0</v>
      </c>
    </row>
    <row r="14" spans="1:9" ht="33">
      <c r="A14" s="125" t="s">
        <v>22</v>
      </c>
      <c r="B14" s="53" t="s">
        <v>695</v>
      </c>
      <c r="C14" s="123">
        <v>200</v>
      </c>
      <c r="D14" s="54" t="s">
        <v>0</v>
      </c>
      <c r="E14" s="126"/>
      <c r="F14" s="37"/>
      <c r="G14" s="37">
        <f t="shared" si="0"/>
        <v>0</v>
      </c>
      <c r="H14" s="103">
        <f t="shared" si="1"/>
        <v>0</v>
      </c>
      <c r="I14" s="37">
        <f t="shared" si="2"/>
        <v>0</v>
      </c>
    </row>
    <row r="15" spans="1:9" ht="16.5">
      <c r="A15" s="125" t="s">
        <v>23</v>
      </c>
      <c r="B15" s="53" t="s">
        <v>301</v>
      </c>
      <c r="C15" s="123">
        <v>200</v>
      </c>
      <c r="D15" s="54" t="s">
        <v>0</v>
      </c>
      <c r="E15" s="126"/>
      <c r="F15" s="37"/>
      <c r="G15" s="37">
        <f t="shared" si="0"/>
        <v>0</v>
      </c>
      <c r="H15" s="103">
        <f t="shared" si="1"/>
        <v>0</v>
      </c>
      <c r="I15" s="37">
        <f t="shared" si="2"/>
        <v>0</v>
      </c>
    </row>
    <row r="16" spans="1:9" ht="33">
      <c r="A16" s="125" t="s">
        <v>24</v>
      </c>
      <c r="B16" s="53" t="s">
        <v>696</v>
      </c>
      <c r="C16" s="123">
        <v>150</v>
      </c>
      <c r="D16" s="54" t="s">
        <v>0</v>
      </c>
      <c r="E16" s="126"/>
      <c r="F16" s="37"/>
      <c r="G16" s="37">
        <f t="shared" si="0"/>
        <v>0</v>
      </c>
      <c r="H16" s="103">
        <f t="shared" si="1"/>
        <v>0</v>
      </c>
      <c r="I16" s="37">
        <f t="shared" si="2"/>
        <v>0</v>
      </c>
    </row>
    <row r="17" spans="1:9" ht="16.5">
      <c r="A17" s="125" t="s">
        <v>47</v>
      </c>
      <c r="B17" s="53" t="s">
        <v>302</v>
      </c>
      <c r="C17" s="123">
        <v>400</v>
      </c>
      <c r="D17" s="54" t="s">
        <v>0</v>
      </c>
      <c r="E17" s="126"/>
      <c r="F17" s="37"/>
      <c r="G17" s="37">
        <f t="shared" si="0"/>
        <v>0</v>
      </c>
      <c r="H17" s="103">
        <f t="shared" si="1"/>
        <v>0</v>
      </c>
      <c r="I17" s="37">
        <f t="shared" si="2"/>
        <v>0</v>
      </c>
    </row>
    <row r="18" spans="1:9" ht="33">
      <c r="A18" s="125" t="s">
        <v>48</v>
      </c>
      <c r="B18" s="53" t="s">
        <v>697</v>
      </c>
      <c r="C18" s="123">
        <v>150</v>
      </c>
      <c r="D18" s="54" t="s">
        <v>0</v>
      </c>
      <c r="E18" s="126"/>
      <c r="F18" s="37"/>
      <c r="G18" s="37">
        <f t="shared" si="0"/>
        <v>0</v>
      </c>
      <c r="H18" s="103">
        <f t="shared" si="1"/>
        <v>0</v>
      </c>
      <c r="I18" s="37">
        <f t="shared" si="2"/>
        <v>0</v>
      </c>
    </row>
    <row r="19" spans="1:9" ht="16.5">
      <c r="A19" s="125" t="s">
        <v>49</v>
      </c>
      <c r="B19" s="53" t="s">
        <v>303</v>
      </c>
      <c r="C19" s="123">
        <v>100</v>
      </c>
      <c r="D19" s="54" t="s">
        <v>0</v>
      </c>
      <c r="E19" s="126"/>
      <c r="F19" s="37"/>
      <c r="G19" s="37">
        <f t="shared" si="0"/>
        <v>0</v>
      </c>
      <c r="H19" s="103">
        <f t="shared" si="1"/>
        <v>0</v>
      </c>
      <c r="I19" s="37">
        <f t="shared" si="2"/>
        <v>0</v>
      </c>
    </row>
    <row r="20" spans="1:9" ht="33">
      <c r="A20" s="125" t="s">
        <v>50</v>
      </c>
      <c r="B20" s="53" t="s">
        <v>698</v>
      </c>
      <c r="C20" s="123">
        <v>100</v>
      </c>
      <c r="D20" s="54" t="s">
        <v>0</v>
      </c>
      <c r="E20" s="126"/>
      <c r="F20" s="37"/>
      <c r="G20" s="37">
        <f t="shared" si="0"/>
        <v>0</v>
      </c>
      <c r="H20" s="103">
        <f t="shared" si="1"/>
        <v>0</v>
      </c>
      <c r="I20" s="37">
        <f t="shared" si="2"/>
        <v>0</v>
      </c>
    </row>
    <row r="21" spans="1:9" ht="16.5">
      <c r="A21" s="125" t="s">
        <v>51</v>
      </c>
      <c r="B21" s="53" t="s">
        <v>699</v>
      </c>
      <c r="C21" s="123">
        <v>100</v>
      </c>
      <c r="D21" s="54" t="s">
        <v>0</v>
      </c>
      <c r="E21" s="126"/>
      <c r="F21" s="37"/>
      <c r="G21" s="37">
        <f t="shared" si="0"/>
        <v>0</v>
      </c>
      <c r="H21" s="103">
        <f t="shared" si="1"/>
        <v>0</v>
      </c>
      <c r="I21" s="37">
        <f t="shared" si="2"/>
        <v>0</v>
      </c>
    </row>
    <row r="22" spans="1:9" ht="33">
      <c r="A22" s="125" t="s">
        <v>52</v>
      </c>
      <c r="B22" s="53" t="s">
        <v>700</v>
      </c>
      <c r="C22" s="123">
        <v>150</v>
      </c>
      <c r="D22" s="54" t="s">
        <v>0</v>
      </c>
      <c r="E22" s="126"/>
      <c r="F22" s="37"/>
      <c r="G22" s="37">
        <f t="shared" si="0"/>
        <v>0</v>
      </c>
      <c r="H22" s="103">
        <f t="shared" si="1"/>
        <v>0</v>
      </c>
      <c r="I22" s="37">
        <f t="shared" si="2"/>
        <v>0</v>
      </c>
    </row>
    <row r="23" spans="1:9" ht="33">
      <c r="A23" s="125" t="s">
        <v>53</v>
      </c>
      <c r="B23" s="53" t="s">
        <v>304</v>
      </c>
      <c r="C23" s="123">
        <v>200</v>
      </c>
      <c r="D23" s="54" t="s">
        <v>0</v>
      </c>
      <c r="E23" s="126"/>
      <c r="F23" s="37"/>
      <c r="G23" s="37">
        <f t="shared" si="0"/>
        <v>0</v>
      </c>
      <c r="H23" s="103">
        <f t="shared" si="1"/>
        <v>0</v>
      </c>
      <c r="I23" s="37">
        <f t="shared" si="2"/>
        <v>0</v>
      </c>
    </row>
    <row r="24" spans="1:9" ht="16.5">
      <c r="A24" s="125" t="s">
        <v>54</v>
      </c>
      <c r="B24" s="53" t="s">
        <v>305</v>
      </c>
      <c r="C24" s="123">
        <v>150</v>
      </c>
      <c r="D24" s="54" t="s">
        <v>0</v>
      </c>
      <c r="E24" s="126"/>
      <c r="F24" s="37"/>
      <c r="G24" s="37">
        <f t="shared" si="0"/>
        <v>0</v>
      </c>
      <c r="H24" s="103">
        <f t="shared" si="1"/>
        <v>0</v>
      </c>
      <c r="I24" s="37">
        <f t="shared" si="2"/>
        <v>0</v>
      </c>
    </row>
    <row r="25" spans="1:9" ht="33">
      <c r="A25" s="125" t="s">
        <v>55</v>
      </c>
      <c r="B25" s="53" t="s">
        <v>701</v>
      </c>
      <c r="C25" s="123">
        <v>100</v>
      </c>
      <c r="D25" s="54" t="s">
        <v>0</v>
      </c>
      <c r="E25" s="126"/>
      <c r="F25" s="37"/>
      <c r="G25" s="37">
        <f t="shared" si="0"/>
        <v>0</v>
      </c>
      <c r="H25" s="103">
        <f t="shared" si="1"/>
        <v>0</v>
      </c>
      <c r="I25" s="37">
        <f t="shared" si="2"/>
        <v>0</v>
      </c>
    </row>
    <row r="26" spans="1:9" ht="16.5">
      <c r="A26" s="125" t="s">
        <v>56</v>
      </c>
      <c r="B26" s="53" t="s">
        <v>306</v>
      </c>
      <c r="C26" s="123">
        <v>400</v>
      </c>
      <c r="D26" s="54" t="s">
        <v>0</v>
      </c>
      <c r="E26" s="126"/>
      <c r="F26" s="37"/>
      <c r="G26" s="37">
        <f t="shared" si="0"/>
        <v>0</v>
      </c>
      <c r="H26" s="103">
        <f t="shared" si="1"/>
        <v>0</v>
      </c>
      <c r="I26" s="37">
        <f t="shared" si="2"/>
        <v>0</v>
      </c>
    </row>
    <row r="27" spans="1:9" ht="33">
      <c r="A27" s="125" t="s">
        <v>57</v>
      </c>
      <c r="B27" s="53" t="s">
        <v>702</v>
      </c>
      <c r="C27" s="123">
        <v>400</v>
      </c>
      <c r="D27" s="54" t="s">
        <v>0</v>
      </c>
      <c r="E27" s="126"/>
      <c r="F27" s="37"/>
      <c r="G27" s="37">
        <f t="shared" si="0"/>
        <v>0</v>
      </c>
      <c r="H27" s="103">
        <f t="shared" si="1"/>
        <v>0</v>
      </c>
      <c r="I27" s="37">
        <f t="shared" si="2"/>
        <v>0</v>
      </c>
    </row>
    <row r="28" spans="1:9" ht="16.5">
      <c r="A28" s="125" t="s">
        <v>58</v>
      </c>
      <c r="B28" s="53" t="s">
        <v>307</v>
      </c>
      <c r="C28" s="123">
        <v>900</v>
      </c>
      <c r="D28" s="54" t="s">
        <v>256</v>
      </c>
      <c r="E28" s="126"/>
      <c r="F28" s="37"/>
      <c r="G28" s="37">
        <f t="shared" si="0"/>
        <v>0</v>
      </c>
      <c r="H28" s="103">
        <f t="shared" si="1"/>
        <v>0</v>
      </c>
      <c r="I28" s="37">
        <f t="shared" si="2"/>
        <v>0</v>
      </c>
    </row>
    <row r="29" spans="1:9" ht="16.5">
      <c r="A29" s="125" t="s">
        <v>59</v>
      </c>
      <c r="B29" s="53" t="s">
        <v>308</v>
      </c>
      <c r="C29" s="123">
        <v>2500</v>
      </c>
      <c r="D29" s="54" t="s">
        <v>256</v>
      </c>
      <c r="E29" s="126"/>
      <c r="F29" s="37"/>
      <c r="G29" s="37">
        <f t="shared" si="0"/>
        <v>0</v>
      </c>
      <c r="H29" s="103">
        <f t="shared" si="1"/>
        <v>0</v>
      </c>
      <c r="I29" s="37">
        <f t="shared" si="2"/>
        <v>0</v>
      </c>
    </row>
    <row r="30" spans="1:9" ht="16.5">
      <c r="A30" s="125" t="s">
        <v>60</v>
      </c>
      <c r="B30" s="53" t="s">
        <v>309</v>
      </c>
      <c r="C30" s="123">
        <v>1200</v>
      </c>
      <c r="D30" s="54" t="s">
        <v>256</v>
      </c>
      <c r="E30" s="126"/>
      <c r="F30" s="37"/>
      <c r="G30" s="37">
        <f t="shared" si="0"/>
        <v>0</v>
      </c>
      <c r="H30" s="103">
        <f t="shared" si="1"/>
        <v>0</v>
      </c>
      <c r="I30" s="37">
        <f t="shared" si="2"/>
        <v>0</v>
      </c>
    </row>
    <row r="31" spans="1:9" ht="16.5">
      <c r="A31" s="125" t="s">
        <v>61</v>
      </c>
      <c r="B31" s="53" t="s">
        <v>310</v>
      </c>
      <c r="C31" s="123">
        <v>1200</v>
      </c>
      <c r="D31" s="54" t="s">
        <v>256</v>
      </c>
      <c r="E31" s="126"/>
      <c r="F31" s="37"/>
      <c r="G31" s="37">
        <f t="shared" si="0"/>
        <v>0</v>
      </c>
      <c r="H31" s="103">
        <f t="shared" si="1"/>
        <v>0</v>
      </c>
      <c r="I31" s="37">
        <f t="shared" si="2"/>
        <v>0</v>
      </c>
    </row>
    <row r="32" spans="1:9" ht="16.5">
      <c r="A32" s="125" t="s">
        <v>62</v>
      </c>
      <c r="B32" s="53" t="s">
        <v>311</v>
      </c>
      <c r="C32" s="123">
        <v>950</v>
      </c>
      <c r="D32" s="54" t="s">
        <v>256</v>
      </c>
      <c r="E32" s="126"/>
      <c r="F32" s="37"/>
      <c r="G32" s="37">
        <f t="shared" si="0"/>
        <v>0</v>
      </c>
      <c r="H32" s="103">
        <f t="shared" si="1"/>
        <v>0</v>
      </c>
      <c r="I32" s="37">
        <f t="shared" si="2"/>
        <v>0</v>
      </c>
    </row>
    <row r="33" spans="1:9" ht="16.5">
      <c r="A33" s="125" t="s">
        <v>291</v>
      </c>
      <c r="B33" s="53" t="s">
        <v>312</v>
      </c>
      <c r="C33" s="123">
        <v>1800</v>
      </c>
      <c r="D33" s="54" t="s">
        <v>256</v>
      </c>
      <c r="E33" s="126"/>
      <c r="F33" s="37"/>
      <c r="G33" s="37">
        <f t="shared" si="0"/>
        <v>0</v>
      </c>
      <c r="H33" s="103">
        <f t="shared" si="1"/>
        <v>0</v>
      </c>
      <c r="I33" s="37">
        <f t="shared" si="2"/>
        <v>0</v>
      </c>
    </row>
    <row r="34" spans="1:9" ht="16.5">
      <c r="A34" s="125" t="s">
        <v>63</v>
      </c>
      <c r="B34" s="53" t="s">
        <v>313</v>
      </c>
      <c r="C34" s="123">
        <v>900</v>
      </c>
      <c r="D34" s="54" t="s">
        <v>256</v>
      </c>
      <c r="E34" s="126"/>
      <c r="F34" s="37"/>
      <c r="G34" s="37">
        <f t="shared" si="0"/>
        <v>0</v>
      </c>
      <c r="H34" s="103">
        <f t="shared" si="1"/>
        <v>0</v>
      </c>
      <c r="I34" s="37">
        <f t="shared" si="2"/>
        <v>0</v>
      </c>
    </row>
    <row r="35" spans="1:9" ht="16.5">
      <c r="A35" s="125" t="s">
        <v>64</v>
      </c>
      <c r="B35" s="53" t="s">
        <v>314</v>
      </c>
      <c r="C35" s="123">
        <v>1200</v>
      </c>
      <c r="D35" s="54" t="s">
        <v>256</v>
      </c>
      <c r="E35" s="126"/>
      <c r="F35" s="37"/>
      <c r="G35" s="37">
        <f t="shared" si="0"/>
        <v>0</v>
      </c>
      <c r="H35" s="103">
        <f t="shared" si="1"/>
        <v>0</v>
      </c>
      <c r="I35" s="37">
        <f t="shared" si="2"/>
        <v>0</v>
      </c>
    </row>
    <row r="36" spans="1:9" ht="16.5">
      <c r="A36" s="125" t="s">
        <v>65</v>
      </c>
      <c r="B36" s="53" t="s">
        <v>315</v>
      </c>
      <c r="C36" s="123">
        <v>2500</v>
      </c>
      <c r="D36" s="54" t="s">
        <v>256</v>
      </c>
      <c r="E36" s="126"/>
      <c r="F36" s="37"/>
      <c r="G36" s="37">
        <f t="shared" si="0"/>
        <v>0</v>
      </c>
      <c r="H36" s="103">
        <f t="shared" si="1"/>
        <v>0</v>
      </c>
      <c r="I36" s="37">
        <f t="shared" si="2"/>
        <v>0</v>
      </c>
    </row>
    <row r="37" spans="1:9" ht="16.5">
      <c r="A37" s="125" t="s">
        <v>66</v>
      </c>
      <c r="B37" s="53" t="s">
        <v>316</v>
      </c>
      <c r="C37" s="123">
        <v>2500</v>
      </c>
      <c r="D37" s="54" t="s">
        <v>256</v>
      </c>
      <c r="E37" s="126"/>
      <c r="F37" s="37"/>
      <c r="G37" s="37">
        <f t="shared" si="0"/>
        <v>0</v>
      </c>
      <c r="H37" s="103">
        <f t="shared" si="1"/>
        <v>0</v>
      </c>
      <c r="I37" s="37">
        <f t="shared" si="2"/>
        <v>0</v>
      </c>
    </row>
    <row r="38" spans="1:9" ht="16.5">
      <c r="A38" s="125" t="s">
        <v>67</v>
      </c>
      <c r="B38" s="53" t="s">
        <v>317</v>
      </c>
      <c r="C38" s="123">
        <v>3200</v>
      </c>
      <c r="D38" s="54" t="s">
        <v>256</v>
      </c>
      <c r="E38" s="126"/>
      <c r="F38" s="37"/>
      <c r="G38" s="37">
        <f t="shared" si="0"/>
        <v>0</v>
      </c>
      <c r="H38" s="103">
        <f t="shared" si="1"/>
        <v>0</v>
      </c>
      <c r="I38" s="37">
        <f t="shared" si="2"/>
        <v>0</v>
      </c>
    </row>
    <row r="39" spans="1:9" ht="16.5">
      <c r="A39" s="125" t="s">
        <v>68</v>
      </c>
      <c r="B39" s="53" t="s">
        <v>318</v>
      </c>
      <c r="C39" s="123">
        <v>1200</v>
      </c>
      <c r="D39" s="54" t="s">
        <v>256</v>
      </c>
      <c r="E39" s="126"/>
      <c r="F39" s="37"/>
      <c r="G39" s="37">
        <f t="shared" si="0"/>
        <v>0</v>
      </c>
      <c r="H39" s="103">
        <f t="shared" si="1"/>
        <v>0</v>
      </c>
      <c r="I39" s="37">
        <f t="shared" si="2"/>
        <v>0</v>
      </c>
    </row>
    <row r="40" spans="1:9" ht="16.5">
      <c r="A40" s="125" t="s">
        <v>69</v>
      </c>
      <c r="B40" s="53" t="s">
        <v>319</v>
      </c>
      <c r="C40" s="123">
        <v>2500</v>
      </c>
      <c r="D40" s="54" t="s">
        <v>256</v>
      </c>
      <c r="E40" s="126"/>
      <c r="F40" s="37"/>
      <c r="G40" s="37">
        <f t="shared" si="0"/>
        <v>0</v>
      </c>
      <c r="H40" s="103">
        <f t="shared" si="1"/>
        <v>0</v>
      </c>
      <c r="I40" s="37">
        <f t="shared" si="2"/>
        <v>0</v>
      </c>
    </row>
    <row r="41" spans="1:9" ht="16.5">
      <c r="A41" s="125" t="s">
        <v>70</v>
      </c>
      <c r="B41" s="53" t="s">
        <v>320</v>
      </c>
      <c r="C41" s="123">
        <v>1200</v>
      </c>
      <c r="D41" s="54" t="s">
        <v>256</v>
      </c>
      <c r="E41" s="126"/>
      <c r="F41" s="37"/>
      <c r="G41" s="37">
        <f t="shared" si="0"/>
        <v>0</v>
      </c>
      <c r="H41" s="103">
        <f t="shared" si="1"/>
        <v>0</v>
      </c>
      <c r="I41" s="37">
        <f t="shared" si="2"/>
        <v>0</v>
      </c>
    </row>
    <row r="42" spans="1:9" ht="16.5">
      <c r="A42" s="125" t="s">
        <v>71</v>
      </c>
      <c r="B42" s="53" t="s">
        <v>321</v>
      </c>
      <c r="C42" s="123">
        <v>2500</v>
      </c>
      <c r="D42" s="54" t="s">
        <v>256</v>
      </c>
      <c r="E42" s="126"/>
      <c r="F42" s="37"/>
      <c r="G42" s="37">
        <f t="shared" si="0"/>
        <v>0</v>
      </c>
      <c r="H42" s="103">
        <f t="shared" si="1"/>
        <v>0</v>
      </c>
      <c r="I42" s="37">
        <f t="shared" si="2"/>
        <v>0</v>
      </c>
    </row>
    <row r="43" spans="1:9" ht="16.5">
      <c r="A43" s="125" t="s">
        <v>72</v>
      </c>
      <c r="B43" s="53" t="s">
        <v>322</v>
      </c>
      <c r="C43" s="123">
        <v>2800</v>
      </c>
      <c r="D43" s="54" t="s">
        <v>256</v>
      </c>
      <c r="E43" s="126"/>
      <c r="F43" s="37"/>
      <c r="G43" s="37">
        <f t="shared" si="0"/>
        <v>0</v>
      </c>
      <c r="H43" s="103">
        <f t="shared" si="1"/>
        <v>0</v>
      </c>
      <c r="I43" s="37">
        <f t="shared" si="2"/>
        <v>0</v>
      </c>
    </row>
    <row r="44" spans="1:9" ht="16.5">
      <c r="A44" s="125" t="s">
        <v>73</v>
      </c>
      <c r="B44" s="53" t="s">
        <v>323</v>
      </c>
      <c r="C44" s="123">
        <v>2800</v>
      </c>
      <c r="D44" s="54" t="s">
        <v>256</v>
      </c>
      <c r="E44" s="126"/>
      <c r="F44" s="37"/>
      <c r="G44" s="37">
        <f t="shared" si="0"/>
        <v>0</v>
      </c>
      <c r="H44" s="103">
        <f t="shared" si="1"/>
        <v>0</v>
      </c>
      <c r="I44" s="37">
        <f t="shared" si="2"/>
        <v>0</v>
      </c>
    </row>
    <row r="45" spans="1:9" ht="16.5">
      <c r="A45" s="125" t="s">
        <v>74</v>
      </c>
      <c r="B45" s="53" t="s">
        <v>324</v>
      </c>
      <c r="C45" s="123">
        <v>2500</v>
      </c>
      <c r="D45" s="54" t="s">
        <v>256</v>
      </c>
      <c r="E45" s="126"/>
      <c r="F45" s="37"/>
      <c r="G45" s="37">
        <f t="shared" si="0"/>
        <v>0</v>
      </c>
      <c r="H45" s="103">
        <f t="shared" si="1"/>
        <v>0</v>
      </c>
      <c r="I45" s="37">
        <f t="shared" si="2"/>
        <v>0</v>
      </c>
    </row>
    <row r="46" spans="1:9" ht="16.5">
      <c r="A46" s="125" t="s">
        <v>75</v>
      </c>
      <c r="B46" s="53" t="s">
        <v>325</v>
      </c>
      <c r="C46" s="123">
        <v>2500</v>
      </c>
      <c r="D46" s="54" t="s">
        <v>256</v>
      </c>
      <c r="E46" s="126"/>
      <c r="F46" s="37"/>
      <c r="G46" s="37">
        <f t="shared" si="0"/>
        <v>0</v>
      </c>
      <c r="H46" s="103">
        <f t="shared" si="1"/>
        <v>0</v>
      </c>
      <c r="I46" s="37">
        <f t="shared" si="2"/>
        <v>0</v>
      </c>
    </row>
    <row r="47" spans="1:9" ht="16.5">
      <c r="A47" s="125" t="s">
        <v>76</v>
      </c>
      <c r="B47" s="53" t="s">
        <v>326</v>
      </c>
      <c r="C47" s="123">
        <v>2800</v>
      </c>
      <c r="D47" s="54" t="s">
        <v>256</v>
      </c>
      <c r="E47" s="126"/>
      <c r="F47" s="37"/>
      <c r="G47" s="37">
        <f t="shared" si="0"/>
        <v>0</v>
      </c>
      <c r="H47" s="103">
        <f t="shared" si="1"/>
        <v>0</v>
      </c>
      <c r="I47" s="37">
        <f t="shared" si="2"/>
        <v>0</v>
      </c>
    </row>
    <row r="48" spans="1:9" ht="16.5">
      <c r="A48" s="125" t="s">
        <v>77</v>
      </c>
      <c r="B48" s="53" t="s">
        <v>327</v>
      </c>
      <c r="C48" s="123">
        <v>1200</v>
      </c>
      <c r="D48" s="54" t="s">
        <v>256</v>
      </c>
      <c r="E48" s="126"/>
      <c r="F48" s="37"/>
      <c r="G48" s="37">
        <f t="shared" si="0"/>
        <v>0</v>
      </c>
      <c r="H48" s="103">
        <f t="shared" si="1"/>
        <v>0</v>
      </c>
      <c r="I48" s="37">
        <f t="shared" si="2"/>
        <v>0</v>
      </c>
    </row>
    <row r="49" spans="1:9" ht="16.5">
      <c r="A49" s="125" t="s">
        <v>78</v>
      </c>
      <c r="B49" s="53" t="s">
        <v>328</v>
      </c>
      <c r="C49" s="123">
        <v>1200</v>
      </c>
      <c r="D49" s="54" t="s">
        <v>256</v>
      </c>
      <c r="E49" s="126"/>
      <c r="F49" s="37"/>
      <c r="G49" s="37">
        <f t="shared" si="0"/>
        <v>0</v>
      </c>
      <c r="H49" s="103">
        <f t="shared" si="1"/>
        <v>0</v>
      </c>
      <c r="I49" s="37">
        <f t="shared" si="2"/>
        <v>0</v>
      </c>
    </row>
    <row r="50" spans="1:9" ht="16.5">
      <c r="A50" s="125" t="s">
        <v>79</v>
      </c>
      <c r="B50" s="53" t="s">
        <v>329</v>
      </c>
      <c r="C50" s="123">
        <v>2500</v>
      </c>
      <c r="D50" s="54" t="s">
        <v>256</v>
      </c>
      <c r="E50" s="126"/>
      <c r="F50" s="37"/>
      <c r="G50" s="37">
        <f t="shared" si="0"/>
        <v>0</v>
      </c>
      <c r="H50" s="103">
        <f t="shared" si="1"/>
        <v>0</v>
      </c>
      <c r="I50" s="37">
        <f t="shared" si="2"/>
        <v>0</v>
      </c>
    </row>
    <row r="51" spans="1:9" ht="16.5">
      <c r="A51" s="125" t="s">
        <v>80</v>
      </c>
      <c r="B51" s="53" t="s">
        <v>330</v>
      </c>
      <c r="C51" s="123">
        <v>2450</v>
      </c>
      <c r="D51" s="54" t="s">
        <v>256</v>
      </c>
      <c r="E51" s="126"/>
      <c r="F51" s="37"/>
      <c r="G51" s="37">
        <f t="shared" si="0"/>
        <v>0</v>
      </c>
      <c r="H51" s="103">
        <f t="shared" si="1"/>
        <v>0</v>
      </c>
      <c r="I51" s="37">
        <f t="shared" si="2"/>
        <v>0</v>
      </c>
    </row>
    <row r="52" spans="1:9" ht="16.5">
      <c r="A52" s="125" t="s">
        <v>81</v>
      </c>
      <c r="B52" s="53" t="s">
        <v>331</v>
      </c>
      <c r="C52" s="123">
        <v>2700</v>
      </c>
      <c r="D52" s="54" t="s">
        <v>256</v>
      </c>
      <c r="E52" s="126"/>
      <c r="F52" s="37"/>
      <c r="G52" s="37">
        <f t="shared" si="0"/>
        <v>0</v>
      </c>
      <c r="H52" s="103">
        <f t="shared" si="1"/>
        <v>0</v>
      </c>
      <c r="I52" s="37">
        <f t="shared" si="2"/>
        <v>0</v>
      </c>
    </row>
    <row r="53" spans="1:9" ht="16.5">
      <c r="A53" s="125" t="s">
        <v>82</v>
      </c>
      <c r="B53" s="53" t="s">
        <v>332</v>
      </c>
      <c r="C53" s="123">
        <v>1200</v>
      </c>
      <c r="D53" s="54" t="s">
        <v>256</v>
      </c>
      <c r="E53" s="126"/>
      <c r="F53" s="37"/>
      <c r="G53" s="37">
        <f t="shared" si="0"/>
        <v>0</v>
      </c>
      <c r="H53" s="103">
        <f t="shared" si="1"/>
        <v>0</v>
      </c>
      <c r="I53" s="37">
        <f t="shared" si="2"/>
        <v>0</v>
      </c>
    </row>
    <row r="54" spans="1:9" ht="16.5">
      <c r="A54" s="125" t="s">
        <v>83</v>
      </c>
      <c r="B54" s="53" t="s">
        <v>704</v>
      </c>
      <c r="C54" s="123">
        <v>2800</v>
      </c>
      <c r="D54" s="54" t="s">
        <v>256</v>
      </c>
      <c r="E54" s="126"/>
      <c r="F54" s="37"/>
      <c r="G54" s="37">
        <f t="shared" si="0"/>
        <v>0</v>
      </c>
      <c r="H54" s="103">
        <f t="shared" si="1"/>
        <v>0</v>
      </c>
      <c r="I54" s="37">
        <f t="shared" si="2"/>
        <v>0</v>
      </c>
    </row>
    <row r="55" spans="1:9" ht="16.5">
      <c r="A55" s="125" t="s">
        <v>84</v>
      </c>
      <c r="B55" s="53" t="s">
        <v>705</v>
      </c>
      <c r="C55" s="123">
        <v>1200</v>
      </c>
      <c r="D55" s="54" t="s">
        <v>256</v>
      </c>
      <c r="E55" s="126"/>
      <c r="F55" s="37"/>
      <c r="G55" s="37">
        <f t="shared" si="0"/>
        <v>0</v>
      </c>
      <c r="H55" s="103">
        <f t="shared" si="1"/>
        <v>0</v>
      </c>
      <c r="I55" s="37">
        <f t="shared" si="2"/>
        <v>0</v>
      </c>
    </row>
    <row r="56" spans="1:9" ht="16.5">
      <c r="A56" s="125" t="s">
        <v>85</v>
      </c>
      <c r="B56" s="53" t="s">
        <v>333</v>
      </c>
      <c r="C56" s="123">
        <v>2800</v>
      </c>
      <c r="D56" s="54" t="s">
        <v>256</v>
      </c>
      <c r="E56" s="126"/>
      <c r="F56" s="37"/>
      <c r="G56" s="37">
        <f t="shared" si="0"/>
        <v>0</v>
      </c>
      <c r="H56" s="103">
        <f t="shared" si="1"/>
        <v>0</v>
      </c>
      <c r="I56" s="37">
        <f t="shared" si="2"/>
        <v>0</v>
      </c>
    </row>
    <row r="57" spans="1:9" ht="16.5">
      <c r="A57" s="125" t="s">
        <v>86</v>
      </c>
      <c r="B57" s="53" t="s">
        <v>334</v>
      </c>
      <c r="C57" s="123">
        <v>1200</v>
      </c>
      <c r="D57" s="54" t="s">
        <v>256</v>
      </c>
      <c r="E57" s="126"/>
      <c r="F57" s="37"/>
      <c r="G57" s="37">
        <f t="shared" si="0"/>
        <v>0</v>
      </c>
      <c r="H57" s="103">
        <f t="shared" si="1"/>
        <v>0</v>
      </c>
      <c r="I57" s="37">
        <f t="shared" si="2"/>
        <v>0</v>
      </c>
    </row>
    <row r="58" spans="1:9" ht="16.5">
      <c r="A58" s="125" t="s">
        <v>87</v>
      </c>
      <c r="B58" s="53" t="s">
        <v>335</v>
      </c>
      <c r="C58" s="123">
        <v>2500</v>
      </c>
      <c r="D58" s="54" t="s">
        <v>256</v>
      </c>
      <c r="E58" s="126"/>
      <c r="F58" s="37"/>
      <c r="G58" s="37">
        <f t="shared" si="0"/>
        <v>0</v>
      </c>
      <c r="H58" s="103">
        <f t="shared" si="1"/>
        <v>0</v>
      </c>
      <c r="I58" s="37">
        <f t="shared" si="2"/>
        <v>0</v>
      </c>
    </row>
    <row r="59" spans="1:9" ht="16.5">
      <c r="A59" s="125" t="s">
        <v>88</v>
      </c>
      <c r="B59" s="53" t="s">
        <v>336</v>
      </c>
      <c r="C59" s="123">
        <v>1500</v>
      </c>
      <c r="D59" s="54" t="s">
        <v>256</v>
      </c>
      <c r="E59" s="126"/>
      <c r="F59" s="37"/>
      <c r="G59" s="37">
        <f t="shared" si="0"/>
        <v>0</v>
      </c>
      <c r="H59" s="103">
        <f t="shared" si="1"/>
        <v>0</v>
      </c>
      <c r="I59" s="37">
        <f t="shared" si="2"/>
        <v>0</v>
      </c>
    </row>
    <row r="60" spans="1:9" ht="16.5">
      <c r="A60" s="125" t="s">
        <v>89</v>
      </c>
      <c r="B60" s="53" t="s">
        <v>337</v>
      </c>
      <c r="C60" s="123">
        <v>2800</v>
      </c>
      <c r="D60" s="54" t="s">
        <v>256</v>
      </c>
      <c r="E60" s="126"/>
      <c r="F60" s="37"/>
      <c r="G60" s="37">
        <f t="shared" si="0"/>
        <v>0</v>
      </c>
      <c r="H60" s="103">
        <f t="shared" si="1"/>
        <v>0</v>
      </c>
      <c r="I60" s="37">
        <f t="shared" si="2"/>
        <v>0</v>
      </c>
    </row>
    <row r="61" spans="1:9" ht="16.5">
      <c r="A61" s="125" t="s">
        <v>90</v>
      </c>
      <c r="B61" s="53" t="s">
        <v>338</v>
      </c>
      <c r="C61" s="123">
        <v>2500</v>
      </c>
      <c r="D61" s="54" t="s">
        <v>256</v>
      </c>
      <c r="E61" s="126"/>
      <c r="F61" s="37"/>
      <c r="G61" s="37">
        <f t="shared" si="0"/>
        <v>0</v>
      </c>
      <c r="H61" s="103">
        <f t="shared" si="1"/>
        <v>0</v>
      </c>
      <c r="I61" s="37">
        <f t="shared" si="2"/>
        <v>0</v>
      </c>
    </row>
    <row r="62" spans="1:9" ht="16.5">
      <c r="A62" s="125" t="s">
        <v>91</v>
      </c>
      <c r="B62" s="53" t="s">
        <v>703</v>
      </c>
      <c r="C62" s="123">
        <v>1200</v>
      </c>
      <c r="D62" s="54" t="s">
        <v>256</v>
      </c>
      <c r="E62" s="126"/>
      <c r="F62" s="37"/>
      <c r="G62" s="37">
        <f t="shared" si="0"/>
        <v>0</v>
      </c>
      <c r="H62" s="103">
        <f t="shared" si="1"/>
        <v>0</v>
      </c>
      <c r="I62" s="37">
        <f t="shared" si="2"/>
        <v>0</v>
      </c>
    </row>
    <row r="63" spans="1:9" ht="16.5">
      <c r="A63" s="125" t="s">
        <v>92</v>
      </c>
      <c r="B63" s="53" t="s">
        <v>339</v>
      </c>
      <c r="C63" s="123">
        <v>1400</v>
      </c>
      <c r="D63" s="54" t="s">
        <v>256</v>
      </c>
      <c r="E63" s="126"/>
      <c r="F63" s="37"/>
      <c r="G63" s="37">
        <f t="shared" si="0"/>
        <v>0</v>
      </c>
      <c r="H63" s="103">
        <f t="shared" si="1"/>
        <v>0</v>
      </c>
      <c r="I63" s="37">
        <f t="shared" si="2"/>
        <v>0</v>
      </c>
    </row>
    <row r="64" spans="1:9" ht="16.5">
      <c r="A64" s="125" t="s">
        <v>93</v>
      </c>
      <c r="B64" s="53" t="s">
        <v>340</v>
      </c>
      <c r="C64" s="123">
        <v>3200</v>
      </c>
      <c r="D64" s="54" t="s">
        <v>256</v>
      </c>
      <c r="E64" s="126"/>
      <c r="F64" s="37"/>
      <c r="G64" s="37">
        <f t="shared" si="0"/>
        <v>0</v>
      </c>
      <c r="H64" s="103">
        <f t="shared" si="1"/>
        <v>0</v>
      </c>
      <c r="I64" s="37">
        <f t="shared" si="2"/>
        <v>0</v>
      </c>
    </row>
    <row r="65" spans="1:9" ht="16.5">
      <c r="A65" s="125" t="s">
        <v>94</v>
      </c>
      <c r="B65" s="53" t="s">
        <v>341</v>
      </c>
      <c r="C65" s="123">
        <v>1200</v>
      </c>
      <c r="D65" s="54" t="s">
        <v>256</v>
      </c>
      <c r="E65" s="126"/>
      <c r="F65" s="37"/>
      <c r="G65" s="37">
        <f t="shared" si="0"/>
        <v>0</v>
      </c>
      <c r="H65" s="103">
        <f t="shared" si="1"/>
        <v>0</v>
      </c>
      <c r="I65" s="37">
        <f t="shared" si="2"/>
        <v>0</v>
      </c>
    </row>
    <row r="66" spans="1:9" ht="16.5">
      <c r="A66" s="125" t="s">
        <v>292</v>
      </c>
      <c r="B66" s="53" t="s">
        <v>342</v>
      </c>
      <c r="C66" s="123">
        <v>2500</v>
      </c>
      <c r="D66" s="54" t="s">
        <v>256</v>
      </c>
      <c r="E66" s="126"/>
      <c r="F66" s="37"/>
      <c r="G66" s="37">
        <f t="shared" si="0"/>
        <v>0</v>
      </c>
      <c r="H66" s="103">
        <f t="shared" si="1"/>
        <v>0</v>
      </c>
      <c r="I66" s="37">
        <f t="shared" si="2"/>
        <v>0</v>
      </c>
    </row>
    <row r="67" spans="1:9" ht="16.5">
      <c r="A67" s="125" t="s">
        <v>293</v>
      </c>
      <c r="B67" s="53" t="s">
        <v>343</v>
      </c>
      <c r="C67" s="123">
        <v>2800</v>
      </c>
      <c r="D67" s="54" t="s">
        <v>256</v>
      </c>
      <c r="E67" s="126"/>
      <c r="F67" s="37"/>
      <c r="G67" s="37">
        <f t="shared" si="0"/>
        <v>0</v>
      </c>
      <c r="H67" s="103">
        <f t="shared" si="1"/>
        <v>0</v>
      </c>
      <c r="I67" s="37">
        <f t="shared" si="2"/>
        <v>0</v>
      </c>
    </row>
    <row r="68" spans="1:9" ht="16.5">
      <c r="A68" s="125" t="s">
        <v>294</v>
      </c>
      <c r="B68" s="53" t="s">
        <v>344</v>
      </c>
      <c r="C68" s="123">
        <v>1200</v>
      </c>
      <c r="D68" s="54" t="s">
        <v>256</v>
      </c>
      <c r="E68" s="126"/>
      <c r="F68" s="37"/>
      <c r="G68" s="37">
        <f t="shared" si="0"/>
        <v>0</v>
      </c>
      <c r="H68" s="103">
        <f t="shared" si="1"/>
        <v>0</v>
      </c>
      <c r="I68" s="37">
        <f t="shared" si="2"/>
        <v>0</v>
      </c>
    </row>
    <row r="69" spans="1:9" ht="16.5">
      <c r="A69" s="125" t="s">
        <v>295</v>
      </c>
      <c r="B69" s="53" t="s">
        <v>345</v>
      </c>
      <c r="C69" s="123">
        <v>2500</v>
      </c>
      <c r="D69" s="54" t="s">
        <v>256</v>
      </c>
      <c r="E69" s="126"/>
      <c r="F69" s="37"/>
      <c r="G69" s="37">
        <f t="shared" si="0"/>
        <v>0</v>
      </c>
      <c r="H69" s="103">
        <f t="shared" si="1"/>
        <v>0</v>
      </c>
      <c r="I69" s="37">
        <f t="shared" si="2"/>
        <v>0</v>
      </c>
    </row>
    <row r="70" spans="1:9" ht="16.5">
      <c r="A70" s="125" t="s">
        <v>296</v>
      </c>
      <c r="B70" s="53" t="s">
        <v>346</v>
      </c>
      <c r="C70" s="123">
        <v>2500</v>
      </c>
      <c r="D70" s="54" t="s">
        <v>256</v>
      </c>
      <c r="E70" s="126"/>
      <c r="F70" s="37"/>
      <c r="G70" s="37">
        <f t="shared" si="0"/>
        <v>0</v>
      </c>
      <c r="H70" s="103">
        <f t="shared" si="1"/>
        <v>0</v>
      </c>
      <c r="I70" s="37">
        <f t="shared" si="2"/>
        <v>0</v>
      </c>
    </row>
    <row r="71" spans="1:9" ht="16.5">
      <c r="A71" s="125" t="s">
        <v>375</v>
      </c>
      <c r="B71" s="53" t="s">
        <v>347</v>
      </c>
      <c r="C71" s="123">
        <v>1400</v>
      </c>
      <c r="D71" s="54" t="s">
        <v>256</v>
      </c>
      <c r="E71" s="126"/>
      <c r="F71" s="37"/>
      <c r="G71" s="37">
        <f t="shared" si="0"/>
        <v>0</v>
      </c>
      <c r="H71" s="103">
        <f t="shared" si="1"/>
        <v>0</v>
      </c>
      <c r="I71" s="37">
        <f t="shared" si="2"/>
        <v>0</v>
      </c>
    </row>
    <row r="72" spans="1:9" ht="16.5">
      <c r="A72" s="125" t="s">
        <v>376</v>
      </c>
      <c r="B72" s="53" t="s">
        <v>706</v>
      </c>
      <c r="C72" s="123">
        <v>2500</v>
      </c>
      <c r="D72" s="54" t="s">
        <v>256</v>
      </c>
      <c r="E72" s="126"/>
      <c r="F72" s="37"/>
      <c r="G72" s="37">
        <f t="shared" ref="G72:G82" si="3">C72*F72</f>
        <v>0</v>
      </c>
      <c r="H72" s="103">
        <f t="shared" ref="H72:H83" si="4">G72*0.085</f>
        <v>0</v>
      </c>
      <c r="I72" s="37">
        <f t="shared" ref="I72:I83" si="5">+G72+H72</f>
        <v>0</v>
      </c>
    </row>
    <row r="73" spans="1:9" ht="16.5">
      <c r="A73" s="125" t="s">
        <v>377</v>
      </c>
      <c r="B73" s="53" t="s">
        <v>348</v>
      </c>
      <c r="C73" s="123">
        <v>1400</v>
      </c>
      <c r="D73" s="54" t="s">
        <v>256</v>
      </c>
      <c r="E73" s="126"/>
      <c r="F73" s="37"/>
      <c r="G73" s="37">
        <f t="shared" si="3"/>
        <v>0</v>
      </c>
      <c r="H73" s="103">
        <f t="shared" si="4"/>
        <v>0</v>
      </c>
      <c r="I73" s="37">
        <f t="shared" si="5"/>
        <v>0</v>
      </c>
    </row>
    <row r="74" spans="1:9" ht="16.5">
      <c r="A74" s="125" t="s">
        <v>378</v>
      </c>
      <c r="B74" s="53" t="s">
        <v>349</v>
      </c>
      <c r="C74" s="123">
        <v>850</v>
      </c>
      <c r="D74" s="54" t="s">
        <v>256</v>
      </c>
      <c r="E74" s="126"/>
      <c r="F74" s="37"/>
      <c r="G74" s="37">
        <f t="shared" si="3"/>
        <v>0</v>
      </c>
      <c r="H74" s="103">
        <f t="shared" si="4"/>
        <v>0</v>
      </c>
      <c r="I74" s="37">
        <f t="shared" si="5"/>
        <v>0</v>
      </c>
    </row>
    <row r="75" spans="1:9" ht="16.5">
      <c r="A75" s="125" t="s">
        <v>379</v>
      </c>
      <c r="B75" s="53" t="s">
        <v>350</v>
      </c>
      <c r="C75" s="123">
        <v>900</v>
      </c>
      <c r="D75" s="54" t="s">
        <v>256</v>
      </c>
      <c r="E75" s="126"/>
      <c r="F75" s="37"/>
      <c r="G75" s="37">
        <f t="shared" si="3"/>
        <v>0</v>
      </c>
      <c r="H75" s="103">
        <f t="shared" si="4"/>
        <v>0</v>
      </c>
      <c r="I75" s="37">
        <f t="shared" si="5"/>
        <v>0</v>
      </c>
    </row>
    <row r="76" spans="1:9" ht="16.5">
      <c r="A76" s="125" t="s">
        <v>380</v>
      </c>
      <c r="B76" s="53" t="s">
        <v>351</v>
      </c>
      <c r="C76" s="123">
        <v>900</v>
      </c>
      <c r="D76" s="54" t="s">
        <v>256</v>
      </c>
      <c r="E76" s="126"/>
      <c r="F76" s="37"/>
      <c r="G76" s="37">
        <f t="shared" si="3"/>
        <v>0</v>
      </c>
      <c r="H76" s="103">
        <f t="shared" si="4"/>
        <v>0</v>
      </c>
      <c r="I76" s="37">
        <f t="shared" si="5"/>
        <v>0</v>
      </c>
    </row>
    <row r="77" spans="1:9" ht="16.5">
      <c r="A77" s="125" t="s">
        <v>381</v>
      </c>
      <c r="B77" s="53" t="s">
        <v>352</v>
      </c>
      <c r="C77" s="123">
        <v>850</v>
      </c>
      <c r="D77" s="54" t="s">
        <v>256</v>
      </c>
      <c r="E77" s="126"/>
      <c r="F77" s="37"/>
      <c r="G77" s="37">
        <f t="shared" si="3"/>
        <v>0</v>
      </c>
      <c r="H77" s="103">
        <f t="shared" si="4"/>
        <v>0</v>
      </c>
      <c r="I77" s="37">
        <f t="shared" si="5"/>
        <v>0</v>
      </c>
    </row>
    <row r="78" spans="1:9" ht="16.5">
      <c r="A78" s="125" t="s">
        <v>382</v>
      </c>
      <c r="B78" s="53" t="s">
        <v>353</v>
      </c>
      <c r="C78" s="123">
        <v>1400</v>
      </c>
      <c r="D78" s="54" t="s">
        <v>256</v>
      </c>
      <c r="E78" s="126"/>
      <c r="F78" s="37"/>
      <c r="G78" s="37">
        <f t="shared" si="3"/>
        <v>0</v>
      </c>
      <c r="H78" s="103">
        <f t="shared" si="4"/>
        <v>0</v>
      </c>
      <c r="I78" s="37">
        <f t="shared" si="5"/>
        <v>0</v>
      </c>
    </row>
    <row r="79" spans="1:9" ht="16.5">
      <c r="A79" s="125" t="s">
        <v>383</v>
      </c>
      <c r="B79" s="53" t="s">
        <v>354</v>
      </c>
      <c r="C79" s="123">
        <v>3000</v>
      </c>
      <c r="D79" s="54" t="s">
        <v>256</v>
      </c>
      <c r="E79" s="126"/>
      <c r="F79" s="37"/>
      <c r="G79" s="37">
        <f t="shared" si="3"/>
        <v>0</v>
      </c>
      <c r="H79" s="103">
        <f t="shared" si="4"/>
        <v>0</v>
      </c>
      <c r="I79" s="37">
        <f t="shared" si="5"/>
        <v>0</v>
      </c>
    </row>
    <row r="80" spans="1:9" ht="16.5">
      <c r="A80" s="125" t="s">
        <v>384</v>
      </c>
      <c r="B80" s="53" t="s">
        <v>355</v>
      </c>
      <c r="C80" s="123">
        <v>1500</v>
      </c>
      <c r="D80" s="54" t="s">
        <v>256</v>
      </c>
      <c r="E80" s="126"/>
      <c r="F80" s="37"/>
      <c r="G80" s="37">
        <f t="shared" si="3"/>
        <v>0</v>
      </c>
      <c r="H80" s="103">
        <f t="shared" si="4"/>
        <v>0</v>
      </c>
      <c r="I80" s="37">
        <f t="shared" si="5"/>
        <v>0</v>
      </c>
    </row>
    <row r="81" spans="1:10" ht="16.5">
      <c r="A81" s="125" t="s">
        <v>385</v>
      </c>
      <c r="B81" s="53" t="s">
        <v>707</v>
      </c>
      <c r="C81" s="123">
        <v>1250</v>
      </c>
      <c r="D81" s="54" t="s">
        <v>256</v>
      </c>
      <c r="E81" s="126"/>
      <c r="F81" s="37"/>
      <c r="G81" s="37">
        <f t="shared" si="3"/>
        <v>0</v>
      </c>
      <c r="H81" s="103">
        <f t="shared" si="4"/>
        <v>0</v>
      </c>
      <c r="I81" s="37">
        <f t="shared" si="5"/>
        <v>0</v>
      </c>
    </row>
    <row r="82" spans="1:10" ht="16.5">
      <c r="A82" s="125" t="s">
        <v>386</v>
      </c>
      <c r="B82" s="53" t="s">
        <v>356</v>
      </c>
      <c r="C82" s="164">
        <v>150</v>
      </c>
      <c r="D82" s="54" t="s">
        <v>0</v>
      </c>
      <c r="E82" s="126"/>
      <c r="F82" s="37"/>
      <c r="G82" s="37">
        <f t="shared" si="3"/>
        <v>0</v>
      </c>
      <c r="H82" s="103">
        <f t="shared" si="4"/>
        <v>0</v>
      </c>
      <c r="I82" s="37">
        <f t="shared" si="5"/>
        <v>0</v>
      </c>
    </row>
    <row r="83" spans="1:10" s="4" customFormat="1" ht="16.5">
      <c r="A83" s="55"/>
      <c r="B83" s="55" t="s">
        <v>583</v>
      </c>
      <c r="C83" s="56" t="s">
        <v>8</v>
      </c>
      <c r="D83" s="56" t="s">
        <v>8</v>
      </c>
      <c r="E83" s="56" t="s">
        <v>8</v>
      </c>
      <c r="F83" s="56" t="s">
        <v>8</v>
      </c>
      <c r="G83" s="40">
        <f>SUM(G7:G82)</f>
        <v>0</v>
      </c>
      <c r="H83" s="40">
        <f t="shared" si="4"/>
        <v>0</v>
      </c>
      <c r="I83" s="40">
        <f t="shared" si="5"/>
        <v>0</v>
      </c>
      <c r="J83" s="25"/>
    </row>
    <row r="85" spans="1:10" ht="16.5">
      <c r="A85" s="214" t="s">
        <v>893</v>
      </c>
      <c r="B85" s="214"/>
      <c r="C85" s="214"/>
      <c r="D85" s="214"/>
      <c r="E85" s="140"/>
      <c r="F85" s="140"/>
      <c r="G85" s="140"/>
      <c r="H85" s="140"/>
      <c r="I85" s="140"/>
    </row>
    <row r="86" spans="1:10" ht="16.5">
      <c r="A86" s="182" t="s">
        <v>894</v>
      </c>
      <c r="B86" s="182"/>
      <c r="C86" s="182"/>
      <c r="D86" s="182"/>
      <c r="E86" s="182"/>
      <c r="F86" s="182"/>
      <c r="G86" s="182"/>
      <c r="H86" s="182"/>
      <c r="I86" s="182"/>
    </row>
    <row r="87" spans="1:10" ht="16.5">
      <c r="A87" s="182" t="s">
        <v>895</v>
      </c>
      <c r="B87" s="182"/>
      <c r="C87" s="182"/>
      <c r="D87" s="182"/>
      <c r="E87" s="182"/>
      <c r="F87" s="182"/>
      <c r="G87" s="182"/>
      <c r="H87" s="182"/>
      <c r="I87" s="182"/>
    </row>
    <row r="88" spans="1:10" ht="16.5">
      <c r="A88" s="182" t="s">
        <v>896</v>
      </c>
      <c r="B88" s="182"/>
      <c r="C88" s="182"/>
      <c r="D88" s="182"/>
      <c r="E88" s="182"/>
      <c r="F88" s="182"/>
      <c r="G88" s="182"/>
      <c r="H88" s="182"/>
      <c r="I88" s="182"/>
    </row>
    <row r="89" spans="1:10" ht="16.5">
      <c r="A89" s="182" t="s">
        <v>897</v>
      </c>
      <c r="B89" s="182"/>
      <c r="C89" s="182"/>
      <c r="D89" s="182"/>
      <c r="E89" s="182"/>
      <c r="F89" s="182"/>
      <c r="G89" s="182"/>
      <c r="H89" s="182"/>
      <c r="I89" s="182"/>
    </row>
    <row r="90" spans="1:10" ht="16.5">
      <c r="A90" s="182" t="s">
        <v>898</v>
      </c>
      <c r="B90" s="182"/>
      <c r="C90" s="182"/>
      <c r="D90" s="182"/>
      <c r="E90" s="182"/>
      <c r="F90" s="182"/>
      <c r="G90" s="182"/>
      <c r="H90" s="182"/>
      <c r="I90" s="182"/>
    </row>
    <row r="91" spans="1:10" ht="16.5">
      <c r="A91" s="182" t="s">
        <v>899</v>
      </c>
      <c r="B91" s="182"/>
      <c r="C91" s="182"/>
      <c r="D91" s="182"/>
      <c r="E91" s="182"/>
      <c r="F91" s="182"/>
      <c r="G91" s="182"/>
      <c r="H91" s="182"/>
      <c r="I91" s="182"/>
    </row>
    <row r="92" spans="1:10" ht="16.5">
      <c r="A92" s="182" t="s">
        <v>900</v>
      </c>
      <c r="B92" s="182"/>
      <c r="C92" s="182"/>
      <c r="D92" s="182"/>
      <c r="E92" s="182"/>
      <c r="F92" s="182"/>
      <c r="G92" s="182"/>
      <c r="H92" s="182"/>
      <c r="I92" s="182"/>
    </row>
    <row r="93" spans="1:10" ht="15.75">
      <c r="A93" s="179"/>
      <c r="B93" s="179"/>
      <c r="C93" s="179"/>
      <c r="D93" s="179"/>
      <c r="E93" s="179"/>
      <c r="F93" s="179"/>
      <c r="G93" s="179"/>
      <c r="H93" s="179"/>
      <c r="I93" s="179"/>
    </row>
    <row r="94" spans="1:10" ht="16.5">
      <c r="A94" s="207" t="s">
        <v>901</v>
      </c>
      <c r="B94" s="207"/>
      <c r="C94" s="86" t="s">
        <v>9</v>
      </c>
      <c r="D94" s="140"/>
      <c r="E94" s="140"/>
      <c r="F94" s="215" t="s">
        <v>1</v>
      </c>
      <c r="G94" s="215"/>
      <c r="H94" s="140"/>
      <c r="I94" s="140"/>
    </row>
    <row r="95" spans="1:10" ht="16.5">
      <c r="A95" s="184"/>
      <c r="B95" s="217"/>
      <c r="C95" s="217"/>
      <c r="D95" s="217"/>
      <c r="E95" s="217"/>
      <c r="F95" s="217"/>
      <c r="G95" s="217"/>
      <c r="H95" s="217"/>
      <c r="I95" s="217"/>
    </row>
    <row r="96" spans="1:10" ht="16.5">
      <c r="A96" s="184"/>
      <c r="B96" s="217"/>
      <c r="C96" s="217"/>
      <c r="D96" s="217"/>
      <c r="E96" s="217"/>
      <c r="F96" s="217"/>
      <c r="G96" s="217"/>
      <c r="H96" s="217"/>
      <c r="I96" s="217"/>
    </row>
    <row r="97" spans="1:9" ht="16.5">
      <c r="A97" s="184"/>
      <c r="B97" s="217"/>
      <c r="C97" s="217"/>
      <c r="D97" s="217"/>
      <c r="E97" s="217"/>
      <c r="F97" s="217"/>
      <c r="G97" s="217"/>
      <c r="H97" s="217"/>
      <c r="I97" s="217"/>
    </row>
    <row r="98" spans="1:9" ht="16.5">
      <c r="A98" s="184"/>
      <c r="B98" s="210"/>
      <c r="C98" s="210"/>
      <c r="D98" s="210"/>
      <c r="E98" s="210"/>
      <c r="F98" s="210"/>
      <c r="G98" s="210"/>
      <c r="H98" s="210"/>
      <c r="I98" s="210"/>
    </row>
    <row r="99" spans="1:9" ht="16.5">
      <c r="A99" s="184"/>
      <c r="B99" s="217"/>
      <c r="C99" s="217"/>
      <c r="D99" s="217"/>
      <c r="E99" s="217"/>
      <c r="F99" s="217"/>
      <c r="G99" s="217"/>
      <c r="H99" s="217"/>
      <c r="I99" s="217"/>
    </row>
    <row r="100" spans="1:9" s="14" customFormat="1" ht="16.5">
      <c r="A100" s="205"/>
      <c r="B100" s="210"/>
      <c r="C100" s="210"/>
      <c r="D100" s="210"/>
      <c r="E100" s="210"/>
      <c r="F100" s="210"/>
      <c r="G100" s="210"/>
      <c r="H100" s="210"/>
      <c r="I100" s="210"/>
    </row>
    <row r="101" spans="1:9" s="14" customFormat="1" ht="25.5" customHeight="1">
      <c r="A101" s="207"/>
      <c r="B101" s="207"/>
      <c r="C101" s="207"/>
      <c r="D101" s="207"/>
      <c r="E101" s="207"/>
      <c r="F101" s="207"/>
      <c r="G101" s="207"/>
      <c r="H101" s="207"/>
      <c r="I101" s="207"/>
    </row>
    <row r="102" spans="1:9" s="14" customFormat="1" ht="16.5">
      <c r="A102" s="216"/>
      <c r="B102" s="216"/>
      <c r="C102" s="216"/>
      <c r="D102" s="216"/>
      <c r="E102" s="216"/>
      <c r="F102" s="216"/>
      <c r="G102" s="216"/>
      <c r="H102" s="216"/>
      <c r="I102" s="216"/>
    </row>
    <row r="103" spans="1:9" s="14" customFormat="1" ht="16.5">
      <c r="A103" s="182"/>
      <c r="B103" s="182"/>
      <c r="C103" s="17"/>
      <c r="D103" s="87"/>
      <c r="E103" s="87"/>
      <c r="F103" s="87"/>
      <c r="G103" s="87"/>
      <c r="H103" s="87"/>
      <c r="I103" s="87"/>
    </row>
    <row r="104" spans="1:9">
      <c r="B104" s="1"/>
      <c r="D104" s="1"/>
    </row>
  </sheetData>
  <mergeCells count="22">
    <mergeCell ref="A103:B103"/>
    <mergeCell ref="A95:I95"/>
    <mergeCell ref="A96:I96"/>
    <mergeCell ref="A97:I97"/>
    <mergeCell ref="A98:I98"/>
    <mergeCell ref="A99:I99"/>
    <mergeCell ref="A92:I92"/>
    <mergeCell ref="E1:I1"/>
    <mergeCell ref="A100:I100"/>
    <mergeCell ref="A101:I101"/>
    <mergeCell ref="A102:I102"/>
    <mergeCell ref="A94:B94"/>
    <mergeCell ref="F94:G94"/>
    <mergeCell ref="A93:I93"/>
    <mergeCell ref="A3:I3"/>
    <mergeCell ref="A86:I86"/>
    <mergeCell ref="A87:I87"/>
    <mergeCell ref="A85:D85"/>
    <mergeCell ref="A88:I88"/>
    <mergeCell ref="A89:I89"/>
    <mergeCell ref="A90:I90"/>
    <mergeCell ref="A91:I91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47"/>
  <sheetViews>
    <sheetView zoomScaleNormal="100" workbookViewId="0">
      <pane ySplit="6" topLeftCell="A7" activePane="bottomLeft" state="frozen"/>
      <selection pane="bottomLeft" activeCell="G26" sqref="G26"/>
    </sheetView>
  </sheetViews>
  <sheetFormatPr defaultColWidth="9.140625" defaultRowHeight="15"/>
  <cols>
    <col min="1" max="1" width="4.85546875" style="117" customWidth="1"/>
    <col min="2" max="2" width="42" style="121" customWidth="1"/>
    <col min="3" max="3" width="11.5703125" style="120" customWidth="1"/>
    <col min="4" max="4" width="9.140625" style="122" customWidth="1"/>
    <col min="5" max="5" width="12.140625" style="117" customWidth="1"/>
    <col min="6" max="6" width="10" style="117" customWidth="1"/>
    <col min="7" max="7" width="12.140625" style="117" customWidth="1"/>
    <col min="8" max="8" width="12.28515625" style="117" customWidth="1"/>
    <col min="9" max="9" width="11.42578125" style="117" customWidth="1"/>
    <col min="10" max="16384" width="9.140625" style="117"/>
  </cols>
  <sheetData>
    <row r="1" spans="1:9" ht="16.5">
      <c r="A1" s="2" t="s">
        <v>5</v>
      </c>
      <c r="B1" s="114"/>
      <c r="C1" s="115"/>
      <c r="D1" s="116"/>
      <c r="E1" s="176" t="s">
        <v>374</v>
      </c>
      <c r="F1" s="176"/>
      <c r="G1" s="176"/>
      <c r="H1" s="176"/>
      <c r="I1" s="176"/>
    </row>
    <row r="2" spans="1:9" ht="16.5">
      <c r="A2" s="2"/>
      <c r="B2" s="114"/>
      <c r="C2" s="115"/>
      <c r="D2" s="116"/>
      <c r="E2" s="2"/>
      <c r="F2" s="2"/>
      <c r="G2" s="2"/>
      <c r="H2" s="2"/>
      <c r="I2" s="2"/>
    </row>
    <row r="3" spans="1:9" ht="16.5">
      <c r="A3" s="202" t="s">
        <v>862</v>
      </c>
      <c r="B3" s="202"/>
      <c r="C3" s="202"/>
      <c r="D3" s="202"/>
      <c r="E3" s="202"/>
      <c r="F3" s="202"/>
      <c r="G3" s="202"/>
      <c r="H3" s="202"/>
      <c r="I3" s="202"/>
    </row>
    <row r="5" spans="1:9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25.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49.5">
      <c r="A7" s="118" t="s">
        <v>96</v>
      </c>
      <c r="B7" s="165" t="s">
        <v>708</v>
      </c>
      <c r="C7" s="167">
        <v>2500</v>
      </c>
      <c r="D7" s="166" t="s">
        <v>0</v>
      </c>
      <c r="E7" s="127"/>
      <c r="F7" s="102"/>
      <c r="G7" s="104">
        <f>C7*F7</f>
        <v>0</v>
      </c>
      <c r="H7" s="76">
        <f>G7*0.085</f>
        <v>0</v>
      </c>
      <c r="I7" s="104">
        <f>+G7+H7</f>
        <v>0</v>
      </c>
    </row>
    <row r="8" spans="1:9" ht="66">
      <c r="A8" s="118" t="s">
        <v>97</v>
      </c>
      <c r="B8" s="165" t="s">
        <v>709</v>
      </c>
      <c r="C8" s="167">
        <v>2500</v>
      </c>
      <c r="D8" s="166" t="s">
        <v>0</v>
      </c>
      <c r="E8" s="127"/>
      <c r="F8" s="102"/>
      <c r="G8" s="104">
        <f t="shared" ref="G8:G25" si="0">C8*F8</f>
        <v>0</v>
      </c>
      <c r="H8" s="76">
        <f t="shared" ref="H8:H26" si="1">G8*0.085</f>
        <v>0</v>
      </c>
      <c r="I8" s="104">
        <f t="shared" ref="I8:I26" si="2">+G8+H8</f>
        <v>0</v>
      </c>
    </row>
    <row r="9" spans="1:9" ht="49.5">
      <c r="A9" s="118" t="s">
        <v>18</v>
      </c>
      <c r="B9" s="165" t="s">
        <v>710</v>
      </c>
      <c r="C9" s="167">
        <v>800</v>
      </c>
      <c r="D9" s="166" t="s">
        <v>0</v>
      </c>
      <c r="E9" s="127"/>
      <c r="F9" s="102"/>
      <c r="G9" s="104">
        <f t="shared" si="0"/>
        <v>0</v>
      </c>
      <c r="H9" s="76">
        <f t="shared" si="1"/>
        <v>0</v>
      </c>
      <c r="I9" s="104">
        <f t="shared" si="2"/>
        <v>0</v>
      </c>
    </row>
    <row r="10" spans="1:9" ht="49.5">
      <c r="A10" s="118" t="s">
        <v>98</v>
      </c>
      <c r="B10" s="165" t="s">
        <v>711</v>
      </c>
      <c r="C10" s="167">
        <v>500</v>
      </c>
      <c r="D10" s="166" t="s">
        <v>0</v>
      </c>
      <c r="E10" s="127"/>
      <c r="F10" s="102"/>
      <c r="G10" s="104">
        <f t="shared" si="0"/>
        <v>0</v>
      </c>
      <c r="H10" s="76">
        <f t="shared" si="1"/>
        <v>0</v>
      </c>
      <c r="I10" s="104">
        <f t="shared" si="2"/>
        <v>0</v>
      </c>
    </row>
    <row r="11" spans="1:9" ht="66">
      <c r="A11" s="118" t="s">
        <v>19</v>
      </c>
      <c r="B11" s="165" t="s">
        <v>712</v>
      </c>
      <c r="C11" s="167">
        <v>600</v>
      </c>
      <c r="D11" s="166" t="s">
        <v>0</v>
      </c>
      <c r="E11" s="127"/>
      <c r="F11" s="102"/>
      <c r="G11" s="104">
        <f t="shared" si="0"/>
        <v>0</v>
      </c>
      <c r="H11" s="76">
        <f t="shared" si="1"/>
        <v>0</v>
      </c>
      <c r="I11" s="104">
        <f t="shared" si="2"/>
        <v>0</v>
      </c>
    </row>
    <row r="12" spans="1:9" ht="33">
      <c r="A12" s="118" t="s">
        <v>21</v>
      </c>
      <c r="B12" s="165" t="s">
        <v>357</v>
      </c>
      <c r="C12" s="167">
        <v>1500</v>
      </c>
      <c r="D12" s="166" t="s">
        <v>256</v>
      </c>
      <c r="E12" s="127"/>
      <c r="F12" s="102"/>
      <c r="G12" s="104">
        <f t="shared" si="0"/>
        <v>0</v>
      </c>
      <c r="H12" s="76">
        <f t="shared" si="1"/>
        <v>0</v>
      </c>
      <c r="I12" s="104">
        <f t="shared" si="2"/>
        <v>0</v>
      </c>
    </row>
    <row r="13" spans="1:9" ht="33">
      <c r="A13" s="118" t="s">
        <v>22</v>
      </c>
      <c r="B13" s="165" t="s">
        <v>358</v>
      </c>
      <c r="C13" s="167">
        <v>1500</v>
      </c>
      <c r="D13" s="166" t="s">
        <v>256</v>
      </c>
      <c r="E13" s="127"/>
      <c r="F13" s="102"/>
      <c r="G13" s="104">
        <f t="shared" si="0"/>
        <v>0</v>
      </c>
      <c r="H13" s="76">
        <f t="shared" si="1"/>
        <v>0</v>
      </c>
      <c r="I13" s="104">
        <f t="shared" si="2"/>
        <v>0</v>
      </c>
    </row>
    <row r="14" spans="1:9" ht="33">
      <c r="A14" s="118" t="s">
        <v>23</v>
      </c>
      <c r="B14" s="165" t="s">
        <v>359</v>
      </c>
      <c r="C14" s="167">
        <v>1200</v>
      </c>
      <c r="D14" s="166" t="s">
        <v>256</v>
      </c>
      <c r="E14" s="127"/>
      <c r="F14" s="102"/>
      <c r="G14" s="104">
        <f t="shared" si="0"/>
        <v>0</v>
      </c>
      <c r="H14" s="76">
        <f t="shared" si="1"/>
        <v>0</v>
      </c>
      <c r="I14" s="104">
        <f t="shared" si="2"/>
        <v>0</v>
      </c>
    </row>
    <row r="15" spans="1:9" ht="33">
      <c r="A15" s="118" t="s">
        <v>24</v>
      </c>
      <c r="B15" s="165" t="s">
        <v>360</v>
      </c>
      <c r="C15" s="167">
        <v>1200</v>
      </c>
      <c r="D15" s="166" t="s">
        <v>256</v>
      </c>
      <c r="E15" s="127"/>
      <c r="F15" s="102"/>
      <c r="G15" s="104">
        <f t="shared" si="0"/>
        <v>0</v>
      </c>
      <c r="H15" s="76">
        <f t="shared" si="1"/>
        <v>0</v>
      </c>
      <c r="I15" s="104">
        <f t="shared" si="2"/>
        <v>0</v>
      </c>
    </row>
    <row r="16" spans="1:9" ht="33">
      <c r="A16" s="118" t="s">
        <v>47</v>
      </c>
      <c r="B16" s="165" t="s">
        <v>713</v>
      </c>
      <c r="C16" s="167">
        <v>4500</v>
      </c>
      <c r="D16" s="166" t="s">
        <v>256</v>
      </c>
      <c r="E16" s="127"/>
      <c r="F16" s="102"/>
      <c r="G16" s="104">
        <f t="shared" si="0"/>
        <v>0</v>
      </c>
      <c r="H16" s="76">
        <f t="shared" si="1"/>
        <v>0</v>
      </c>
      <c r="I16" s="104">
        <f t="shared" si="2"/>
        <v>0</v>
      </c>
    </row>
    <row r="17" spans="1:9" ht="33">
      <c r="A17" s="118" t="s">
        <v>48</v>
      </c>
      <c r="B17" s="165" t="s">
        <v>714</v>
      </c>
      <c r="C17" s="167">
        <v>4500</v>
      </c>
      <c r="D17" s="166" t="s">
        <v>256</v>
      </c>
      <c r="E17" s="127"/>
      <c r="F17" s="102"/>
      <c r="G17" s="104">
        <f t="shared" si="0"/>
        <v>0</v>
      </c>
      <c r="H17" s="76">
        <f t="shared" si="1"/>
        <v>0</v>
      </c>
      <c r="I17" s="104">
        <f t="shared" si="2"/>
        <v>0</v>
      </c>
    </row>
    <row r="18" spans="1:9" ht="33">
      <c r="A18" s="118" t="s">
        <v>49</v>
      </c>
      <c r="B18" s="165" t="s">
        <v>361</v>
      </c>
      <c r="C18" s="167">
        <v>4500</v>
      </c>
      <c r="D18" s="166" t="s">
        <v>256</v>
      </c>
      <c r="E18" s="127"/>
      <c r="F18" s="102"/>
      <c r="G18" s="104">
        <f t="shared" si="0"/>
        <v>0</v>
      </c>
      <c r="H18" s="76">
        <f t="shared" si="1"/>
        <v>0</v>
      </c>
      <c r="I18" s="104">
        <f t="shared" si="2"/>
        <v>0</v>
      </c>
    </row>
    <row r="19" spans="1:9" ht="33">
      <c r="A19" s="118" t="s">
        <v>50</v>
      </c>
      <c r="B19" s="165" t="s">
        <v>362</v>
      </c>
      <c r="C19" s="167">
        <v>3000</v>
      </c>
      <c r="D19" s="166" t="s">
        <v>256</v>
      </c>
      <c r="E19" s="127"/>
      <c r="F19" s="102"/>
      <c r="G19" s="104">
        <f t="shared" si="0"/>
        <v>0</v>
      </c>
      <c r="H19" s="76">
        <f t="shared" si="1"/>
        <v>0</v>
      </c>
      <c r="I19" s="104">
        <f t="shared" si="2"/>
        <v>0</v>
      </c>
    </row>
    <row r="20" spans="1:9" ht="33">
      <c r="A20" s="118" t="s">
        <v>51</v>
      </c>
      <c r="B20" s="165" t="s">
        <v>363</v>
      </c>
      <c r="C20" s="167">
        <v>4500</v>
      </c>
      <c r="D20" s="166" t="s">
        <v>256</v>
      </c>
      <c r="E20" s="127"/>
      <c r="F20" s="102"/>
      <c r="G20" s="104">
        <f t="shared" si="0"/>
        <v>0</v>
      </c>
      <c r="H20" s="76">
        <f t="shared" si="1"/>
        <v>0</v>
      </c>
      <c r="I20" s="104">
        <f t="shared" si="2"/>
        <v>0</v>
      </c>
    </row>
    <row r="21" spans="1:9" ht="33">
      <c r="A21" s="118" t="s">
        <v>52</v>
      </c>
      <c r="B21" s="165" t="s">
        <v>365</v>
      </c>
      <c r="C21" s="167">
        <v>2500</v>
      </c>
      <c r="D21" s="166" t="s">
        <v>256</v>
      </c>
      <c r="E21" s="127"/>
      <c r="F21" s="102"/>
      <c r="G21" s="104">
        <f t="shared" si="0"/>
        <v>0</v>
      </c>
      <c r="H21" s="76">
        <f t="shared" si="1"/>
        <v>0</v>
      </c>
      <c r="I21" s="104">
        <f t="shared" si="2"/>
        <v>0</v>
      </c>
    </row>
    <row r="22" spans="1:9" ht="33">
      <c r="A22" s="118" t="s">
        <v>53</v>
      </c>
      <c r="B22" s="165" t="s">
        <v>364</v>
      </c>
      <c r="C22" s="167">
        <v>4500</v>
      </c>
      <c r="D22" s="166" t="s">
        <v>256</v>
      </c>
      <c r="E22" s="127"/>
      <c r="F22" s="102"/>
      <c r="G22" s="104">
        <f t="shared" si="0"/>
        <v>0</v>
      </c>
      <c r="H22" s="76">
        <f t="shared" si="1"/>
        <v>0</v>
      </c>
      <c r="I22" s="104">
        <f t="shared" si="2"/>
        <v>0</v>
      </c>
    </row>
    <row r="23" spans="1:9" ht="33">
      <c r="A23" s="118" t="s">
        <v>54</v>
      </c>
      <c r="B23" s="165" t="s">
        <v>366</v>
      </c>
      <c r="C23" s="167">
        <v>3000</v>
      </c>
      <c r="D23" s="166" t="s">
        <v>256</v>
      </c>
      <c r="E23" s="127"/>
      <c r="F23" s="102"/>
      <c r="G23" s="104">
        <f t="shared" si="0"/>
        <v>0</v>
      </c>
      <c r="H23" s="76">
        <f t="shared" si="1"/>
        <v>0</v>
      </c>
      <c r="I23" s="104">
        <f t="shared" si="2"/>
        <v>0</v>
      </c>
    </row>
    <row r="24" spans="1:9" ht="33">
      <c r="A24" s="118" t="s">
        <v>55</v>
      </c>
      <c r="B24" s="165" t="s">
        <v>367</v>
      </c>
      <c r="C24" s="167">
        <v>2500</v>
      </c>
      <c r="D24" s="166" t="s">
        <v>256</v>
      </c>
      <c r="E24" s="127"/>
      <c r="F24" s="102"/>
      <c r="G24" s="104">
        <f t="shared" si="0"/>
        <v>0</v>
      </c>
      <c r="H24" s="76">
        <f t="shared" si="1"/>
        <v>0</v>
      </c>
      <c r="I24" s="104">
        <f t="shared" si="2"/>
        <v>0</v>
      </c>
    </row>
    <row r="25" spans="1:9" ht="33">
      <c r="A25" s="118" t="s">
        <v>56</v>
      </c>
      <c r="B25" s="165" t="s">
        <v>368</v>
      </c>
      <c r="C25" s="167">
        <v>3000</v>
      </c>
      <c r="D25" s="166" t="s">
        <v>256</v>
      </c>
      <c r="E25" s="127"/>
      <c r="F25" s="102"/>
      <c r="G25" s="104">
        <f t="shared" si="0"/>
        <v>0</v>
      </c>
      <c r="H25" s="76">
        <f t="shared" si="1"/>
        <v>0</v>
      </c>
      <c r="I25" s="104">
        <f t="shared" si="2"/>
        <v>0</v>
      </c>
    </row>
    <row r="26" spans="1:9" s="3" customFormat="1" ht="16.5">
      <c r="A26" s="119"/>
      <c r="B26" s="119" t="s">
        <v>584</v>
      </c>
      <c r="C26" s="56" t="s">
        <v>8</v>
      </c>
      <c r="D26" s="56" t="s">
        <v>8</v>
      </c>
      <c r="E26" s="56" t="s">
        <v>8</v>
      </c>
      <c r="F26" s="56" t="s">
        <v>8</v>
      </c>
      <c r="G26" s="57">
        <f>SUM(G7:G25)</f>
        <v>0</v>
      </c>
      <c r="H26" s="57">
        <f t="shared" si="1"/>
        <v>0</v>
      </c>
      <c r="I26" s="57">
        <f t="shared" si="2"/>
        <v>0</v>
      </c>
    </row>
    <row r="28" spans="1:9" ht="16.5" customHeight="1">
      <c r="A28" s="214" t="s">
        <v>893</v>
      </c>
      <c r="B28" s="214"/>
      <c r="C28" s="214"/>
      <c r="D28" s="214"/>
      <c r="E28" s="140"/>
      <c r="F28" s="140"/>
      <c r="G28" s="140"/>
      <c r="H28" s="140"/>
      <c r="I28" s="140"/>
    </row>
    <row r="29" spans="1:9" ht="33.75" customHeight="1">
      <c r="A29" s="182" t="s">
        <v>894</v>
      </c>
      <c r="B29" s="182"/>
      <c r="C29" s="182"/>
      <c r="D29" s="182"/>
      <c r="E29" s="182"/>
      <c r="F29" s="182"/>
      <c r="G29" s="182"/>
      <c r="H29" s="182"/>
      <c r="I29" s="182"/>
    </row>
    <row r="30" spans="1:9" ht="16.5" customHeight="1">
      <c r="A30" s="182" t="s">
        <v>895</v>
      </c>
      <c r="B30" s="182"/>
      <c r="C30" s="182"/>
      <c r="D30" s="182"/>
      <c r="E30" s="182"/>
      <c r="F30" s="182"/>
      <c r="G30" s="182"/>
      <c r="H30" s="182"/>
      <c r="I30" s="182"/>
    </row>
    <row r="31" spans="1:9" ht="16.5" customHeight="1">
      <c r="A31" s="182" t="s">
        <v>896</v>
      </c>
      <c r="B31" s="182"/>
      <c r="C31" s="182"/>
      <c r="D31" s="182"/>
      <c r="E31" s="182"/>
      <c r="F31" s="182"/>
      <c r="G31" s="182"/>
      <c r="H31" s="182"/>
      <c r="I31" s="182"/>
    </row>
    <row r="32" spans="1:9" ht="16.5" customHeight="1">
      <c r="A32" s="182" t="s">
        <v>897</v>
      </c>
      <c r="B32" s="182"/>
      <c r="C32" s="182"/>
      <c r="D32" s="182"/>
      <c r="E32" s="182"/>
      <c r="F32" s="182"/>
      <c r="G32" s="182"/>
      <c r="H32" s="182"/>
      <c r="I32" s="182"/>
    </row>
    <row r="33" spans="1:9" ht="16.5" customHeight="1">
      <c r="A33" s="182" t="s">
        <v>898</v>
      </c>
      <c r="B33" s="182"/>
      <c r="C33" s="182"/>
      <c r="D33" s="182"/>
      <c r="E33" s="182"/>
      <c r="F33" s="182"/>
      <c r="G33" s="182"/>
      <c r="H33" s="182"/>
      <c r="I33" s="182"/>
    </row>
    <row r="34" spans="1:9" ht="16.5" customHeight="1">
      <c r="A34" s="182" t="s">
        <v>899</v>
      </c>
      <c r="B34" s="182"/>
      <c r="C34" s="182"/>
      <c r="D34" s="182"/>
      <c r="E34" s="182"/>
      <c r="F34" s="182"/>
      <c r="G34" s="182"/>
      <c r="H34" s="182"/>
      <c r="I34" s="182"/>
    </row>
    <row r="35" spans="1:9" ht="15.75" customHeight="1">
      <c r="A35" s="182" t="s">
        <v>900</v>
      </c>
      <c r="B35" s="182"/>
      <c r="C35" s="182"/>
      <c r="D35" s="182"/>
      <c r="E35" s="182"/>
      <c r="F35" s="182"/>
      <c r="G35" s="182"/>
      <c r="H35" s="182"/>
      <c r="I35" s="182"/>
    </row>
    <row r="36" spans="1:9" ht="15.75" customHeight="1">
      <c r="A36" s="179"/>
      <c r="B36" s="179"/>
      <c r="C36" s="179"/>
      <c r="D36" s="179"/>
      <c r="E36" s="179"/>
      <c r="F36" s="179"/>
      <c r="G36" s="179"/>
      <c r="H36" s="179"/>
      <c r="I36" s="179"/>
    </row>
    <row r="37" spans="1:9" ht="15.75" customHeight="1">
      <c r="A37" s="207" t="s">
        <v>901</v>
      </c>
      <c r="B37" s="207"/>
      <c r="C37" s="86" t="s">
        <v>9</v>
      </c>
      <c r="D37" s="140"/>
      <c r="E37" s="140"/>
      <c r="F37" s="215" t="s">
        <v>1</v>
      </c>
      <c r="G37" s="215"/>
      <c r="H37" s="140"/>
      <c r="I37" s="140"/>
    </row>
    <row r="38" spans="1:9" ht="15.75" customHeight="1">
      <c r="B38" s="117"/>
      <c r="C38" s="117"/>
      <c r="D38" s="117"/>
    </row>
    <row r="39" spans="1:9" ht="15.75" customHeight="1">
      <c r="B39" s="117"/>
      <c r="C39" s="117"/>
      <c r="D39" s="117"/>
    </row>
    <row r="40" spans="1:9" ht="15.75" customHeight="1">
      <c r="B40" s="117"/>
      <c r="C40" s="117"/>
      <c r="D40" s="117"/>
    </row>
    <row r="41" spans="1:9" ht="16.5" customHeight="1">
      <c r="B41" s="117"/>
      <c r="C41" s="117"/>
      <c r="D41" s="117"/>
    </row>
    <row r="42" spans="1:9" ht="15.75" customHeight="1">
      <c r="B42" s="117"/>
      <c r="C42" s="117"/>
      <c r="D42" s="117"/>
    </row>
    <row r="43" spans="1:9" s="2" customFormat="1" ht="16.5" customHeight="1"/>
    <row r="44" spans="1:9" s="2" customFormat="1" ht="25.5" customHeight="1"/>
    <row r="45" spans="1:9" s="2" customFormat="1" ht="16.5"/>
    <row r="46" spans="1:9" s="2" customFormat="1" ht="16.5" customHeight="1"/>
    <row r="47" spans="1:9">
      <c r="B47" s="117"/>
      <c r="D47" s="117"/>
    </row>
  </sheetData>
  <mergeCells count="13">
    <mergeCell ref="E1:I1"/>
    <mergeCell ref="A37:B37"/>
    <mergeCell ref="F37:G37"/>
    <mergeCell ref="A34:I34"/>
    <mergeCell ref="A35:I35"/>
    <mergeCell ref="A36:I36"/>
    <mergeCell ref="A3:I3"/>
    <mergeCell ref="A29:I29"/>
    <mergeCell ref="A30:I30"/>
    <mergeCell ref="A31:I31"/>
    <mergeCell ref="A32:I32"/>
    <mergeCell ref="A33:I33"/>
    <mergeCell ref="A28:D28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pane ySplit="6" topLeftCell="A7" activePane="bottomLeft" state="frozen"/>
      <selection pane="bottomLeft" activeCell="G15" sqref="G15"/>
    </sheetView>
  </sheetViews>
  <sheetFormatPr defaultColWidth="8.7109375" defaultRowHeight="15"/>
  <cols>
    <col min="1" max="1" width="4.85546875" style="1" customWidth="1"/>
    <col min="2" max="2" width="41.7109375" style="22" customWidth="1"/>
    <col min="3" max="3" width="11" style="26" customWidth="1"/>
    <col min="4" max="4" width="11.5703125" style="23" customWidth="1"/>
    <col min="5" max="5" width="11.5703125" style="1" customWidth="1"/>
    <col min="6" max="6" width="11.28515625" style="1" customWidth="1"/>
    <col min="7" max="7" width="12.7109375" style="1" customWidth="1"/>
    <col min="8" max="8" width="11.28515625" style="1" customWidth="1"/>
    <col min="9" max="9" width="13.42578125" style="1" customWidth="1"/>
    <col min="10" max="16384" width="8.7109375" style="1"/>
  </cols>
  <sheetData>
    <row r="1" spans="1:9" ht="16.5">
      <c r="A1" s="14" t="s">
        <v>5</v>
      </c>
      <c r="B1" s="70"/>
      <c r="C1" s="168"/>
      <c r="D1" s="153"/>
      <c r="E1" s="176" t="s">
        <v>374</v>
      </c>
      <c r="F1" s="176"/>
      <c r="G1" s="176"/>
      <c r="H1" s="176"/>
      <c r="I1" s="176"/>
    </row>
    <row r="2" spans="1:9" ht="16.5">
      <c r="A2" s="14"/>
      <c r="B2" s="70"/>
      <c r="C2" s="168"/>
      <c r="D2" s="153"/>
      <c r="E2" s="14"/>
      <c r="F2" s="14"/>
      <c r="G2" s="14"/>
      <c r="H2" s="14"/>
      <c r="I2" s="14"/>
    </row>
    <row r="3" spans="1:9" ht="16.5">
      <c r="A3" s="198" t="s">
        <v>585</v>
      </c>
      <c r="B3" s="198"/>
      <c r="C3" s="198"/>
      <c r="D3" s="198"/>
      <c r="E3" s="198"/>
      <c r="F3" s="198"/>
      <c r="G3" s="198"/>
      <c r="H3" s="198"/>
      <c r="I3" s="198"/>
    </row>
    <row r="5" spans="1:9" ht="51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25.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66">
      <c r="A7" s="52" t="s">
        <v>96</v>
      </c>
      <c r="B7" s="53" t="s">
        <v>717</v>
      </c>
      <c r="C7" s="53">
        <v>50</v>
      </c>
      <c r="D7" s="54" t="s">
        <v>0</v>
      </c>
      <c r="E7" s="54"/>
      <c r="F7" s="37"/>
      <c r="G7" s="37">
        <f>C7*F7</f>
        <v>0</v>
      </c>
      <c r="H7" s="103">
        <f>G7*0.085</f>
        <v>0</v>
      </c>
      <c r="I7" s="37">
        <f>+G7+H7</f>
        <v>0</v>
      </c>
    </row>
    <row r="8" spans="1:9" ht="49.5">
      <c r="A8" s="52" t="s">
        <v>97</v>
      </c>
      <c r="B8" s="53" t="s">
        <v>289</v>
      </c>
      <c r="C8" s="53">
        <v>450</v>
      </c>
      <c r="D8" s="54" t="s">
        <v>256</v>
      </c>
      <c r="E8" s="54"/>
      <c r="F8" s="37"/>
      <c r="G8" s="37">
        <f t="shared" ref="G8:G14" si="0">C8*F8</f>
        <v>0</v>
      </c>
      <c r="H8" s="103">
        <f t="shared" ref="H8:H15" si="1">G8*0.085</f>
        <v>0</v>
      </c>
      <c r="I8" s="37">
        <f t="shared" ref="I8:I15" si="2">+G8+H8</f>
        <v>0</v>
      </c>
    </row>
    <row r="9" spans="1:9" ht="49.5">
      <c r="A9" s="52" t="s">
        <v>18</v>
      </c>
      <c r="B9" s="53" t="s">
        <v>715</v>
      </c>
      <c r="C9" s="53">
        <v>450</v>
      </c>
      <c r="D9" s="54" t="s">
        <v>256</v>
      </c>
      <c r="E9" s="54"/>
      <c r="F9" s="37"/>
      <c r="G9" s="37">
        <f t="shared" si="0"/>
        <v>0</v>
      </c>
      <c r="H9" s="103">
        <f t="shared" si="1"/>
        <v>0</v>
      </c>
      <c r="I9" s="37">
        <f t="shared" si="2"/>
        <v>0</v>
      </c>
    </row>
    <row r="10" spans="1:9" ht="49.5">
      <c r="A10" s="52" t="s">
        <v>98</v>
      </c>
      <c r="B10" s="53" t="s">
        <v>718</v>
      </c>
      <c r="C10" s="53">
        <v>45</v>
      </c>
      <c r="D10" s="54" t="s">
        <v>0</v>
      </c>
      <c r="E10" s="54"/>
      <c r="F10" s="37"/>
      <c r="G10" s="37">
        <f t="shared" si="0"/>
        <v>0</v>
      </c>
      <c r="H10" s="103">
        <f t="shared" si="1"/>
        <v>0</v>
      </c>
      <c r="I10" s="37">
        <f t="shared" si="2"/>
        <v>0</v>
      </c>
    </row>
    <row r="11" spans="1:9" ht="49.5">
      <c r="A11" s="52" t="s">
        <v>19</v>
      </c>
      <c r="B11" s="53" t="s">
        <v>290</v>
      </c>
      <c r="C11" s="53">
        <v>450</v>
      </c>
      <c r="D11" s="54" t="s">
        <v>256</v>
      </c>
      <c r="E11" s="54"/>
      <c r="F11" s="37"/>
      <c r="G11" s="37">
        <f t="shared" si="0"/>
        <v>0</v>
      </c>
      <c r="H11" s="103">
        <f t="shared" si="1"/>
        <v>0</v>
      </c>
      <c r="I11" s="37">
        <f t="shared" si="2"/>
        <v>0</v>
      </c>
    </row>
    <row r="12" spans="1:9" ht="49.5">
      <c r="A12" s="52" t="s">
        <v>20</v>
      </c>
      <c r="B12" s="53" t="s">
        <v>716</v>
      </c>
      <c r="C12" s="53">
        <v>450</v>
      </c>
      <c r="D12" s="54" t="s">
        <v>256</v>
      </c>
      <c r="E12" s="54"/>
      <c r="F12" s="37"/>
      <c r="G12" s="37">
        <f t="shared" si="0"/>
        <v>0</v>
      </c>
      <c r="H12" s="103">
        <f t="shared" si="1"/>
        <v>0</v>
      </c>
      <c r="I12" s="37">
        <f t="shared" si="2"/>
        <v>0</v>
      </c>
    </row>
    <row r="13" spans="1:9" ht="16.5">
      <c r="A13" s="52" t="s">
        <v>21</v>
      </c>
      <c r="B13" s="53" t="s">
        <v>719</v>
      </c>
      <c r="C13" s="53">
        <v>50</v>
      </c>
      <c r="D13" s="54" t="s">
        <v>0</v>
      </c>
      <c r="E13" s="54"/>
      <c r="F13" s="37"/>
      <c r="G13" s="37">
        <f t="shared" si="0"/>
        <v>0</v>
      </c>
      <c r="H13" s="103">
        <f t="shared" si="1"/>
        <v>0</v>
      </c>
      <c r="I13" s="37">
        <f t="shared" si="2"/>
        <v>0</v>
      </c>
    </row>
    <row r="14" spans="1:9" ht="16.5">
      <c r="A14" s="52" t="s">
        <v>22</v>
      </c>
      <c r="B14" s="53" t="s">
        <v>720</v>
      </c>
      <c r="C14" s="53">
        <v>50</v>
      </c>
      <c r="D14" s="54" t="s">
        <v>0</v>
      </c>
      <c r="E14" s="54"/>
      <c r="F14" s="37"/>
      <c r="G14" s="37">
        <f t="shared" si="0"/>
        <v>0</v>
      </c>
      <c r="H14" s="103">
        <f t="shared" si="1"/>
        <v>0</v>
      </c>
      <c r="I14" s="37">
        <f t="shared" si="2"/>
        <v>0</v>
      </c>
    </row>
    <row r="15" spans="1:9" s="4" customFormat="1" ht="16.5">
      <c r="A15" s="55"/>
      <c r="B15" s="55" t="s">
        <v>586</v>
      </c>
      <c r="C15" s="56" t="s">
        <v>8</v>
      </c>
      <c r="D15" s="56" t="s">
        <v>8</v>
      </c>
      <c r="E15" s="34" t="s">
        <v>8</v>
      </c>
      <c r="F15" s="34" t="s">
        <v>8</v>
      </c>
      <c r="G15" s="40">
        <f>SUM(G7:G14)</f>
        <v>0</v>
      </c>
      <c r="H15" s="40">
        <f t="shared" si="1"/>
        <v>0</v>
      </c>
      <c r="I15" s="40">
        <f t="shared" si="2"/>
        <v>0</v>
      </c>
    </row>
    <row r="17" spans="1:9" s="14" customFormat="1" ht="16.5">
      <c r="A17" s="214" t="s">
        <v>893</v>
      </c>
      <c r="B17" s="214"/>
      <c r="C17" s="214"/>
      <c r="D17" s="214"/>
      <c r="E17" s="140"/>
      <c r="F17" s="140"/>
      <c r="G17" s="140"/>
      <c r="H17" s="140"/>
      <c r="I17" s="140"/>
    </row>
    <row r="18" spans="1:9" ht="16.5">
      <c r="A18" s="182" t="s">
        <v>894</v>
      </c>
      <c r="B18" s="182"/>
      <c r="C18" s="182"/>
      <c r="D18" s="182"/>
      <c r="E18" s="182"/>
      <c r="F18" s="182"/>
      <c r="G18" s="182"/>
      <c r="H18" s="182"/>
      <c r="I18" s="182"/>
    </row>
    <row r="19" spans="1:9" ht="16.5">
      <c r="A19" s="182" t="s">
        <v>895</v>
      </c>
      <c r="B19" s="182"/>
      <c r="C19" s="182"/>
      <c r="D19" s="182"/>
      <c r="E19" s="182"/>
      <c r="F19" s="182"/>
      <c r="G19" s="182"/>
      <c r="H19" s="182"/>
      <c r="I19" s="182"/>
    </row>
    <row r="20" spans="1:9" ht="16.5">
      <c r="A20" s="182" t="s">
        <v>896</v>
      </c>
      <c r="B20" s="182"/>
      <c r="C20" s="182"/>
      <c r="D20" s="182"/>
      <c r="E20" s="182"/>
      <c r="F20" s="182"/>
      <c r="G20" s="182"/>
      <c r="H20" s="182"/>
      <c r="I20" s="182"/>
    </row>
    <row r="21" spans="1:9" ht="16.5">
      <c r="A21" s="182" t="s">
        <v>897</v>
      </c>
      <c r="B21" s="182"/>
      <c r="C21" s="182"/>
      <c r="D21" s="182"/>
      <c r="E21" s="182"/>
      <c r="F21" s="182"/>
      <c r="G21" s="182"/>
      <c r="H21" s="182"/>
      <c r="I21" s="182"/>
    </row>
    <row r="22" spans="1:9" ht="16.5">
      <c r="A22" s="182" t="s">
        <v>898</v>
      </c>
      <c r="B22" s="182"/>
      <c r="C22" s="182"/>
      <c r="D22" s="182"/>
      <c r="E22" s="182"/>
      <c r="F22" s="182"/>
      <c r="G22" s="182"/>
      <c r="H22" s="182"/>
      <c r="I22" s="182"/>
    </row>
    <row r="23" spans="1:9" ht="16.5">
      <c r="A23" s="182" t="s">
        <v>899</v>
      </c>
      <c r="B23" s="182"/>
      <c r="C23" s="182"/>
      <c r="D23" s="182"/>
      <c r="E23" s="182"/>
      <c r="F23" s="182"/>
      <c r="G23" s="182"/>
      <c r="H23" s="182"/>
      <c r="I23" s="182"/>
    </row>
    <row r="24" spans="1:9" ht="16.5">
      <c r="A24" s="182" t="s">
        <v>900</v>
      </c>
      <c r="B24" s="182"/>
      <c r="C24" s="182"/>
      <c r="D24" s="182"/>
      <c r="E24" s="182"/>
      <c r="F24" s="182"/>
      <c r="G24" s="182"/>
      <c r="H24" s="182"/>
      <c r="I24" s="182"/>
    </row>
    <row r="25" spans="1:9" ht="15.75">
      <c r="A25" s="179" t="s">
        <v>902</v>
      </c>
      <c r="B25" s="179"/>
      <c r="C25" s="179"/>
      <c r="D25" s="179"/>
      <c r="E25" s="179"/>
      <c r="F25" s="179"/>
      <c r="G25" s="179"/>
      <c r="H25" s="179"/>
      <c r="I25" s="179"/>
    </row>
    <row r="26" spans="1:9" ht="16.5">
      <c r="A26" s="207" t="s">
        <v>901</v>
      </c>
      <c r="B26" s="207"/>
      <c r="C26" s="86" t="s">
        <v>9</v>
      </c>
      <c r="D26" s="140"/>
      <c r="E26" s="140"/>
      <c r="F26" s="215" t="s">
        <v>1</v>
      </c>
      <c r="G26" s="215"/>
      <c r="H26" s="140"/>
      <c r="I26" s="140"/>
    </row>
  </sheetData>
  <mergeCells count="13">
    <mergeCell ref="A26:B26"/>
    <mergeCell ref="F26:G26"/>
    <mergeCell ref="E1:I1"/>
    <mergeCell ref="A17:D17"/>
    <mergeCell ref="A18:I18"/>
    <mergeCell ref="A19:I19"/>
    <mergeCell ref="A20:I20"/>
    <mergeCell ref="A21:I21"/>
    <mergeCell ref="A22:I22"/>
    <mergeCell ref="A3:I3"/>
    <mergeCell ref="A23:I23"/>
    <mergeCell ref="A24:I24"/>
    <mergeCell ref="A25:I2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3"/>
  <sheetViews>
    <sheetView zoomScaleNormal="100" workbookViewId="0">
      <pane ySplit="6" topLeftCell="A7" activePane="bottomLeft" state="frozen"/>
      <selection pane="bottomLeft" activeCell="I43" sqref="I43"/>
    </sheetView>
  </sheetViews>
  <sheetFormatPr defaultColWidth="8.7109375" defaultRowHeight="15"/>
  <cols>
    <col min="1" max="1" width="4.85546875" style="8" customWidth="1"/>
    <col min="2" max="2" width="34.5703125" style="20" customWidth="1"/>
    <col min="3" max="3" width="11.7109375" style="8" customWidth="1"/>
    <col min="4" max="4" width="9.28515625" style="21" customWidth="1"/>
    <col min="5" max="5" width="12.85546875" style="8" customWidth="1"/>
    <col min="6" max="6" width="11.42578125" style="8" customWidth="1"/>
    <col min="7" max="7" width="13.7109375" style="8" customWidth="1"/>
    <col min="8" max="8" width="11.140625" style="8" customWidth="1"/>
    <col min="9" max="9" width="13.7109375" style="8" customWidth="1"/>
    <col min="10" max="16384" width="8.7109375" style="8"/>
  </cols>
  <sheetData>
    <row r="1" spans="1:9" ht="16.5">
      <c r="A1" s="11" t="s">
        <v>5</v>
      </c>
      <c r="B1" s="6"/>
      <c r="C1" s="10"/>
      <c r="D1" s="10"/>
      <c r="E1" s="176" t="s">
        <v>374</v>
      </c>
      <c r="F1" s="176"/>
      <c r="G1" s="176"/>
      <c r="H1" s="176"/>
      <c r="I1" s="9"/>
    </row>
    <row r="2" spans="1:9" ht="15.75">
      <c r="A2" s="12"/>
      <c r="B2" s="18"/>
      <c r="C2" s="13"/>
      <c r="D2" s="13"/>
      <c r="E2" s="12"/>
      <c r="F2" s="12"/>
      <c r="G2" s="12"/>
      <c r="H2" s="12"/>
      <c r="I2" s="12"/>
    </row>
    <row r="3" spans="1:9" ht="15.75">
      <c r="A3" s="189" t="s">
        <v>821</v>
      </c>
      <c r="B3" s="189"/>
      <c r="C3" s="189"/>
      <c r="D3" s="189"/>
      <c r="E3" s="189"/>
      <c r="F3" s="189"/>
      <c r="G3" s="189"/>
      <c r="H3" s="189"/>
      <c r="I3" s="189"/>
    </row>
    <row r="5" spans="1:9" ht="51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25.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33">
      <c r="A7" s="30" t="s">
        <v>96</v>
      </c>
      <c r="B7" s="58" t="s">
        <v>448</v>
      </c>
      <c r="C7" s="59">
        <v>1200</v>
      </c>
      <c r="D7" s="59" t="s">
        <v>0</v>
      </c>
      <c r="E7" s="37"/>
      <c r="F7" s="37"/>
      <c r="G7" s="39">
        <f>C7*F7</f>
        <v>0</v>
      </c>
      <c r="H7" s="76">
        <f>G7*0.085</f>
        <v>0</v>
      </c>
      <c r="I7" s="39">
        <f>+G7+H7</f>
        <v>0</v>
      </c>
    </row>
    <row r="8" spans="1:9" ht="33">
      <c r="A8" s="30" t="s">
        <v>97</v>
      </c>
      <c r="B8" s="58" t="s">
        <v>449</v>
      </c>
      <c r="C8" s="59">
        <v>950</v>
      </c>
      <c r="D8" s="59" t="s">
        <v>0</v>
      </c>
      <c r="E8" s="37"/>
      <c r="F8" s="37"/>
      <c r="G8" s="39">
        <f t="shared" ref="G8:G42" si="0">C8*F8</f>
        <v>0</v>
      </c>
      <c r="H8" s="76">
        <f t="shared" ref="H8:H43" si="1">G8*0.085</f>
        <v>0</v>
      </c>
      <c r="I8" s="39">
        <f t="shared" ref="I8:I43" si="2">+G8+H8</f>
        <v>0</v>
      </c>
    </row>
    <row r="9" spans="1:9" ht="33">
      <c r="A9" s="30" t="s">
        <v>18</v>
      </c>
      <c r="B9" s="58" t="s">
        <v>450</v>
      </c>
      <c r="C9" s="59">
        <v>750</v>
      </c>
      <c r="D9" s="59" t="s">
        <v>0</v>
      </c>
      <c r="E9" s="37"/>
      <c r="F9" s="37"/>
      <c r="G9" s="39">
        <f t="shared" si="0"/>
        <v>0</v>
      </c>
      <c r="H9" s="76">
        <f t="shared" si="1"/>
        <v>0</v>
      </c>
      <c r="I9" s="39">
        <f t="shared" si="2"/>
        <v>0</v>
      </c>
    </row>
    <row r="10" spans="1:9" ht="33">
      <c r="A10" s="30" t="s">
        <v>98</v>
      </c>
      <c r="B10" s="58" t="s">
        <v>451</v>
      </c>
      <c r="C10" s="59">
        <v>950</v>
      </c>
      <c r="D10" s="59" t="s">
        <v>0</v>
      </c>
      <c r="E10" s="37"/>
      <c r="F10" s="37"/>
      <c r="G10" s="39">
        <f t="shared" si="0"/>
        <v>0</v>
      </c>
      <c r="H10" s="76">
        <f t="shared" si="1"/>
        <v>0</v>
      </c>
      <c r="I10" s="39">
        <f t="shared" si="2"/>
        <v>0</v>
      </c>
    </row>
    <row r="11" spans="1:9" ht="33">
      <c r="A11" s="30" t="s">
        <v>19</v>
      </c>
      <c r="B11" s="58" t="s">
        <v>452</v>
      </c>
      <c r="C11" s="59">
        <v>360</v>
      </c>
      <c r="D11" s="59" t="s">
        <v>0</v>
      </c>
      <c r="E11" s="37"/>
      <c r="F11" s="37"/>
      <c r="G11" s="39">
        <f t="shared" si="0"/>
        <v>0</v>
      </c>
      <c r="H11" s="76">
        <f t="shared" si="1"/>
        <v>0</v>
      </c>
      <c r="I11" s="39">
        <f t="shared" si="2"/>
        <v>0</v>
      </c>
    </row>
    <row r="12" spans="1:9" ht="33">
      <c r="A12" s="30" t="s">
        <v>20</v>
      </c>
      <c r="B12" s="58" t="s">
        <v>453</v>
      </c>
      <c r="C12" s="59">
        <v>250</v>
      </c>
      <c r="D12" s="59" t="s">
        <v>0</v>
      </c>
      <c r="E12" s="37"/>
      <c r="F12" s="37"/>
      <c r="G12" s="39">
        <f t="shared" si="0"/>
        <v>0</v>
      </c>
      <c r="H12" s="76">
        <f t="shared" si="1"/>
        <v>0</v>
      </c>
      <c r="I12" s="39">
        <f t="shared" si="2"/>
        <v>0</v>
      </c>
    </row>
    <row r="13" spans="1:9" ht="33">
      <c r="A13" s="30" t="s">
        <v>21</v>
      </c>
      <c r="B13" s="58" t="s">
        <v>454</v>
      </c>
      <c r="C13" s="59">
        <v>250</v>
      </c>
      <c r="D13" s="59" t="s">
        <v>0</v>
      </c>
      <c r="E13" s="37"/>
      <c r="F13" s="37"/>
      <c r="G13" s="39">
        <f t="shared" si="0"/>
        <v>0</v>
      </c>
      <c r="H13" s="76">
        <f t="shared" si="1"/>
        <v>0</v>
      </c>
      <c r="I13" s="39">
        <f t="shared" si="2"/>
        <v>0</v>
      </c>
    </row>
    <row r="14" spans="1:9" ht="33">
      <c r="A14" s="30" t="s">
        <v>22</v>
      </c>
      <c r="B14" s="58" t="s">
        <v>455</v>
      </c>
      <c r="C14" s="59">
        <v>165</v>
      </c>
      <c r="D14" s="59" t="s">
        <v>0</v>
      </c>
      <c r="E14" s="37"/>
      <c r="F14" s="37"/>
      <c r="G14" s="39">
        <f t="shared" si="0"/>
        <v>0</v>
      </c>
      <c r="H14" s="76">
        <f t="shared" si="1"/>
        <v>0</v>
      </c>
      <c r="I14" s="39">
        <f t="shared" si="2"/>
        <v>0</v>
      </c>
    </row>
    <row r="15" spans="1:9" ht="16.5">
      <c r="A15" s="30" t="s">
        <v>23</v>
      </c>
      <c r="B15" s="58" t="s">
        <v>456</v>
      </c>
      <c r="C15" s="59">
        <v>125</v>
      </c>
      <c r="D15" s="59" t="s">
        <v>0</v>
      </c>
      <c r="E15" s="37"/>
      <c r="F15" s="37"/>
      <c r="G15" s="39">
        <f t="shared" si="0"/>
        <v>0</v>
      </c>
      <c r="H15" s="76">
        <f t="shared" si="1"/>
        <v>0</v>
      </c>
      <c r="I15" s="39">
        <f t="shared" si="2"/>
        <v>0</v>
      </c>
    </row>
    <row r="16" spans="1:9" ht="16.5">
      <c r="A16" s="30" t="s">
        <v>24</v>
      </c>
      <c r="B16" s="58" t="s">
        <v>457</v>
      </c>
      <c r="C16" s="59">
        <v>260</v>
      </c>
      <c r="D16" s="59" t="s">
        <v>0</v>
      </c>
      <c r="E16" s="37"/>
      <c r="F16" s="37"/>
      <c r="G16" s="39">
        <f t="shared" si="0"/>
        <v>0</v>
      </c>
      <c r="H16" s="76">
        <f t="shared" si="1"/>
        <v>0</v>
      </c>
      <c r="I16" s="39">
        <f t="shared" si="2"/>
        <v>0</v>
      </c>
    </row>
    <row r="17" spans="1:9" ht="33">
      <c r="A17" s="30" t="s">
        <v>47</v>
      </c>
      <c r="B17" s="58" t="s">
        <v>458</v>
      </c>
      <c r="C17" s="59">
        <v>320</v>
      </c>
      <c r="D17" s="59" t="s">
        <v>0</v>
      </c>
      <c r="E17" s="37"/>
      <c r="F17" s="37"/>
      <c r="G17" s="39">
        <f t="shared" si="0"/>
        <v>0</v>
      </c>
      <c r="H17" s="76">
        <f t="shared" si="1"/>
        <v>0</v>
      </c>
      <c r="I17" s="39">
        <f t="shared" si="2"/>
        <v>0</v>
      </c>
    </row>
    <row r="18" spans="1:9" ht="33">
      <c r="A18" s="30" t="s">
        <v>48</v>
      </c>
      <c r="B18" s="58" t="s">
        <v>459</v>
      </c>
      <c r="C18" s="59">
        <v>120</v>
      </c>
      <c r="D18" s="59" t="s">
        <v>0</v>
      </c>
      <c r="E18" s="37"/>
      <c r="F18" s="37"/>
      <c r="G18" s="39">
        <f t="shared" si="0"/>
        <v>0</v>
      </c>
      <c r="H18" s="76">
        <f t="shared" si="1"/>
        <v>0</v>
      </c>
      <c r="I18" s="39">
        <f t="shared" si="2"/>
        <v>0</v>
      </c>
    </row>
    <row r="19" spans="1:9" ht="33">
      <c r="A19" s="30" t="s">
        <v>49</v>
      </c>
      <c r="B19" s="58" t="s">
        <v>460</v>
      </c>
      <c r="C19" s="59">
        <v>450</v>
      </c>
      <c r="D19" s="59" t="s">
        <v>0</v>
      </c>
      <c r="E19" s="37"/>
      <c r="F19" s="37"/>
      <c r="G19" s="39">
        <f t="shared" si="0"/>
        <v>0</v>
      </c>
      <c r="H19" s="76">
        <f t="shared" si="1"/>
        <v>0</v>
      </c>
      <c r="I19" s="39">
        <f t="shared" si="2"/>
        <v>0</v>
      </c>
    </row>
    <row r="20" spans="1:9" ht="16.5">
      <c r="A20" s="30" t="s">
        <v>50</v>
      </c>
      <c r="B20" s="58" t="s">
        <v>461</v>
      </c>
      <c r="C20" s="59">
        <v>250</v>
      </c>
      <c r="D20" s="59" t="s">
        <v>0</v>
      </c>
      <c r="E20" s="37"/>
      <c r="F20" s="37"/>
      <c r="G20" s="39">
        <f t="shared" si="0"/>
        <v>0</v>
      </c>
      <c r="H20" s="76">
        <f t="shared" si="1"/>
        <v>0</v>
      </c>
      <c r="I20" s="39">
        <f t="shared" si="2"/>
        <v>0</v>
      </c>
    </row>
    <row r="21" spans="1:9" ht="33">
      <c r="A21" s="30" t="s">
        <v>51</v>
      </c>
      <c r="B21" s="58" t="s">
        <v>462</v>
      </c>
      <c r="C21" s="59">
        <v>145</v>
      </c>
      <c r="D21" s="59" t="s">
        <v>0</v>
      </c>
      <c r="E21" s="37"/>
      <c r="F21" s="37"/>
      <c r="G21" s="39">
        <f t="shared" si="0"/>
        <v>0</v>
      </c>
      <c r="H21" s="76">
        <f t="shared" si="1"/>
        <v>0</v>
      </c>
      <c r="I21" s="39">
        <f t="shared" si="2"/>
        <v>0</v>
      </c>
    </row>
    <row r="22" spans="1:9" ht="16.5">
      <c r="A22" s="30" t="s">
        <v>52</v>
      </c>
      <c r="B22" s="58" t="s">
        <v>463</v>
      </c>
      <c r="C22" s="59">
        <v>65</v>
      </c>
      <c r="D22" s="59" t="s">
        <v>0</v>
      </c>
      <c r="E22" s="37"/>
      <c r="F22" s="37"/>
      <c r="G22" s="39">
        <f t="shared" si="0"/>
        <v>0</v>
      </c>
      <c r="H22" s="76">
        <f t="shared" si="1"/>
        <v>0</v>
      </c>
      <c r="I22" s="39">
        <f t="shared" si="2"/>
        <v>0</v>
      </c>
    </row>
    <row r="23" spans="1:9" ht="16.5">
      <c r="A23" s="30" t="s">
        <v>53</v>
      </c>
      <c r="B23" s="58" t="s">
        <v>464</v>
      </c>
      <c r="C23" s="59">
        <v>50</v>
      </c>
      <c r="D23" s="59" t="s">
        <v>0</v>
      </c>
      <c r="E23" s="37"/>
      <c r="F23" s="37"/>
      <c r="G23" s="39">
        <f t="shared" si="0"/>
        <v>0</v>
      </c>
      <c r="H23" s="76">
        <f t="shared" si="1"/>
        <v>0</v>
      </c>
      <c r="I23" s="39">
        <f t="shared" si="2"/>
        <v>0</v>
      </c>
    </row>
    <row r="24" spans="1:9" ht="33">
      <c r="A24" s="30" t="s">
        <v>54</v>
      </c>
      <c r="B24" s="58" t="s">
        <v>465</v>
      </c>
      <c r="C24" s="59">
        <v>475</v>
      </c>
      <c r="D24" s="59" t="s">
        <v>0</v>
      </c>
      <c r="E24" s="37"/>
      <c r="F24" s="37"/>
      <c r="G24" s="39">
        <f t="shared" si="0"/>
        <v>0</v>
      </c>
      <c r="H24" s="76">
        <f t="shared" si="1"/>
        <v>0</v>
      </c>
      <c r="I24" s="39">
        <f t="shared" si="2"/>
        <v>0</v>
      </c>
    </row>
    <row r="25" spans="1:9" ht="33">
      <c r="A25" s="30" t="s">
        <v>55</v>
      </c>
      <c r="B25" s="58" t="s">
        <v>466</v>
      </c>
      <c r="C25" s="59">
        <v>650</v>
      </c>
      <c r="D25" s="59" t="s">
        <v>0</v>
      </c>
      <c r="E25" s="37"/>
      <c r="F25" s="37"/>
      <c r="G25" s="39">
        <f t="shared" si="0"/>
        <v>0</v>
      </c>
      <c r="H25" s="76">
        <f t="shared" si="1"/>
        <v>0</v>
      </c>
      <c r="I25" s="39">
        <f t="shared" si="2"/>
        <v>0</v>
      </c>
    </row>
    <row r="26" spans="1:9" ht="33">
      <c r="A26" s="30" t="s">
        <v>56</v>
      </c>
      <c r="B26" s="58" t="s">
        <v>467</v>
      </c>
      <c r="C26" s="59">
        <v>450</v>
      </c>
      <c r="D26" s="59" t="s">
        <v>0</v>
      </c>
      <c r="E26" s="37"/>
      <c r="F26" s="37"/>
      <c r="G26" s="39">
        <f t="shared" si="0"/>
        <v>0</v>
      </c>
      <c r="H26" s="76">
        <f t="shared" si="1"/>
        <v>0</v>
      </c>
      <c r="I26" s="39">
        <f t="shared" si="2"/>
        <v>0</v>
      </c>
    </row>
    <row r="27" spans="1:9" ht="33">
      <c r="A27" s="30" t="s">
        <v>57</v>
      </c>
      <c r="B27" s="58" t="s">
        <v>468</v>
      </c>
      <c r="C27" s="59">
        <v>55</v>
      </c>
      <c r="D27" s="59" t="s">
        <v>0</v>
      </c>
      <c r="E27" s="37"/>
      <c r="F27" s="37"/>
      <c r="G27" s="39">
        <f t="shared" si="0"/>
        <v>0</v>
      </c>
      <c r="H27" s="76">
        <f t="shared" si="1"/>
        <v>0</v>
      </c>
      <c r="I27" s="39">
        <f t="shared" si="2"/>
        <v>0</v>
      </c>
    </row>
    <row r="28" spans="1:9" ht="16.5">
      <c r="A28" s="30" t="s">
        <v>58</v>
      </c>
      <c r="B28" s="58" t="s">
        <v>469</v>
      </c>
      <c r="C28" s="59">
        <v>65</v>
      </c>
      <c r="D28" s="59" t="s">
        <v>0</v>
      </c>
      <c r="E28" s="37"/>
      <c r="F28" s="37"/>
      <c r="G28" s="39">
        <f t="shared" si="0"/>
        <v>0</v>
      </c>
      <c r="H28" s="76">
        <f t="shared" si="1"/>
        <v>0</v>
      </c>
      <c r="I28" s="39">
        <f t="shared" si="2"/>
        <v>0</v>
      </c>
    </row>
    <row r="29" spans="1:9" ht="16.5">
      <c r="A29" s="30" t="s">
        <v>59</v>
      </c>
      <c r="B29" s="58" t="s">
        <v>470</v>
      </c>
      <c r="C29" s="59">
        <v>55</v>
      </c>
      <c r="D29" s="59" t="s">
        <v>0</v>
      </c>
      <c r="E29" s="37"/>
      <c r="F29" s="37"/>
      <c r="G29" s="39">
        <f t="shared" si="0"/>
        <v>0</v>
      </c>
      <c r="H29" s="76">
        <f t="shared" si="1"/>
        <v>0</v>
      </c>
      <c r="I29" s="39">
        <f t="shared" si="2"/>
        <v>0</v>
      </c>
    </row>
    <row r="30" spans="1:9" ht="33">
      <c r="A30" s="30" t="s">
        <v>60</v>
      </c>
      <c r="B30" s="58" t="s">
        <v>471</v>
      </c>
      <c r="C30" s="59">
        <v>30</v>
      </c>
      <c r="D30" s="59" t="s">
        <v>0</v>
      </c>
      <c r="E30" s="37"/>
      <c r="F30" s="37"/>
      <c r="G30" s="39">
        <f t="shared" si="0"/>
        <v>0</v>
      </c>
      <c r="H30" s="76">
        <f t="shared" si="1"/>
        <v>0</v>
      </c>
      <c r="I30" s="39">
        <f t="shared" si="2"/>
        <v>0</v>
      </c>
    </row>
    <row r="31" spans="1:9" ht="33">
      <c r="A31" s="30" t="s">
        <v>61</v>
      </c>
      <c r="B31" s="58" t="s">
        <v>473</v>
      </c>
      <c r="C31" s="59">
        <v>75</v>
      </c>
      <c r="D31" s="59" t="s">
        <v>0</v>
      </c>
      <c r="E31" s="37"/>
      <c r="F31" s="37"/>
      <c r="G31" s="39">
        <f t="shared" si="0"/>
        <v>0</v>
      </c>
      <c r="H31" s="76">
        <f t="shared" si="1"/>
        <v>0</v>
      </c>
      <c r="I31" s="39">
        <f t="shared" si="2"/>
        <v>0</v>
      </c>
    </row>
    <row r="32" spans="1:9" ht="49.5">
      <c r="A32" s="30" t="s">
        <v>62</v>
      </c>
      <c r="B32" s="58" t="s">
        <v>472</v>
      </c>
      <c r="C32" s="59">
        <v>120</v>
      </c>
      <c r="D32" s="59" t="s">
        <v>0</v>
      </c>
      <c r="E32" s="37"/>
      <c r="F32" s="37"/>
      <c r="G32" s="39">
        <f t="shared" si="0"/>
        <v>0</v>
      </c>
      <c r="H32" s="76">
        <f t="shared" si="1"/>
        <v>0</v>
      </c>
      <c r="I32" s="39">
        <f t="shared" si="2"/>
        <v>0</v>
      </c>
    </row>
    <row r="33" spans="1:9" ht="16.5">
      <c r="A33" s="30" t="s">
        <v>291</v>
      </c>
      <c r="B33" s="58" t="s">
        <v>474</v>
      </c>
      <c r="C33" s="59">
        <v>40</v>
      </c>
      <c r="D33" s="59" t="s">
        <v>0</v>
      </c>
      <c r="E33" s="37"/>
      <c r="F33" s="37"/>
      <c r="G33" s="39">
        <f t="shared" si="0"/>
        <v>0</v>
      </c>
      <c r="H33" s="76">
        <f t="shared" si="1"/>
        <v>0</v>
      </c>
      <c r="I33" s="39">
        <f t="shared" si="2"/>
        <v>0</v>
      </c>
    </row>
    <row r="34" spans="1:9" ht="33">
      <c r="A34" s="30" t="s">
        <v>63</v>
      </c>
      <c r="B34" s="58" t="s">
        <v>475</v>
      </c>
      <c r="C34" s="59">
        <v>85</v>
      </c>
      <c r="D34" s="59" t="s">
        <v>0</v>
      </c>
      <c r="E34" s="37"/>
      <c r="F34" s="37"/>
      <c r="G34" s="39">
        <f t="shared" si="0"/>
        <v>0</v>
      </c>
      <c r="H34" s="76">
        <f t="shared" si="1"/>
        <v>0</v>
      </c>
      <c r="I34" s="39">
        <f t="shared" si="2"/>
        <v>0</v>
      </c>
    </row>
    <row r="35" spans="1:9" ht="16.5">
      <c r="A35" s="30" t="s">
        <v>64</v>
      </c>
      <c r="B35" s="58" t="s">
        <v>476</v>
      </c>
      <c r="C35" s="59">
        <v>100</v>
      </c>
      <c r="D35" s="59" t="s">
        <v>0</v>
      </c>
      <c r="E35" s="37"/>
      <c r="F35" s="37"/>
      <c r="G35" s="39">
        <f t="shared" si="0"/>
        <v>0</v>
      </c>
      <c r="H35" s="76">
        <f t="shared" si="1"/>
        <v>0</v>
      </c>
      <c r="I35" s="39">
        <f t="shared" si="2"/>
        <v>0</v>
      </c>
    </row>
    <row r="36" spans="1:9" ht="16.5">
      <c r="A36" s="30" t="s">
        <v>65</v>
      </c>
      <c r="B36" s="58" t="s">
        <v>477</v>
      </c>
      <c r="C36" s="59">
        <v>55</v>
      </c>
      <c r="D36" s="59" t="s">
        <v>0</v>
      </c>
      <c r="E36" s="37"/>
      <c r="F36" s="37"/>
      <c r="G36" s="39">
        <f t="shared" si="0"/>
        <v>0</v>
      </c>
      <c r="H36" s="76">
        <f t="shared" si="1"/>
        <v>0</v>
      </c>
      <c r="I36" s="39">
        <f t="shared" si="2"/>
        <v>0</v>
      </c>
    </row>
    <row r="37" spans="1:9" ht="33">
      <c r="A37" s="30" t="s">
        <v>66</v>
      </c>
      <c r="B37" s="58" t="s">
        <v>483</v>
      </c>
      <c r="C37" s="59">
        <v>40</v>
      </c>
      <c r="D37" s="59" t="s">
        <v>0</v>
      </c>
      <c r="E37" s="37"/>
      <c r="F37" s="37"/>
      <c r="G37" s="39">
        <f t="shared" si="0"/>
        <v>0</v>
      </c>
      <c r="H37" s="76">
        <f t="shared" si="1"/>
        <v>0</v>
      </c>
      <c r="I37" s="39">
        <f t="shared" si="2"/>
        <v>0</v>
      </c>
    </row>
    <row r="38" spans="1:9" ht="16.5">
      <c r="A38" s="30" t="s">
        <v>67</v>
      </c>
      <c r="B38" s="60" t="s">
        <v>478</v>
      </c>
      <c r="C38" s="59">
        <v>45</v>
      </c>
      <c r="D38" s="59" t="s">
        <v>0</v>
      </c>
      <c r="E38" s="37"/>
      <c r="F38" s="37"/>
      <c r="G38" s="39">
        <f t="shared" si="0"/>
        <v>0</v>
      </c>
      <c r="H38" s="76">
        <f t="shared" si="1"/>
        <v>0</v>
      </c>
      <c r="I38" s="39">
        <f t="shared" si="2"/>
        <v>0</v>
      </c>
    </row>
    <row r="39" spans="1:9" ht="33">
      <c r="A39" s="30" t="s">
        <v>68</v>
      </c>
      <c r="B39" s="61" t="s">
        <v>479</v>
      </c>
      <c r="C39" s="59">
        <v>45</v>
      </c>
      <c r="D39" s="59" t="s">
        <v>0</v>
      </c>
      <c r="E39" s="37"/>
      <c r="F39" s="37"/>
      <c r="G39" s="39">
        <f t="shared" si="0"/>
        <v>0</v>
      </c>
      <c r="H39" s="76">
        <f t="shared" si="1"/>
        <v>0</v>
      </c>
      <c r="I39" s="39">
        <f t="shared" si="2"/>
        <v>0</v>
      </c>
    </row>
    <row r="40" spans="1:9" ht="33">
      <c r="A40" s="30" t="s">
        <v>69</v>
      </c>
      <c r="B40" s="58" t="s">
        <v>480</v>
      </c>
      <c r="C40" s="59">
        <v>35</v>
      </c>
      <c r="D40" s="59" t="s">
        <v>0</v>
      </c>
      <c r="E40" s="37"/>
      <c r="F40" s="37"/>
      <c r="G40" s="39">
        <f t="shared" si="0"/>
        <v>0</v>
      </c>
      <c r="H40" s="76">
        <f t="shared" si="1"/>
        <v>0</v>
      </c>
      <c r="I40" s="39">
        <f t="shared" si="2"/>
        <v>0</v>
      </c>
    </row>
    <row r="41" spans="1:9" ht="16.5">
      <c r="A41" s="30" t="s">
        <v>70</v>
      </c>
      <c r="B41" s="60" t="s">
        <v>481</v>
      </c>
      <c r="C41" s="59">
        <v>55</v>
      </c>
      <c r="D41" s="59" t="s">
        <v>0</v>
      </c>
      <c r="E41" s="37"/>
      <c r="F41" s="37"/>
      <c r="G41" s="39">
        <f t="shared" si="0"/>
        <v>0</v>
      </c>
      <c r="H41" s="76">
        <f t="shared" si="1"/>
        <v>0</v>
      </c>
      <c r="I41" s="39">
        <f t="shared" si="2"/>
        <v>0</v>
      </c>
    </row>
    <row r="42" spans="1:9" ht="16.5">
      <c r="A42" s="30" t="s">
        <v>71</v>
      </c>
      <c r="B42" s="60" t="s">
        <v>482</v>
      </c>
      <c r="C42" s="59">
        <v>20</v>
      </c>
      <c r="D42" s="59" t="s">
        <v>0</v>
      </c>
      <c r="E42" s="37"/>
      <c r="F42" s="37"/>
      <c r="G42" s="39">
        <f t="shared" si="0"/>
        <v>0</v>
      </c>
      <c r="H42" s="76">
        <f t="shared" si="1"/>
        <v>0</v>
      </c>
      <c r="I42" s="39">
        <f t="shared" si="2"/>
        <v>0</v>
      </c>
    </row>
    <row r="43" spans="1:9" s="19" customFormat="1" ht="16.5">
      <c r="A43" s="33"/>
      <c r="B43" s="33" t="s">
        <v>446</v>
      </c>
      <c r="C43" s="34" t="s">
        <v>8</v>
      </c>
      <c r="D43" s="34" t="s">
        <v>8</v>
      </c>
      <c r="E43" s="34" t="s">
        <v>8</v>
      </c>
      <c r="F43" s="34" t="s">
        <v>8</v>
      </c>
      <c r="G43" s="75">
        <f>SUM(G7:G42)</f>
        <v>0</v>
      </c>
      <c r="H43" s="75">
        <f t="shared" si="1"/>
        <v>0</v>
      </c>
      <c r="I43" s="75">
        <f t="shared" si="2"/>
        <v>0</v>
      </c>
    </row>
    <row r="45" spans="1:9" ht="15" customHeight="1">
      <c r="A45" s="177" t="s">
        <v>893</v>
      </c>
      <c r="B45" s="178"/>
      <c r="C45" s="48"/>
      <c r="D45" s="49"/>
      <c r="E45" s="49"/>
      <c r="F45" s="49"/>
      <c r="G45" s="49"/>
      <c r="H45" s="49"/>
      <c r="I45" s="49"/>
    </row>
    <row r="46" spans="1:9" ht="33" customHeight="1">
      <c r="A46" s="180" t="s">
        <v>894</v>
      </c>
      <c r="B46" s="180"/>
      <c r="C46" s="180"/>
      <c r="D46" s="180"/>
      <c r="E46" s="180"/>
      <c r="F46" s="180"/>
      <c r="G46" s="180"/>
      <c r="H46" s="180"/>
      <c r="I46" s="180"/>
    </row>
    <row r="47" spans="1:9" ht="15.75">
      <c r="A47" s="180" t="s">
        <v>895</v>
      </c>
      <c r="B47" s="180"/>
      <c r="C47" s="180"/>
      <c r="D47" s="180"/>
      <c r="E47" s="180"/>
      <c r="F47" s="180"/>
      <c r="G47" s="180"/>
      <c r="H47" s="180"/>
      <c r="I47" s="180"/>
    </row>
    <row r="48" spans="1:9" ht="33" customHeight="1">
      <c r="A48" s="180" t="s">
        <v>903</v>
      </c>
      <c r="B48" s="180"/>
      <c r="C48" s="180"/>
      <c r="D48" s="180"/>
      <c r="E48" s="180"/>
      <c r="F48" s="180"/>
      <c r="G48" s="180"/>
      <c r="H48" s="180"/>
      <c r="I48" s="180"/>
    </row>
    <row r="49" spans="1:9" ht="15.75">
      <c r="A49" s="180" t="s">
        <v>897</v>
      </c>
      <c r="B49" s="180"/>
      <c r="C49" s="180"/>
      <c r="D49" s="180"/>
      <c r="E49" s="180"/>
      <c r="F49" s="180"/>
      <c r="G49" s="180"/>
      <c r="H49" s="180"/>
      <c r="I49" s="180"/>
    </row>
    <row r="50" spans="1:9" ht="15" customHeight="1">
      <c r="A50" s="180" t="s">
        <v>898</v>
      </c>
      <c r="B50" s="180"/>
      <c r="C50" s="180"/>
      <c r="D50" s="180"/>
      <c r="E50" s="180"/>
      <c r="F50" s="180"/>
      <c r="G50" s="180"/>
      <c r="H50" s="180"/>
      <c r="I50" s="180"/>
    </row>
    <row r="51" spans="1:9" ht="15" customHeight="1">
      <c r="A51" s="180" t="s">
        <v>899</v>
      </c>
      <c r="B51" s="180"/>
      <c r="C51" s="180"/>
      <c r="D51" s="180"/>
      <c r="E51" s="180"/>
      <c r="F51" s="180"/>
      <c r="G51" s="180"/>
      <c r="H51" s="180"/>
      <c r="I51" s="180"/>
    </row>
    <row r="52" spans="1:9" ht="15" customHeight="1">
      <c r="A52" s="180" t="s">
        <v>900</v>
      </c>
      <c r="B52" s="180"/>
      <c r="C52" s="180"/>
      <c r="D52" s="180"/>
      <c r="E52" s="180"/>
      <c r="F52" s="180"/>
      <c r="G52" s="180"/>
      <c r="H52" s="180"/>
      <c r="I52" s="180"/>
    </row>
    <row r="53" spans="1:9" ht="24" customHeight="1">
      <c r="A53" s="179" t="s">
        <v>901</v>
      </c>
      <c r="B53" s="179"/>
      <c r="C53" s="50" t="s">
        <v>9</v>
      </c>
      <c r="D53" s="49"/>
      <c r="E53" s="49"/>
      <c r="F53" s="51" t="s">
        <v>1</v>
      </c>
      <c r="G53" s="49"/>
      <c r="H53" s="49"/>
      <c r="I53" s="49"/>
    </row>
    <row r="54" spans="1:9" ht="15" customHeight="1">
      <c r="B54" s="8"/>
      <c r="D54" s="8"/>
    </row>
    <row r="55" spans="1:9" ht="15" customHeight="1">
      <c r="B55" s="8"/>
      <c r="D55" s="8"/>
    </row>
    <row r="56" spans="1:9" ht="15" customHeight="1">
      <c r="B56" s="8"/>
      <c r="D56" s="8"/>
    </row>
    <row r="57" spans="1:9" ht="15" customHeight="1">
      <c r="B57" s="8"/>
      <c r="D57" s="8"/>
    </row>
    <row r="58" spans="1:9" ht="15" customHeight="1">
      <c r="B58" s="8"/>
      <c r="D58" s="8"/>
    </row>
    <row r="59" spans="1:9" s="11" customFormat="1" ht="16.5" customHeight="1"/>
    <row r="60" spans="1:9" s="11" customFormat="1" ht="25.5" customHeight="1"/>
    <row r="61" spans="1:9" s="11" customFormat="1" ht="16.5"/>
    <row r="62" spans="1:9" s="11" customFormat="1" ht="16.5" customHeight="1"/>
    <row r="63" spans="1:9">
      <c r="D63" s="8"/>
    </row>
  </sheetData>
  <mergeCells count="11">
    <mergeCell ref="A49:I49"/>
    <mergeCell ref="A53:B53"/>
    <mergeCell ref="E1:H1"/>
    <mergeCell ref="A45:B45"/>
    <mergeCell ref="A46:I46"/>
    <mergeCell ref="A47:I47"/>
    <mergeCell ref="A48:I48"/>
    <mergeCell ref="A50:I50"/>
    <mergeCell ref="A51:I51"/>
    <mergeCell ref="A52:I52"/>
    <mergeCell ref="A3:I3"/>
  </mergeCells>
  <pageMargins left="0.70866141732283472" right="0.70866141732283472" top="0.39370078740157483" bottom="0.39370078740157483" header="0.31496062992125984" footer="0.31496062992125984"/>
  <pageSetup paperSize="9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56"/>
  <sheetViews>
    <sheetView zoomScaleNormal="100" workbookViewId="0">
      <pane ySplit="6" topLeftCell="A7" activePane="bottomLeft" state="frozen"/>
      <selection pane="bottomLeft" activeCell="G35" sqref="G35"/>
    </sheetView>
  </sheetViews>
  <sheetFormatPr defaultColWidth="8.7109375" defaultRowHeight="16.5"/>
  <cols>
    <col min="1" max="1" width="4.85546875" style="70" customWidth="1"/>
    <col min="2" max="2" width="46.7109375" style="70" customWidth="1"/>
    <col min="3" max="3" width="11.85546875" style="73" customWidth="1"/>
    <col min="4" max="4" width="8" style="74" customWidth="1"/>
    <col min="5" max="6" width="11" style="70" customWidth="1"/>
    <col min="7" max="7" width="12.7109375" style="70" customWidth="1"/>
    <col min="8" max="8" width="9" style="70" customWidth="1"/>
    <col min="9" max="9" width="10.5703125" style="70" customWidth="1"/>
    <col min="10" max="16384" width="8.7109375" style="70"/>
  </cols>
  <sheetData>
    <row r="1" spans="1:10">
      <c r="A1" s="182" t="s">
        <v>5</v>
      </c>
      <c r="B1" s="182"/>
      <c r="C1" s="169"/>
      <c r="E1" s="176" t="s">
        <v>374</v>
      </c>
      <c r="F1" s="176"/>
      <c r="G1" s="176"/>
      <c r="H1" s="176"/>
      <c r="I1" s="176"/>
    </row>
    <row r="2" spans="1:10">
      <c r="C2" s="169"/>
    </row>
    <row r="3" spans="1:10">
      <c r="A3" s="199" t="s">
        <v>587</v>
      </c>
      <c r="B3" s="199"/>
      <c r="C3" s="199"/>
      <c r="D3" s="199"/>
      <c r="E3" s="199"/>
      <c r="F3" s="199"/>
      <c r="G3" s="199"/>
      <c r="H3" s="199"/>
      <c r="I3" s="199"/>
    </row>
    <row r="5" spans="1:10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10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10">
      <c r="A7" s="125" t="s">
        <v>96</v>
      </c>
      <c r="B7" s="53" t="s">
        <v>835</v>
      </c>
      <c r="C7" s="53">
        <v>45</v>
      </c>
      <c r="D7" s="54" t="s">
        <v>0</v>
      </c>
      <c r="E7" s="32"/>
      <c r="F7" s="37"/>
      <c r="G7" s="37">
        <f>C7*F7</f>
        <v>0</v>
      </c>
      <c r="H7" s="170">
        <f>G7*0.085</f>
        <v>0</v>
      </c>
      <c r="I7" s="37">
        <f>+G7+H7</f>
        <v>0</v>
      </c>
      <c r="J7" s="171"/>
    </row>
    <row r="8" spans="1:10">
      <c r="A8" s="125" t="s">
        <v>97</v>
      </c>
      <c r="B8" s="53" t="s">
        <v>730</v>
      </c>
      <c r="C8" s="53">
        <v>65</v>
      </c>
      <c r="D8" s="54" t="s">
        <v>0</v>
      </c>
      <c r="E8" s="32"/>
      <c r="F8" s="37"/>
      <c r="G8" s="37">
        <f t="shared" ref="G8:G34" si="0">C8*F8</f>
        <v>0</v>
      </c>
      <c r="H8" s="170">
        <f t="shared" ref="H8:H35" si="1">G8*0.085</f>
        <v>0</v>
      </c>
      <c r="I8" s="37">
        <f t="shared" ref="I8:I35" si="2">+G8+H8</f>
        <v>0</v>
      </c>
      <c r="J8" s="171"/>
    </row>
    <row r="9" spans="1:10">
      <c r="A9" s="125" t="s">
        <v>18</v>
      </c>
      <c r="B9" s="53" t="s">
        <v>729</v>
      </c>
      <c r="C9" s="53">
        <v>65</v>
      </c>
      <c r="D9" s="54" t="s">
        <v>0</v>
      </c>
      <c r="E9" s="32"/>
      <c r="F9" s="37"/>
      <c r="G9" s="37">
        <f t="shared" si="0"/>
        <v>0</v>
      </c>
      <c r="H9" s="170">
        <f t="shared" si="1"/>
        <v>0</v>
      </c>
      <c r="I9" s="37">
        <f t="shared" si="2"/>
        <v>0</v>
      </c>
      <c r="J9" s="171"/>
    </row>
    <row r="10" spans="1:10">
      <c r="A10" s="125" t="s">
        <v>98</v>
      </c>
      <c r="B10" s="53" t="s">
        <v>728</v>
      </c>
      <c r="C10" s="53">
        <v>140</v>
      </c>
      <c r="D10" s="54" t="s">
        <v>0</v>
      </c>
      <c r="E10" s="32"/>
      <c r="F10" s="37"/>
      <c r="G10" s="37">
        <f t="shared" si="0"/>
        <v>0</v>
      </c>
      <c r="H10" s="170">
        <f t="shared" si="1"/>
        <v>0</v>
      </c>
      <c r="I10" s="37">
        <f t="shared" si="2"/>
        <v>0</v>
      </c>
      <c r="J10" s="171"/>
    </row>
    <row r="11" spans="1:10">
      <c r="A11" s="125" t="s">
        <v>19</v>
      </c>
      <c r="B11" s="53" t="s">
        <v>732</v>
      </c>
      <c r="C11" s="53">
        <v>35</v>
      </c>
      <c r="D11" s="54" t="s">
        <v>0</v>
      </c>
      <c r="E11" s="32"/>
      <c r="F11" s="37"/>
      <c r="G11" s="37">
        <f t="shared" si="0"/>
        <v>0</v>
      </c>
      <c r="H11" s="170">
        <f t="shared" si="1"/>
        <v>0</v>
      </c>
      <c r="I11" s="37">
        <f t="shared" si="2"/>
        <v>0</v>
      </c>
      <c r="J11" s="171"/>
    </row>
    <row r="12" spans="1:10">
      <c r="A12" s="125" t="s">
        <v>20</v>
      </c>
      <c r="B12" s="53" t="s">
        <v>731</v>
      </c>
      <c r="C12" s="53">
        <v>60</v>
      </c>
      <c r="D12" s="54" t="s">
        <v>0</v>
      </c>
      <c r="E12" s="32"/>
      <c r="F12" s="37"/>
      <c r="G12" s="37">
        <f t="shared" si="0"/>
        <v>0</v>
      </c>
      <c r="H12" s="170">
        <f t="shared" si="1"/>
        <v>0</v>
      </c>
      <c r="I12" s="37">
        <f t="shared" si="2"/>
        <v>0</v>
      </c>
      <c r="J12" s="171"/>
    </row>
    <row r="13" spans="1:10">
      <c r="A13" s="125" t="s">
        <v>21</v>
      </c>
      <c r="B13" s="53" t="s">
        <v>733</v>
      </c>
      <c r="C13" s="53">
        <v>80</v>
      </c>
      <c r="D13" s="54" t="s">
        <v>0</v>
      </c>
      <c r="E13" s="32"/>
      <c r="F13" s="37"/>
      <c r="G13" s="37">
        <f t="shared" si="0"/>
        <v>0</v>
      </c>
      <c r="H13" s="170">
        <f t="shared" si="1"/>
        <v>0</v>
      </c>
      <c r="I13" s="37">
        <f t="shared" si="2"/>
        <v>0</v>
      </c>
      <c r="J13" s="171"/>
    </row>
    <row r="14" spans="1:10">
      <c r="A14" s="125" t="s">
        <v>22</v>
      </c>
      <c r="B14" s="53" t="s">
        <v>721</v>
      </c>
      <c r="C14" s="53">
        <v>50</v>
      </c>
      <c r="D14" s="54" t="s">
        <v>0</v>
      </c>
      <c r="E14" s="32"/>
      <c r="F14" s="37"/>
      <c r="G14" s="37">
        <f t="shared" si="0"/>
        <v>0</v>
      </c>
      <c r="H14" s="170">
        <f t="shared" si="1"/>
        <v>0</v>
      </c>
      <c r="I14" s="37">
        <f t="shared" si="2"/>
        <v>0</v>
      </c>
      <c r="J14" s="171"/>
    </row>
    <row r="15" spans="1:10">
      <c r="A15" s="125" t="s">
        <v>23</v>
      </c>
      <c r="B15" s="53" t="s">
        <v>369</v>
      </c>
      <c r="C15" s="53">
        <v>50</v>
      </c>
      <c r="D15" s="54" t="s">
        <v>0</v>
      </c>
      <c r="E15" s="32"/>
      <c r="F15" s="37"/>
      <c r="G15" s="37">
        <f t="shared" si="0"/>
        <v>0</v>
      </c>
      <c r="H15" s="170">
        <f t="shared" si="1"/>
        <v>0</v>
      </c>
      <c r="I15" s="37">
        <f t="shared" si="2"/>
        <v>0</v>
      </c>
      <c r="J15" s="171"/>
    </row>
    <row r="16" spans="1:10">
      <c r="A16" s="125" t="s">
        <v>24</v>
      </c>
      <c r="B16" s="53" t="s">
        <v>727</v>
      </c>
      <c r="C16" s="53">
        <v>100</v>
      </c>
      <c r="D16" s="54" t="s">
        <v>0</v>
      </c>
      <c r="E16" s="32"/>
      <c r="F16" s="37"/>
      <c r="G16" s="37">
        <f t="shared" si="0"/>
        <v>0</v>
      </c>
      <c r="H16" s="170">
        <f t="shared" si="1"/>
        <v>0</v>
      </c>
      <c r="I16" s="37">
        <f t="shared" si="2"/>
        <v>0</v>
      </c>
      <c r="J16" s="171"/>
    </row>
    <row r="17" spans="1:10">
      <c r="A17" s="125" t="s">
        <v>47</v>
      </c>
      <c r="B17" s="53" t="s">
        <v>370</v>
      </c>
      <c r="C17" s="53">
        <v>25</v>
      </c>
      <c r="D17" s="54" t="s">
        <v>0</v>
      </c>
      <c r="E17" s="32"/>
      <c r="F17" s="37"/>
      <c r="G17" s="37">
        <f t="shared" si="0"/>
        <v>0</v>
      </c>
      <c r="H17" s="170">
        <f t="shared" si="1"/>
        <v>0</v>
      </c>
      <c r="I17" s="37">
        <f t="shared" si="2"/>
        <v>0</v>
      </c>
      <c r="J17" s="171"/>
    </row>
    <row r="18" spans="1:10">
      <c r="A18" s="125" t="s">
        <v>48</v>
      </c>
      <c r="B18" s="53" t="s">
        <v>371</v>
      </c>
      <c r="C18" s="53">
        <v>50</v>
      </c>
      <c r="D18" s="54" t="s">
        <v>0</v>
      </c>
      <c r="E18" s="32"/>
      <c r="F18" s="37"/>
      <c r="G18" s="37">
        <f t="shared" si="0"/>
        <v>0</v>
      </c>
      <c r="H18" s="170">
        <f t="shared" si="1"/>
        <v>0</v>
      </c>
      <c r="I18" s="37">
        <f t="shared" si="2"/>
        <v>0</v>
      </c>
      <c r="J18" s="171"/>
    </row>
    <row r="19" spans="1:10" ht="33">
      <c r="A19" s="125" t="s">
        <v>49</v>
      </c>
      <c r="B19" s="53" t="s">
        <v>722</v>
      </c>
      <c r="C19" s="53">
        <v>20</v>
      </c>
      <c r="D19" s="54" t="s">
        <v>0</v>
      </c>
      <c r="E19" s="32"/>
      <c r="F19" s="37"/>
      <c r="G19" s="37">
        <f t="shared" si="0"/>
        <v>0</v>
      </c>
      <c r="H19" s="170">
        <f t="shared" si="1"/>
        <v>0</v>
      </c>
      <c r="I19" s="37">
        <f t="shared" si="2"/>
        <v>0</v>
      </c>
      <c r="J19" s="171"/>
    </row>
    <row r="20" spans="1:10">
      <c r="A20" s="125" t="s">
        <v>50</v>
      </c>
      <c r="B20" s="53" t="s">
        <v>372</v>
      </c>
      <c r="C20" s="53">
        <v>550</v>
      </c>
      <c r="D20" s="54" t="s">
        <v>256</v>
      </c>
      <c r="E20" s="32"/>
      <c r="F20" s="37"/>
      <c r="G20" s="37">
        <f t="shared" si="0"/>
        <v>0</v>
      </c>
      <c r="H20" s="170">
        <f t="shared" si="1"/>
        <v>0</v>
      </c>
      <c r="I20" s="37">
        <f t="shared" si="2"/>
        <v>0</v>
      </c>
      <c r="J20" s="171"/>
    </row>
    <row r="21" spans="1:10">
      <c r="A21" s="125" t="s">
        <v>51</v>
      </c>
      <c r="B21" s="53" t="s">
        <v>373</v>
      </c>
      <c r="C21" s="53">
        <v>550</v>
      </c>
      <c r="D21" s="54" t="s">
        <v>256</v>
      </c>
      <c r="E21" s="32"/>
      <c r="F21" s="37"/>
      <c r="G21" s="37">
        <f t="shared" si="0"/>
        <v>0</v>
      </c>
      <c r="H21" s="170">
        <f t="shared" si="1"/>
        <v>0</v>
      </c>
      <c r="I21" s="37">
        <f t="shared" si="2"/>
        <v>0</v>
      </c>
      <c r="J21" s="171"/>
    </row>
    <row r="22" spans="1:10">
      <c r="A22" s="125" t="s">
        <v>52</v>
      </c>
      <c r="B22" s="53" t="s">
        <v>723</v>
      </c>
      <c r="C22" s="53">
        <v>180</v>
      </c>
      <c r="D22" s="54" t="s">
        <v>0</v>
      </c>
      <c r="E22" s="32"/>
      <c r="F22" s="37"/>
      <c r="G22" s="37">
        <f t="shared" si="0"/>
        <v>0</v>
      </c>
      <c r="H22" s="170">
        <f t="shared" si="1"/>
        <v>0</v>
      </c>
      <c r="I22" s="37">
        <f t="shared" si="2"/>
        <v>0</v>
      </c>
      <c r="J22" s="171"/>
    </row>
    <row r="23" spans="1:10">
      <c r="A23" s="125" t="s">
        <v>53</v>
      </c>
      <c r="B23" s="53" t="s">
        <v>724</v>
      </c>
      <c r="C23" s="53">
        <v>270</v>
      </c>
      <c r="D23" s="54" t="s">
        <v>0</v>
      </c>
      <c r="E23" s="32"/>
      <c r="F23" s="37"/>
      <c r="G23" s="37">
        <f t="shared" si="0"/>
        <v>0</v>
      </c>
      <c r="H23" s="170">
        <f t="shared" si="1"/>
        <v>0</v>
      </c>
      <c r="I23" s="37">
        <f t="shared" si="2"/>
        <v>0</v>
      </c>
      <c r="J23" s="171"/>
    </row>
    <row r="24" spans="1:10">
      <c r="A24" s="125" t="s">
        <v>54</v>
      </c>
      <c r="B24" s="53" t="s">
        <v>734</v>
      </c>
      <c r="C24" s="53">
        <v>270</v>
      </c>
      <c r="D24" s="54" t="s">
        <v>0</v>
      </c>
      <c r="E24" s="32"/>
      <c r="F24" s="37"/>
      <c r="G24" s="37">
        <f t="shared" si="0"/>
        <v>0</v>
      </c>
      <c r="H24" s="170">
        <f t="shared" si="1"/>
        <v>0</v>
      </c>
      <c r="I24" s="37">
        <f t="shared" si="2"/>
        <v>0</v>
      </c>
      <c r="J24" s="171"/>
    </row>
    <row r="25" spans="1:10">
      <c r="A25" s="125" t="s">
        <v>55</v>
      </c>
      <c r="B25" s="53" t="s">
        <v>735</v>
      </c>
      <c r="C25" s="53">
        <v>225</v>
      </c>
      <c r="D25" s="54" t="s">
        <v>0</v>
      </c>
      <c r="E25" s="32"/>
      <c r="F25" s="37"/>
      <c r="G25" s="37">
        <f t="shared" si="0"/>
        <v>0</v>
      </c>
      <c r="H25" s="170">
        <f t="shared" si="1"/>
        <v>0</v>
      </c>
      <c r="I25" s="37">
        <f t="shared" si="2"/>
        <v>0</v>
      </c>
      <c r="J25" s="171"/>
    </row>
    <row r="26" spans="1:10">
      <c r="A26" s="125" t="s">
        <v>56</v>
      </c>
      <c r="B26" s="53" t="s">
        <v>740</v>
      </c>
      <c r="C26" s="53">
        <v>250</v>
      </c>
      <c r="D26" s="54" t="s">
        <v>0</v>
      </c>
      <c r="E26" s="32"/>
      <c r="F26" s="37"/>
      <c r="G26" s="37">
        <f t="shared" si="0"/>
        <v>0</v>
      </c>
      <c r="H26" s="170">
        <f t="shared" si="1"/>
        <v>0</v>
      </c>
      <c r="I26" s="37">
        <f t="shared" si="2"/>
        <v>0</v>
      </c>
      <c r="J26" s="171"/>
    </row>
    <row r="27" spans="1:10" ht="33">
      <c r="A27" s="125" t="s">
        <v>57</v>
      </c>
      <c r="B27" s="53" t="s">
        <v>736</v>
      </c>
      <c r="C27" s="53">
        <v>250</v>
      </c>
      <c r="D27" s="54" t="s">
        <v>0</v>
      </c>
      <c r="E27" s="32"/>
      <c r="F27" s="37"/>
      <c r="G27" s="37">
        <f t="shared" si="0"/>
        <v>0</v>
      </c>
      <c r="H27" s="170">
        <f t="shared" si="1"/>
        <v>0</v>
      </c>
      <c r="I27" s="37">
        <f t="shared" si="2"/>
        <v>0</v>
      </c>
      <c r="J27" s="171"/>
    </row>
    <row r="28" spans="1:10">
      <c r="A28" s="125" t="s">
        <v>58</v>
      </c>
      <c r="B28" s="53" t="s">
        <v>737</v>
      </c>
      <c r="C28" s="53">
        <v>135</v>
      </c>
      <c r="D28" s="54" t="s">
        <v>0</v>
      </c>
      <c r="E28" s="32"/>
      <c r="F28" s="37"/>
      <c r="G28" s="37">
        <f t="shared" si="0"/>
        <v>0</v>
      </c>
      <c r="H28" s="170">
        <f t="shared" si="1"/>
        <v>0</v>
      </c>
      <c r="I28" s="37">
        <f t="shared" si="2"/>
        <v>0</v>
      </c>
      <c r="J28" s="171"/>
    </row>
    <row r="29" spans="1:10">
      <c r="A29" s="125" t="s">
        <v>59</v>
      </c>
      <c r="B29" s="53" t="s">
        <v>738</v>
      </c>
      <c r="C29" s="53">
        <v>180</v>
      </c>
      <c r="D29" s="54" t="s">
        <v>0</v>
      </c>
      <c r="E29" s="32"/>
      <c r="F29" s="37"/>
      <c r="G29" s="37">
        <f t="shared" si="0"/>
        <v>0</v>
      </c>
      <c r="H29" s="170">
        <f t="shared" si="1"/>
        <v>0</v>
      </c>
      <c r="I29" s="37">
        <f t="shared" si="2"/>
        <v>0</v>
      </c>
      <c r="J29" s="171"/>
    </row>
    <row r="30" spans="1:10">
      <c r="A30" s="125" t="s">
        <v>60</v>
      </c>
      <c r="B30" s="53" t="s">
        <v>725</v>
      </c>
      <c r="C30" s="53">
        <v>180</v>
      </c>
      <c r="D30" s="54" t="s">
        <v>0</v>
      </c>
      <c r="E30" s="32"/>
      <c r="F30" s="37"/>
      <c r="G30" s="37">
        <f t="shared" si="0"/>
        <v>0</v>
      </c>
      <c r="H30" s="170">
        <f t="shared" si="1"/>
        <v>0</v>
      </c>
      <c r="I30" s="37">
        <f t="shared" si="2"/>
        <v>0</v>
      </c>
      <c r="J30" s="171"/>
    </row>
    <row r="31" spans="1:10">
      <c r="A31" s="125" t="s">
        <v>61</v>
      </c>
      <c r="B31" s="53" t="s">
        <v>726</v>
      </c>
      <c r="C31" s="53">
        <v>180</v>
      </c>
      <c r="D31" s="54" t="s">
        <v>0</v>
      </c>
      <c r="E31" s="32"/>
      <c r="F31" s="37"/>
      <c r="G31" s="37">
        <f t="shared" si="0"/>
        <v>0</v>
      </c>
      <c r="H31" s="170">
        <f t="shared" si="1"/>
        <v>0</v>
      </c>
      <c r="I31" s="37">
        <f t="shared" si="2"/>
        <v>0</v>
      </c>
      <c r="J31" s="171"/>
    </row>
    <row r="32" spans="1:10">
      <c r="A32" s="125" t="s">
        <v>62</v>
      </c>
      <c r="B32" s="53" t="s">
        <v>739</v>
      </c>
      <c r="C32" s="53">
        <v>270</v>
      </c>
      <c r="D32" s="54" t="s">
        <v>0</v>
      </c>
      <c r="E32" s="32"/>
      <c r="F32" s="37"/>
      <c r="G32" s="37">
        <f t="shared" si="0"/>
        <v>0</v>
      </c>
      <c r="H32" s="170">
        <f t="shared" si="1"/>
        <v>0</v>
      </c>
      <c r="I32" s="37">
        <f t="shared" si="2"/>
        <v>0</v>
      </c>
      <c r="J32" s="171"/>
    </row>
    <row r="33" spans="1:10" ht="33">
      <c r="A33" s="125" t="s">
        <v>291</v>
      </c>
      <c r="B33" s="53" t="s">
        <v>832</v>
      </c>
      <c r="C33" s="53">
        <v>50</v>
      </c>
      <c r="D33" s="54" t="s">
        <v>0</v>
      </c>
      <c r="E33" s="32"/>
      <c r="F33" s="37"/>
      <c r="G33" s="37">
        <f t="shared" si="0"/>
        <v>0</v>
      </c>
      <c r="H33" s="170">
        <f t="shared" si="1"/>
        <v>0</v>
      </c>
      <c r="I33" s="37">
        <f t="shared" si="2"/>
        <v>0</v>
      </c>
      <c r="J33" s="171"/>
    </row>
    <row r="34" spans="1:10" ht="33">
      <c r="A34" s="125" t="s">
        <v>63</v>
      </c>
      <c r="B34" s="53" t="s">
        <v>831</v>
      </c>
      <c r="C34" s="53">
        <v>50</v>
      </c>
      <c r="D34" s="54" t="s">
        <v>0</v>
      </c>
      <c r="E34" s="32"/>
      <c r="F34" s="37"/>
      <c r="G34" s="37">
        <f t="shared" si="0"/>
        <v>0</v>
      </c>
      <c r="H34" s="170">
        <f t="shared" si="1"/>
        <v>0</v>
      </c>
      <c r="I34" s="37">
        <f t="shared" si="2"/>
        <v>0</v>
      </c>
      <c r="J34" s="171"/>
    </row>
    <row r="35" spans="1:10" s="86" customFormat="1">
      <c r="A35" s="55"/>
      <c r="B35" s="55" t="s">
        <v>588</v>
      </c>
      <c r="C35" s="67" t="s">
        <v>8</v>
      </c>
      <c r="D35" s="67" t="s">
        <v>8</v>
      </c>
      <c r="E35" s="67" t="s">
        <v>8</v>
      </c>
      <c r="F35" s="67" t="s">
        <v>8</v>
      </c>
      <c r="G35" s="172">
        <f>SUM(G7:G34)</f>
        <v>0</v>
      </c>
      <c r="H35" s="172">
        <f t="shared" si="1"/>
        <v>0</v>
      </c>
      <c r="I35" s="172">
        <f t="shared" si="2"/>
        <v>0</v>
      </c>
      <c r="J35" s="173"/>
    </row>
    <row r="37" spans="1:10" ht="16.5" customHeight="1">
      <c r="A37" s="214" t="s">
        <v>893</v>
      </c>
      <c r="B37" s="214"/>
      <c r="C37" s="214"/>
      <c r="D37" s="214"/>
      <c r="E37" s="140"/>
      <c r="F37" s="140"/>
      <c r="G37" s="140"/>
      <c r="H37" s="140"/>
      <c r="I37" s="140"/>
    </row>
    <row r="38" spans="1:10">
      <c r="A38" s="182" t="s">
        <v>894</v>
      </c>
      <c r="B38" s="182"/>
      <c r="C38" s="182"/>
      <c r="D38" s="182"/>
      <c r="E38" s="182"/>
      <c r="F38" s="182"/>
      <c r="G38" s="182"/>
      <c r="H38" s="182"/>
      <c r="I38" s="182"/>
    </row>
    <row r="39" spans="1:10">
      <c r="A39" s="182" t="s">
        <v>895</v>
      </c>
      <c r="B39" s="182"/>
      <c r="C39" s="182"/>
      <c r="D39" s="182"/>
      <c r="E39" s="182"/>
      <c r="F39" s="182"/>
      <c r="G39" s="182"/>
      <c r="H39" s="182"/>
      <c r="I39" s="182"/>
    </row>
    <row r="40" spans="1:10">
      <c r="A40" s="182" t="s">
        <v>896</v>
      </c>
      <c r="B40" s="182"/>
      <c r="C40" s="182"/>
      <c r="D40" s="182"/>
      <c r="E40" s="182"/>
      <c r="F40" s="182"/>
      <c r="G40" s="182"/>
      <c r="H40" s="182"/>
      <c r="I40" s="182"/>
    </row>
    <row r="41" spans="1:10">
      <c r="A41" s="182" t="s">
        <v>897</v>
      </c>
      <c r="B41" s="182"/>
      <c r="C41" s="182"/>
      <c r="D41" s="182"/>
      <c r="E41" s="182"/>
      <c r="F41" s="182"/>
      <c r="G41" s="182"/>
      <c r="H41" s="182"/>
      <c r="I41" s="182"/>
    </row>
    <row r="42" spans="1:10" ht="16.5" customHeight="1">
      <c r="A42" s="182" t="s">
        <v>898</v>
      </c>
      <c r="B42" s="182"/>
      <c r="C42" s="182"/>
      <c r="D42" s="182"/>
      <c r="E42" s="182"/>
      <c r="F42" s="182"/>
      <c r="G42" s="182"/>
      <c r="H42" s="182"/>
      <c r="I42" s="182"/>
    </row>
    <row r="43" spans="1:10" ht="16.5" customHeight="1">
      <c r="A43" s="182" t="s">
        <v>899</v>
      </c>
      <c r="B43" s="182"/>
      <c r="C43" s="182"/>
      <c r="D43" s="182"/>
      <c r="E43" s="182"/>
      <c r="F43" s="182"/>
      <c r="G43" s="182"/>
      <c r="H43" s="182"/>
      <c r="I43" s="182"/>
    </row>
    <row r="44" spans="1:10" ht="16.5" customHeight="1">
      <c r="A44" s="182" t="s">
        <v>900</v>
      </c>
      <c r="B44" s="182"/>
      <c r="C44" s="182"/>
      <c r="D44" s="182"/>
      <c r="E44" s="182"/>
      <c r="F44" s="182"/>
      <c r="G44" s="182"/>
      <c r="H44" s="182"/>
      <c r="I44" s="182"/>
    </row>
    <row r="45" spans="1:10" ht="16.5" customHeight="1">
      <c r="A45" s="179"/>
      <c r="B45" s="179"/>
      <c r="C45" s="179"/>
      <c r="D45" s="179"/>
      <c r="E45" s="179"/>
      <c r="F45" s="179"/>
      <c r="G45" s="179"/>
      <c r="H45" s="179"/>
      <c r="I45" s="179"/>
    </row>
    <row r="46" spans="1:10" ht="16.5" customHeight="1">
      <c r="A46" s="207" t="s">
        <v>901</v>
      </c>
      <c r="B46" s="207"/>
      <c r="C46" s="86" t="s">
        <v>9</v>
      </c>
      <c r="D46" s="140"/>
      <c r="E46" s="140"/>
      <c r="F46" s="215" t="s">
        <v>1</v>
      </c>
      <c r="G46" s="215"/>
      <c r="H46" s="140"/>
      <c r="I46" s="140"/>
    </row>
    <row r="47" spans="1:10" ht="16.5" customHeight="1">
      <c r="C47" s="70"/>
      <c r="D47" s="70"/>
    </row>
    <row r="48" spans="1:10" ht="16.5" customHeight="1">
      <c r="C48" s="70"/>
      <c r="D48" s="70"/>
    </row>
    <row r="49" spans="3:3" s="70" customFormat="1" ht="16.5" customHeight="1"/>
    <row r="50" spans="3:3" s="70" customFormat="1" ht="16.5" customHeight="1"/>
    <row r="51" spans="3:3" s="70" customFormat="1" ht="16.5" customHeight="1"/>
    <row r="52" spans="3:3" s="70" customFormat="1" ht="16.5" customHeight="1"/>
    <row r="53" spans="3:3" s="70" customFormat="1" ht="25.5" customHeight="1"/>
    <row r="54" spans="3:3" s="70" customFormat="1"/>
    <row r="55" spans="3:3" s="70" customFormat="1" ht="16.5" customHeight="1"/>
    <row r="56" spans="3:3" s="70" customFormat="1">
      <c r="C56" s="73"/>
    </row>
  </sheetData>
  <mergeCells count="14">
    <mergeCell ref="A1:B1"/>
    <mergeCell ref="E1:I1"/>
    <mergeCell ref="A46:B46"/>
    <mergeCell ref="F46:G46"/>
    <mergeCell ref="A45:I45"/>
    <mergeCell ref="A3:I3"/>
    <mergeCell ref="A38:I38"/>
    <mergeCell ref="A39:I39"/>
    <mergeCell ref="A40:I40"/>
    <mergeCell ref="A41:I41"/>
    <mergeCell ref="A42:I42"/>
    <mergeCell ref="A43:I43"/>
    <mergeCell ref="A44:I44"/>
    <mergeCell ref="A37:D37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120"/>
  <sheetViews>
    <sheetView tabSelected="1" zoomScale="110" zoomScaleNormal="110" workbookViewId="0">
      <pane ySplit="6" topLeftCell="A7" activePane="bottomLeft" state="frozen"/>
      <selection pane="bottomLeft" activeCell="A109" sqref="A109:XFD109"/>
    </sheetView>
  </sheetViews>
  <sheetFormatPr defaultColWidth="8.7109375" defaultRowHeight="15"/>
  <cols>
    <col min="1" max="1" width="4.85546875" style="1" customWidth="1"/>
    <col min="2" max="2" width="34.42578125" style="22" customWidth="1"/>
    <col min="3" max="3" width="10.85546875" style="1" customWidth="1"/>
    <col min="4" max="4" width="8.28515625" style="27" customWidth="1"/>
    <col min="5" max="5" width="11.140625" style="1" customWidth="1"/>
    <col min="6" max="6" width="10.5703125" style="1" customWidth="1"/>
    <col min="7" max="7" width="12.5703125" style="1" customWidth="1"/>
    <col min="8" max="8" width="9.28515625" style="1" customWidth="1"/>
    <col min="9" max="9" width="12.140625" style="1" customWidth="1"/>
    <col min="10" max="16384" width="8.7109375" style="1"/>
  </cols>
  <sheetData>
    <row r="1" spans="1:9" ht="16.5">
      <c r="A1" s="14" t="s">
        <v>5</v>
      </c>
      <c r="B1" s="70"/>
      <c r="C1" s="153"/>
      <c r="D1" s="168"/>
      <c r="E1" s="176" t="s">
        <v>374</v>
      </c>
      <c r="F1" s="176"/>
      <c r="G1" s="176"/>
      <c r="H1" s="176"/>
      <c r="I1" s="176"/>
    </row>
    <row r="2" spans="1:9" ht="16.5">
      <c r="A2" s="14"/>
      <c r="B2" s="70"/>
      <c r="C2" s="153"/>
      <c r="D2" s="168"/>
      <c r="E2" s="14"/>
      <c r="F2" s="14"/>
      <c r="G2" s="14"/>
      <c r="H2" s="14"/>
      <c r="I2" s="14"/>
    </row>
    <row r="3" spans="1:9" ht="16.5">
      <c r="A3" s="198" t="s">
        <v>589</v>
      </c>
      <c r="B3" s="198"/>
      <c r="C3" s="198"/>
      <c r="D3" s="198"/>
      <c r="E3" s="198"/>
      <c r="F3" s="198"/>
      <c r="G3" s="198"/>
      <c r="H3" s="198"/>
      <c r="I3" s="198"/>
    </row>
    <row r="5" spans="1:9" ht="51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33">
      <c r="A7" s="125" t="s">
        <v>96</v>
      </c>
      <c r="B7" s="53" t="s">
        <v>388</v>
      </c>
      <c r="C7" s="163">
        <v>350</v>
      </c>
      <c r="D7" s="54" t="s">
        <v>0</v>
      </c>
      <c r="E7" s="54"/>
      <c r="F7" s="37"/>
      <c r="G7" s="37">
        <f>C7*F7</f>
        <v>0</v>
      </c>
      <c r="H7" s="103">
        <f>G7*0.085</f>
        <v>0</v>
      </c>
      <c r="I7" s="37">
        <f>+G7+H7</f>
        <v>0</v>
      </c>
    </row>
    <row r="8" spans="1:9" ht="16.5">
      <c r="A8" s="125" t="s">
        <v>97</v>
      </c>
      <c r="B8" s="53" t="s">
        <v>389</v>
      </c>
      <c r="C8" s="163">
        <v>60</v>
      </c>
      <c r="D8" s="54" t="s">
        <v>0</v>
      </c>
      <c r="E8" s="54"/>
      <c r="F8" s="37"/>
      <c r="G8" s="37">
        <f t="shared" ref="G8:G74" si="0">C8*F8</f>
        <v>0</v>
      </c>
      <c r="H8" s="103">
        <f t="shared" ref="H8:H74" si="1">G8*0.085</f>
        <v>0</v>
      </c>
      <c r="I8" s="37">
        <f t="shared" ref="I8:I74" si="2">+G8+H8</f>
        <v>0</v>
      </c>
    </row>
    <row r="9" spans="1:9" ht="66">
      <c r="A9" s="125" t="s">
        <v>18</v>
      </c>
      <c r="B9" s="53" t="s">
        <v>778</v>
      </c>
      <c r="C9" s="163">
        <v>250</v>
      </c>
      <c r="D9" s="54" t="s">
        <v>0</v>
      </c>
      <c r="E9" s="54"/>
      <c r="F9" s="37"/>
      <c r="G9" s="37">
        <f t="shared" si="0"/>
        <v>0</v>
      </c>
      <c r="H9" s="103">
        <f t="shared" si="1"/>
        <v>0</v>
      </c>
      <c r="I9" s="37">
        <f t="shared" si="2"/>
        <v>0</v>
      </c>
    </row>
    <row r="10" spans="1:9" ht="33">
      <c r="A10" s="125" t="s">
        <v>98</v>
      </c>
      <c r="B10" s="53" t="s">
        <v>779</v>
      </c>
      <c r="C10" s="163">
        <v>80</v>
      </c>
      <c r="D10" s="54" t="s">
        <v>0</v>
      </c>
      <c r="E10" s="54"/>
      <c r="F10" s="37"/>
      <c r="G10" s="37">
        <f t="shared" si="0"/>
        <v>0</v>
      </c>
      <c r="H10" s="103">
        <f t="shared" si="1"/>
        <v>0</v>
      </c>
      <c r="I10" s="37">
        <f t="shared" si="2"/>
        <v>0</v>
      </c>
    </row>
    <row r="11" spans="1:9" ht="33">
      <c r="A11" s="125" t="s">
        <v>19</v>
      </c>
      <c r="B11" s="53" t="s">
        <v>780</v>
      </c>
      <c r="C11" s="163">
        <v>60</v>
      </c>
      <c r="D11" s="54" t="s">
        <v>0</v>
      </c>
      <c r="E11" s="54"/>
      <c r="F11" s="37"/>
      <c r="G11" s="37">
        <f t="shared" si="0"/>
        <v>0</v>
      </c>
      <c r="H11" s="103">
        <f t="shared" si="1"/>
        <v>0</v>
      </c>
      <c r="I11" s="37">
        <f t="shared" si="2"/>
        <v>0</v>
      </c>
    </row>
    <row r="12" spans="1:9" ht="33">
      <c r="A12" s="125" t="s">
        <v>20</v>
      </c>
      <c r="B12" s="53" t="s">
        <v>781</v>
      </c>
      <c r="C12" s="163">
        <v>10</v>
      </c>
      <c r="D12" s="54" t="s">
        <v>0</v>
      </c>
      <c r="E12" s="54"/>
      <c r="F12" s="37"/>
      <c r="G12" s="37">
        <f t="shared" si="0"/>
        <v>0</v>
      </c>
      <c r="H12" s="103">
        <f t="shared" si="1"/>
        <v>0</v>
      </c>
      <c r="I12" s="37">
        <f t="shared" si="2"/>
        <v>0</v>
      </c>
    </row>
    <row r="13" spans="1:9" ht="33">
      <c r="A13" s="125" t="s">
        <v>21</v>
      </c>
      <c r="B13" s="53" t="s">
        <v>782</v>
      </c>
      <c r="C13" s="163">
        <v>15</v>
      </c>
      <c r="D13" s="54" t="s">
        <v>0</v>
      </c>
      <c r="E13" s="54"/>
      <c r="F13" s="37"/>
      <c r="G13" s="37">
        <f t="shared" si="0"/>
        <v>0</v>
      </c>
      <c r="H13" s="103">
        <f t="shared" si="1"/>
        <v>0</v>
      </c>
      <c r="I13" s="37">
        <f t="shared" si="2"/>
        <v>0</v>
      </c>
    </row>
    <row r="14" spans="1:9" ht="33">
      <c r="A14" s="125" t="s">
        <v>22</v>
      </c>
      <c r="B14" s="53" t="s">
        <v>783</v>
      </c>
      <c r="C14" s="163">
        <v>18</v>
      </c>
      <c r="D14" s="54" t="s">
        <v>0</v>
      </c>
      <c r="E14" s="54"/>
      <c r="F14" s="37"/>
      <c r="G14" s="37">
        <f t="shared" si="0"/>
        <v>0</v>
      </c>
      <c r="H14" s="103">
        <f t="shared" si="1"/>
        <v>0</v>
      </c>
      <c r="I14" s="37">
        <f t="shared" si="2"/>
        <v>0</v>
      </c>
    </row>
    <row r="15" spans="1:9" ht="33">
      <c r="A15" s="125" t="s">
        <v>23</v>
      </c>
      <c r="B15" s="53" t="s">
        <v>784</v>
      </c>
      <c r="C15" s="163">
        <v>25</v>
      </c>
      <c r="D15" s="54" t="s">
        <v>0</v>
      </c>
      <c r="E15" s="54"/>
      <c r="F15" s="37"/>
      <c r="G15" s="37">
        <f t="shared" si="0"/>
        <v>0</v>
      </c>
      <c r="H15" s="103">
        <f t="shared" si="1"/>
        <v>0</v>
      </c>
      <c r="I15" s="37">
        <f t="shared" si="2"/>
        <v>0</v>
      </c>
    </row>
    <row r="16" spans="1:9" ht="33">
      <c r="A16" s="125" t="s">
        <v>24</v>
      </c>
      <c r="B16" s="53" t="s">
        <v>785</v>
      </c>
      <c r="C16" s="163">
        <v>65</v>
      </c>
      <c r="D16" s="54" t="s">
        <v>0</v>
      </c>
      <c r="E16" s="54"/>
      <c r="F16" s="37"/>
      <c r="G16" s="37">
        <f t="shared" si="0"/>
        <v>0</v>
      </c>
      <c r="H16" s="103">
        <f t="shared" si="1"/>
        <v>0</v>
      </c>
      <c r="I16" s="37">
        <f t="shared" si="2"/>
        <v>0</v>
      </c>
    </row>
    <row r="17" spans="1:9" ht="33">
      <c r="A17" s="125" t="s">
        <v>47</v>
      </c>
      <c r="B17" s="53" t="s">
        <v>836</v>
      </c>
      <c r="C17" s="163">
        <v>105</v>
      </c>
      <c r="D17" s="54" t="s">
        <v>0</v>
      </c>
      <c r="E17" s="54"/>
      <c r="F17" s="37"/>
      <c r="G17" s="37">
        <f t="shared" si="0"/>
        <v>0</v>
      </c>
      <c r="H17" s="103">
        <f t="shared" si="1"/>
        <v>0</v>
      </c>
      <c r="I17" s="37">
        <f t="shared" si="2"/>
        <v>0</v>
      </c>
    </row>
    <row r="18" spans="1:9" ht="16.5">
      <c r="A18" s="125" t="s">
        <v>48</v>
      </c>
      <c r="B18" s="53" t="s">
        <v>786</v>
      </c>
      <c r="C18" s="163">
        <v>8</v>
      </c>
      <c r="D18" s="54" t="s">
        <v>0</v>
      </c>
      <c r="E18" s="54"/>
      <c r="F18" s="37"/>
      <c r="G18" s="37">
        <f t="shared" si="0"/>
        <v>0</v>
      </c>
      <c r="H18" s="103">
        <f t="shared" si="1"/>
        <v>0</v>
      </c>
      <c r="I18" s="37">
        <f t="shared" si="2"/>
        <v>0</v>
      </c>
    </row>
    <row r="19" spans="1:9" ht="49.5">
      <c r="A19" s="125" t="s">
        <v>49</v>
      </c>
      <c r="B19" s="53" t="s">
        <v>741</v>
      </c>
      <c r="C19" s="163">
        <v>140</v>
      </c>
      <c r="D19" s="54" t="s">
        <v>0</v>
      </c>
      <c r="E19" s="54"/>
      <c r="F19" s="37"/>
      <c r="G19" s="37">
        <f t="shared" si="0"/>
        <v>0</v>
      </c>
      <c r="H19" s="103">
        <f t="shared" si="1"/>
        <v>0</v>
      </c>
      <c r="I19" s="37">
        <f t="shared" si="2"/>
        <v>0</v>
      </c>
    </row>
    <row r="20" spans="1:9" ht="33">
      <c r="A20" s="125" t="s">
        <v>50</v>
      </c>
      <c r="B20" s="53" t="s">
        <v>742</v>
      </c>
      <c r="C20" s="163">
        <v>140</v>
      </c>
      <c r="D20" s="54" t="s">
        <v>0</v>
      </c>
      <c r="E20" s="54"/>
      <c r="F20" s="37"/>
      <c r="G20" s="37">
        <f t="shared" si="0"/>
        <v>0</v>
      </c>
      <c r="H20" s="103">
        <f t="shared" si="1"/>
        <v>0</v>
      </c>
      <c r="I20" s="37">
        <f t="shared" si="2"/>
        <v>0</v>
      </c>
    </row>
    <row r="21" spans="1:9" ht="16.5">
      <c r="A21" s="125" t="s">
        <v>51</v>
      </c>
      <c r="B21" s="53" t="s">
        <v>787</v>
      </c>
      <c r="C21" s="163">
        <v>20</v>
      </c>
      <c r="D21" s="54" t="s">
        <v>0</v>
      </c>
      <c r="E21" s="54"/>
      <c r="F21" s="37"/>
      <c r="G21" s="37">
        <f t="shared" si="0"/>
        <v>0</v>
      </c>
      <c r="H21" s="103">
        <f t="shared" si="1"/>
        <v>0</v>
      </c>
      <c r="I21" s="37">
        <f t="shared" si="2"/>
        <v>0</v>
      </c>
    </row>
    <row r="22" spans="1:9" ht="16.5">
      <c r="A22" s="125" t="s">
        <v>52</v>
      </c>
      <c r="B22" s="53" t="s">
        <v>788</v>
      </c>
      <c r="C22" s="163">
        <v>35</v>
      </c>
      <c r="D22" s="54" t="s">
        <v>0</v>
      </c>
      <c r="E22" s="54"/>
      <c r="F22" s="37"/>
      <c r="G22" s="37">
        <f t="shared" si="0"/>
        <v>0</v>
      </c>
      <c r="H22" s="103">
        <f t="shared" si="1"/>
        <v>0</v>
      </c>
      <c r="I22" s="37">
        <f t="shared" si="2"/>
        <v>0</v>
      </c>
    </row>
    <row r="23" spans="1:9" ht="16.5">
      <c r="A23" s="125" t="s">
        <v>53</v>
      </c>
      <c r="B23" s="53" t="s">
        <v>789</v>
      </c>
      <c r="C23" s="163">
        <v>10</v>
      </c>
      <c r="D23" s="54" t="s">
        <v>0</v>
      </c>
      <c r="E23" s="54"/>
      <c r="F23" s="37"/>
      <c r="G23" s="37">
        <f t="shared" si="0"/>
        <v>0</v>
      </c>
      <c r="H23" s="103">
        <f t="shared" si="1"/>
        <v>0</v>
      </c>
      <c r="I23" s="37">
        <f t="shared" si="2"/>
        <v>0</v>
      </c>
    </row>
    <row r="24" spans="1:9" ht="16.5">
      <c r="A24" s="125" t="s">
        <v>54</v>
      </c>
      <c r="B24" s="53" t="s">
        <v>790</v>
      </c>
      <c r="C24" s="163">
        <v>10</v>
      </c>
      <c r="D24" s="54" t="s">
        <v>0</v>
      </c>
      <c r="E24" s="54"/>
      <c r="F24" s="37"/>
      <c r="G24" s="37">
        <f t="shared" si="0"/>
        <v>0</v>
      </c>
      <c r="H24" s="103">
        <f t="shared" si="1"/>
        <v>0</v>
      </c>
      <c r="I24" s="37">
        <f t="shared" si="2"/>
        <v>0</v>
      </c>
    </row>
    <row r="25" spans="1:9" ht="16.5">
      <c r="A25" s="125" t="s">
        <v>55</v>
      </c>
      <c r="B25" s="53" t="s">
        <v>390</v>
      </c>
      <c r="C25" s="163">
        <v>110</v>
      </c>
      <c r="D25" s="54" t="s">
        <v>434</v>
      </c>
      <c r="E25" s="54"/>
      <c r="F25" s="37"/>
      <c r="G25" s="37">
        <f t="shared" si="0"/>
        <v>0</v>
      </c>
      <c r="H25" s="103">
        <f t="shared" si="1"/>
        <v>0</v>
      </c>
      <c r="I25" s="37">
        <f t="shared" si="2"/>
        <v>0</v>
      </c>
    </row>
    <row r="26" spans="1:9" ht="33">
      <c r="A26" s="125" t="s">
        <v>56</v>
      </c>
      <c r="B26" s="53" t="s">
        <v>391</v>
      </c>
      <c r="C26" s="163">
        <v>45</v>
      </c>
      <c r="D26" s="54" t="s">
        <v>434</v>
      </c>
      <c r="E26" s="54"/>
      <c r="F26" s="37"/>
      <c r="G26" s="37">
        <f t="shared" si="0"/>
        <v>0</v>
      </c>
      <c r="H26" s="103">
        <f t="shared" si="1"/>
        <v>0</v>
      </c>
      <c r="I26" s="37">
        <f t="shared" si="2"/>
        <v>0</v>
      </c>
    </row>
    <row r="27" spans="1:9" ht="33">
      <c r="A27" s="125" t="s">
        <v>57</v>
      </c>
      <c r="B27" s="53" t="s">
        <v>743</v>
      </c>
      <c r="C27" s="163">
        <v>1200</v>
      </c>
      <c r="D27" s="54" t="s">
        <v>0</v>
      </c>
      <c r="E27" s="54"/>
      <c r="F27" s="37"/>
      <c r="G27" s="37">
        <f t="shared" si="0"/>
        <v>0</v>
      </c>
      <c r="H27" s="103">
        <f t="shared" si="1"/>
        <v>0</v>
      </c>
      <c r="I27" s="37">
        <f t="shared" si="2"/>
        <v>0</v>
      </c>
    </row>
    <row r="28" spans="1:9" ht="33">
      <c r="A28" s="125" t="s">
        <v>58</v>
      </c>
      <c r="B28" s="53" t="s">
        <v>791</v>
      </c>
      <c r="C28" s="163">
        <v>5</v>
      </c>
      <c r="D28" s="54" t="s">
        <v>0</v>
      </c>
      <c r="E28" s="54"/>
      <c r="F28" s="37"/>
      <c r="G28" s="37">
        <f t="shared" si="0"/>
        <v>0</v>
      </c>
      <c r="H28" s="103">
        <f t="shared" si="1"/>
        <v>0</v>
      </c>
      <c r="I28" s="37">
        <f t="shared" si="2"/>
        <v>0</v>
      </c>
    </row>
    <row r="29" spans="1:9" ht="16.5">
      <c r="A29" s="125" t="s">
        <v>59</v>
      </c>
      <c r="B29" s="53" t="s">
        <v>392</v>
      </c>
      <c r="C29" s="163">
        <v>4</v>
      </c>
      <c r="D29" s="54" t="s">
        <v>0</v>
      </c>
      <c r="E29" s="54"/>
      <c r="F29" s="37"/>
      <c r="G29" s="37">
        <f t="shared" si="0"/>
        <v>0</v>
      </c>
      <c r="H29" s="103">
        <f t="shared" si="1"/>
        <v>0</v>
      </c>
      <c r="I29" s="37">
        <f t="shared" si="2"/>
        <v>0</v>
      </c>
    </row>
    <row r="30" spans="1:9" ht="16.5">
      <c r="A30" s="125" t="s">
        <v>60</v>
      </c>
      <c r="B30" s="53" t="s">
        <v>393</v>
      </c>
      <c r="C30" s="163">
        <v>4</v>
      </c>
      <c r="D30" s="54" t="s">
        <v>0</v>
      </c>
      <c r="E30" s="54"/>
      <c r="F30" s="37"/>
      <c r="G30" s="37">
        <f t="shared" si="0"/>
        <v>0</v>
      </c>
      <c r="H30" s="103">
        <f t="shared" si="1"/>
        <v>0</v>
      </c>
      <c r="I30" s="37">
        <f t="shared" si="2"/>
        <v>0</v>
      </c>
    </row>
    <row r="31" spans="1:9" ht="16.5">
      <c r="A31" s="125" t="s">
        <v>61</v>
      </c>
      <c r="B31" s="53" t="s">
        <v>394</v>
      </c>
      <c r="C31" s="163">
        <v>6</v>
      </c>
      <c r="D31" s="54" t="s">
        <v>0</v>
      </c>
      <c r="E31" s="54"/>
      <c r="F31" s="37"/>
      <c r="G31" s="37">
        <f t="shared" si="0"/>
        <v>0</v>
      </c>
      <c r="H31" s="103">
        <f t="shared" si="1"/>
        <v>0</v>
      </c>
      <c r="I31" s="37">
        <f t="shared" si="2"/>
        <v>0</v>
      </c>
    </row>
    <row r="32" spans="1:9" ht="33">
      <c r="A32" s="125" t="s">
        <v>62</v>
      </c>
      <c r="B32" s="53" t="s">
        <v>395</v>
      </c>
      <c r="C32" s="163">
        <v>4</v>
      </c>
      <c r="D32" s="54" t="s">
        <v>0</v>
      </c>
      <c r="E32" s="54"/>
      <c r="F32" s="37"/>
      <c r="G32" s="37">
        <f t="shared" si="0"/>
        <v>0</v>
      </c>
      <c r="H32" s="103">
        <f t="shared" si="1"/>
        <v>0</v>
      </c>
      <c r="I32" s="37">
        <f t="shared" si="2"/>
        <v>0</v>
      </c>
    </row>
    <row r="33" spans="1:9" ht="33">
      <c r="A33" s="125" t="s">
        <v>291</v>
      </c>
      <c r="B33" s="53" t="s">
        <v>396</v>
      </c>
      <c r="C33" s="163">
        <v>6</v>
      </c>
      <c r="D33" s="54" t="s">
        <v>0</v>
      </c>
      <c r="E33" s="54"/>
      <c r="F33" s="37"/>
      <c r="G33" s="37">
        <f t="shared" si="0"/>
        <v>0</v>
      </c>
      <c r="H33" s="103">
        <f t="shared" si="1"/>
        <v>0</v>
      </c>
      <c r="I33" s="37">
        <f t="shared" si="2"/>
        <v>0</v>
      </c>
    </row>
    <row r="34" spans="1:9" ht="33">
      <c r="A34" s="125" t="s">
        <v>63</v>
      </c>
      <c r="B34" s="53" t="s">
        <v>397</v>
      </c>
      <c r="C34" s="163">
        <v>6</v>
      </c>
      <c r="D34" s="54" t="s">
        <v>0</v>
      </c>
      <c r="E34" s="54"/>
      <c r="F34" s="37"/>
      <c r="G34" s="37">
        <f t="shared" si="0"/>
        <v>0</v>
      </c>
      <c r="H34" s="103">
        <f t="shared" si="1"/>
        <v>0</v>
      </c>
      <c r="I34" s="37">
        <f t="shared" si="2"/>
        <v>0</v>
      </c>
    </row>
    <row r="35" spans="1:9" ht="16.5">
      <c r="A35" s="125" t="s">
        <v>64</v>
      </c>
      <c r="B35" s="53" t="s">
        <v>398</v>
      </c>
      <c r="C35" s="163">
        <v>2</v>
      </c>
      <c r="D35" s="54" t="s">
        <v>0</v>
      </c>
      <c r="E35" s="54"/>
      <c r="F35" s="37"/>
      <c r="G35" s="37">
        <f t="shared" si="0"/>
        <v>0</v>
      </c>
      <c r="H35" s="103">
        <f t="shared" si="1"/>
        <v>0</v>
      </c>
      <c r="I35" s="37">
        <f t="shared" si="2"/>
        <v>0</v>
      </c>
    </row>
    <row r="36" spans="1:9" ht="33">
      <c r="A36" s="125" t="s">
        <v>65</v>
      </c>
      <c r="B36" s="53" t="s">
        <v>399</v>
      </c>
      <c r="C36" s="163">
        <v>2</v>
      </c>
      <c r="D36" s="54" t="s">
        <v>0</v>
      </c>
      <c r="E36" s="54"/>
      <c r="F36" s="37"/>
      <c r="G36" s="37">
        <f t="shared" si="0"/>
        <v>0</v>
      </c>
      <c r="H36" s="103">
        <f t="shared" si="1"/>
        <v>0</v>
      </c>
      <c r="I36" s="37">
        <f t="shared" si="2"/>
        <v>0</v>
      </c>
    </row>
    <row r="37" spans="1:9" ht="33">
      <c r="A37" s="125" t="s">
        <v>66</v>
      </c>
      <c r="B37" s="53" t="s">
        <v>400</v>
      </c>
      <c r="C37" s="163">
        <v>6</v>
      </c>
      <c r="D37" s="54" t="s">
        <v>0</v>
      </c>
      <c r="E37" s="54"/>
      <c r="F37" s="37"/>
      <c r="G37" s="37">
        <f t="shared" si="0"/>
        <v>0</v>
      </c>
      <c r="H37" s="103">
        <f t="shared" si="1"/>
        <v>0</v>
      </c>
      <c r="I37" s="37">
        <f t="shared" si="2"/>
        <v>0</v>
      </c>
    </row>
    <row r="38" spans="1:9" ht="16.5">
      <c r="A38" s="125" t="s">
        <v>67</v>
      </c>
      <c r="B38" s="53" t="s">
        <v>401</v>
      </c>
      <c r="C38" s="163">
        <v>10</v>
      </c>
      <c r="D38" s="54" t="s">
        <v>0</v>
      </c>
      <c r="E38" s="54"/>
      <c r="F38" s="37"/>
      <c r="G38" s="37">
        <f t="shared" si="0"/>
        <v>0</v>
      </c>
      <c r="H38" s="103">
        <f t="shared" si="1"/>
        <v>0</v>
      </c>
      <c r="I38" s="37">
        <f t="shared" si="2"/>
        <v>0</v>
      </c>
    </row>
    <row r="39" spans="1:9" ht="16.5">
      <c r="A39" s="125" t="s">
        <v>68</v>
      </c>
      <c r="B39" s="53" t="s">
        <v>402</v>
      </c>
      <c r="C39" s="163">
        <v>3</v>
      </c>
      <c r="D39" s="54" t="s">
        <v>0</v>
      </c>
      <c r="E39" s="54"/>
      <c r="F39" s="37"/>
      <c r="G39" s="37">
        <f t="shared" si="0"/>
        <v>0</v>
      </c>
      <c r="H39" s="103">
        <f t="shared" si="1"/>
        <v>0</v>
      </c>
      <c r="I39" s="37">
        <f t="shared" si="2"/>
        <v>0</v>
      </c>
    </row>
    <row r="40" spans="1:9" ht="33">
      <c r="A40" s="125" t="s">
        <v>69</v>
      </c>
      <c r="B40" s="53" t="s">
        <v>403</v>
      </c>
      <c r="C40" s="163">
        <v>4</v>
      </c>
      <c r="D40" s="54" t="s">
        <v>0</v>
      </c>
      <c r="E40" s="54"/>
      <c r="F40" s="37"/>
      <c r="G40" s="37">
        <f t="shared" si="0"/>
        <v>0</v>
      </c>
      <c r="H40" s="103">
        <f t="shared" si="1"/>
        <v>0</v>
      </c>
      <c r="I40" s="37">
        <f t="shared" si="2"/>
        <v>0</v>
      </c>
    </row>
    <row r="41" spans="1:9" ht="16.5">
      <c r="A41" s="125" t="s">
        <v>70</v>
      </c>
      <c r="B41" s="53" t="s">
        <v>404</v>
      </c>
      <c r="C41" s="163">
        <v>6</v>
      </c>
      <c r="D41" s="54" t="s">
        <v>0</v>
      </c>
      <c r="E41" s="54"/>
      <c r="F41" s="37"/>
      <c r="G41" s="37">
        <f t="shared" si="0"/>
        <v>0</v>
      </c>
      <c r="H41" s="103">
        <f t="shared" si="1"/>
        <v>0</v>
      </c>
      <c r="I41" s="37">
        <f t="shared" si="2"/>
        <v>0</v>
      </c>
    </row>
    <row r="42" spans="1:9" ht="16.5">
      <c r="A42" s="125" t="s">
        <v>71</v>
      </c>
      <c r="B42" s="53" t="s">
        <v>405</v>
      </c>
      <c r="C42" s="163">
        <v>3</v>
      </c>
      <c r="D42" s="54" t="s">
        <v>0</v>
      </c>
      <c r="E42" s="54"/>
      <c r="F42" s="37"/>
      <c r="G42" s="37">
        <f t="shared" si="0"/>
        <v>0</v>
      </c>
      <c r="H42" s="103">
        <f t="shared" si="1"/>
        <v>0</v>
      </c>
      <c r="I42" s="37">
        <f t="shared" si="2"/>
        <v>0</v>
      </c>
    </row>
    <row r="43" spans="1:9" ht="33">
      <c r="A43" s="125" t="s">
        <v>72</v>
      </c>
      <c r="B43" s="53" t="s">
        <v>406</v>
      </c>
      <c r="C43" s="163">
        <v>6</v>
      </c>
      <c r="D43" s="54" t="s">
        <v>0</v>
      </c>
      <c r="E43" s="54"/>
      <c r="F43" s="37"/>
      <c r="G43" s="37">
        <f t="shared" si="0"/>
        <v>0</v>
      </c>
      <c r="H43" s="103">
        <f t="shared" si="1"/>
        <v>0</v>
      </c>
      <c r="I43" s="37">
        <f t="shared" si="2"/>
        <v>0</v>
      </c>
    </row>
    <row r="44" spans="1:9" ht="49.5">
      <c r="A44" s="125" t="s">
        <v>73</v>
      </c>
      <c r="B44" s="53" t="s">
        <v>916</v>
      </c>
      <c r="C44" s="163">
        <v>3</v>
      </c>
      <c r="D44" s="54" t="s">
        <v>0</v>
      </c>
      <c r="E44" s="54"/>
      <c r="F44" s="37"/>
      <c r="G44" s="37">
        <f t="shared" si="0"/>
        <v>0</v>
      </c>
      <c r="H44" s="103">
        <f t="shared" si="1"/>
        <v>0</v>
      </c>
      <c r="I44" s="37">
        <f t="shared" si="2"/>
        <v>0</v>
      </c>
    </row>
    <row r="45" spans="1:9" ht="49.5">
      <c r="A45" s="125" t="s">
        <v>74</v>
      </c>
      <c r="B45" s="53" t="s">
        <v>911</v>
      </c>
      <c r="C45" s="163">
        <v>10</v>
      </c>
      <c r="D45" s="54" t="s">
        <v>0</v>
      </c>
      <c r="E45" s="54"/>
      <c r="F45" s="37"/>
      <c r="G45" s="37">
        <f t="shared" si="0"/>
        <v>0</v>
      </c>
      <c r="H45" s="103">
        <f t="shared" si="1"/>
        <v>0</v>
      </c>
      <c r="I45" s="37">
        <f t="shared" si="2"/>
        <v>0</v>
      </c>
    </row>
    <row r="46" spans="1:9" ht="49.5">
      <c r="A46" s="125" t="s">
        <v>75</v>
      </c>
      <c r="B46" s="53" t="s">
        <v>912</v>
      </c>
      <c r="C46" s="163">
        <v>5</v>
      </c>
      <c r="D46" s="54" t="s">
        <v>0</v>
      </c>
      <c r="E46" s="54"/>
      <c r="F46" s="37"/>
      <c r="G46" s="37">
        <f t="shared" si="0"/>
        <v>0</v>
      </c>
      <c r="H46" s="103">
        <f t="shared" si="1"/>
        <v>0</v>
      </c>
      <c r="I46" s="37">
        <f t="shared" si="2"/>
        <v>0</v>
      </c>
    </row>
    <row r="47" spans="1:9" ht="33" customHeight="1">
      <c r="A47" s="125" t="s">
        <v>76</v>
      </c>
      <c r="B47" s="53" t="s">
        <v>792</v>
      </c>
      <c r="C47" s="163">
        <v>6</v>
      </c>
      <c r="D47" s="54" t="s">
        <v>0</v>
      </c>
      <c r="E47" s="54"/>
      <c r="F47" s="37"/>
      <c r="G47" s="37">
        <f t="shared" si="0"/>
        <v>0</v>
      </c>
      <c r="H47" s="103">
        <f t="shared" si="1"/>
        <v>0</v>
      </c>
      <c r="I47" s="37">
        <f t="shared" si="2"/>
        <v>0</v>
      </c>
    </row>
    <row r="48" spans="1:9" ht="33">
      <c r="A48" s="125" t="s">
        <v>77</v>
      </c>
      <c r="B48" s="53" t="s">
        <v>744</v>
      </c>
      <c r="C48" s="163">
        <v>250</v>
      </c>
      <c r="D48" s="54" t="s">
        <v>0</v>
      </c>
      <c r="E48" s="54"/>
      <c r="F48" s="37"/>
      <c r="G48" s="37">
        <f t="shared" si="0"/>
        <v>0</v>
      </c>
      <c r="H48" s="103">
        <f t="shared" si="1"/>
        <v>0</v>
      </c>
      <c r="I48" s="37">
        <f t="shared" si="2"/>
        <v>0</v>
      </c>
    </row>
    <row r="49" spans="1:9" ht="33">
      <c r="A49" s="125" t="s">
        <v>78</v>
      </c>
      <c r="B49" s="53" t="s">
        <v>745</v>
      </c>
      <c r="C49" s="163">
        <v>50</v>
      </c>
      <c r="D49" s="54" t="s">
        <v>0</v>
      </c>
      <c r="E49" s="54"/>
      <c r="F49" s="37"/>
      <c r="G49" s="37">
        <f t="shared" si="0"/>
        <v>0</v>
      </c>
      <c r="H49" s="103">
        <f t="shared" si="1"/>
        <v>0</v>
      </c>
      <c r="I49" s="37">
        <f t="shared" si="2"/>
        <v>0</v>
      </c>
    </row>
    <row r="50" spans="1:9" ht="33">
      <c r="A50" s="125" t="s">
        <v>79</v>
      </c>
      <c r="B50" s="53" t="s">
        <v>746</v>
      </c>
      <c r="C50" s="163">
        <v>50</v>
      </c>
      <c r="D50" s="54" t="s">
        <v>0</v>
      </c>
      <c r="E50" s="54"/>
      <c r="F50" s="37"/>
      <c r="G50" s="37">
        <f t="shared" si="0"/>
        <v>0</v>
      </c>
      <c r="H50" s="103">
        <f t="shared" si="1"/>
        <v>0</v>
      </c>
      <c r="I50" s="37">
        <f t="shared" si="2"/>
        <v>0</v>
      </c>
    </row>
    <row r="51" spans="1:9" ht="99">
      <c r="A51" s="125" t="s">
        <v>80</v>
      </c>
      <c r="B51" s="53" t="s">
        <v>910</v>
      </c>
      <c r="C51" s="163">
        <v>120</v>
      </c>
      <c r="D51" s="54" t="s">
        <v>0</v>
      </c>
      <c r="E51" s="54"/>
      <c r="F51" s="37"/>
      <c r="G51" s="37">
        <f t="shared" si="0"/>
        <v>0</v>
      </c>
      <c r="H51" s="103">
        <f t="shared" si="1"/>
        <v>0</v>
      </c>
      <c r="I51" s="37">
        <f t="shared" si="2"/>
        <v>0</v>
      </c>
    </row>
    <row r="52" spans="1:9" ht="33">
      <c r="A52" s="125" t="s">
        <v>81</v>
      </c>
      <c r="B52" s="53" t="s">
        <v>793</v>
      </c>
      <c r="C52" s="163">
        <v>80</v>
      </c>
      <c r="D52" s="54" t="s">
        <v>0</v>
      </c>
      <c r="E52" s="54"/>
      <c r="F52" s="37"/>
      <c r="G52" s="37">
        <f t="shared" si="0"/>
        <v>0</v>
      </c>
      <c r="H52" s="103">
        <f t="shared" si="1"/>
        <v>0</v>
      </c>
      <c r="I52" s="37">
        <f t="shared" si="2"/>
        <v>0</v>
      </c>
    </row>
    <row r="53" spans="1:9" ht="33">
      <c r="A53" s="125" t="s">
        <v>82</v>
      </c>
      <c r="B53" s="53" t="s">
        <v>850</v>
      </c>
      <c r="C53" s="163">
        <v>65</v>
      </c>
      <c r="D53" s="54" t="s">
        <v>0</v>
      </c>
      <c r="E53" s="54"/>
      <c r="F53" s="37"/>
      <c r="G53" s="37">
        <f t="shared" si="0"/>
        <v>0</v>
      </c>
      <c r="H53" s="103">
        <f t="shared" si="1"/>
        <v>0</v>
      </c>
      <c r="I53" s="37">
        <f t="shared" si="2"/>
        <v>0</v>
      </c>
    </row>
    <row r="54" spans="1:9" ht="33">
      <c r="A54" s="125" t="s">
        <v>83</v>
      </c>
      <c r="B54" s="53" t="s">
        <v>603</v>
      </c>
      <c r="C54" s="163">
        <v>150</v>
      </c>
      <c r="D54" s="54" t="s">
        <v>434</v>
      </c>
      <c r="E54" s="54"/>
      <c r="F54" s="37"/>
      <c r="G54" s="37">
        <f t="shared" si="0"/>
        <v>0</v>
      </c>
      <c r="H54" s="103">
        <f t="shared" si="1"/>
        <v>0</v>
      </c>
      <c r="I54" s="37">
        <f t="shared" si="2"/>
        <v>0</v>
      </c>
    </row>
    <row r="55" spans="1:9" ht="33">
      <c r="A55" s="125" t="s">
        <v>84</v>
      </c>
      <c r="B55" s="53" t="s">
        <v>747</v>
      </c>
      <c r="C55" s="163">
        <v>75</v>
      </c>
      <c r="D55" s="54" t="s">
        <v>0</v>
      </c>
      <c r="E55" s="54"/>
      <c r="F55" s="37"/>
      <c r="G55" s="37">
        <f t="shared" si="0"/>
        <v>0</v>
      </c>
      <c r="H55" s="103">
        <f t="shared" si="1"/>
        <v>0</v>
      </c>
      <c r="I55" s="37">
        <f t="shared" si="2"/>
        <v>0</v>
      </c>
    </row>
    <row r="56" spans="1:9" ht="33">
      <c r="A56" s="125" t="s">
        <v>85</v>
      </c>
      <c r="B56" s="53" t="s">
        <v>794</v>
      </c>
      <c r="C56" s="163">
        <v>70</v>
      </c>
      <c r="D56" s="54" t="s">
        <v>0</v>
      </c>
      <c r="E56" s="54"/>
      <c r="F56" s="37"/>
      <c r="G56" s="37">
        <f t="shared" si="0"/>
        <v>0</v>
      </c>
      <c r="H56" s="103">
        <f t="shared" si="1"/>
        <v>0</v>
      </c>
      <c r="I56" s="37">
        <f t="shared" si="2"/>
        <v>0</v>
      </c>
    </row>
    <row r="57" spans="1:9" ht="33">
      <c r="A57" s="125" t="s">
        <v>86</v>
      </c>
      <c r="B57" s="53" t="s">
        <v>414</v>
      </c>
      <c r="C57" s="163">
        <v>75</v>
      </c>
      <c r="D57" s="54" t="s">
        <v>0</v>
      </c>
      <c r="E57" s="54"/>
      <c r="F57" s="37"/>
      <c r="G57" s="37">
        <f t="shared" si="0"/>
        <v>0</v>
      </c>
      <c r="H57" s="103">
        <f t="shared" si="1"/>
        <v>0</v>
      </c>
      <c r="I57" s="37">
        <f t="shared" si="2"/>
        <v>0</v>
      </c>
    </row>
    <row r="58" spans="1:9" ht="16.5">
      <c r="A58" s="125" t="s">
        <v>87</v>
      </c>
      <c r="B58" s="53" t="s">
        <v>408</v>
      </c>
      <c r="C58" s="163">
        <v>2500</v>
      </c>
      <c r="D58" s="54" t="s">
        <v>256</v>
      </c>
      <c r="E58" s="54"/>
      <c r="F58" s="37"/>
      <c r="G58" s="37">
        <f t="shared" si="0"/>
        <v>0</v>
      </c>
      <c r="H58" s="103">
        <f t="shared" si="1"/>
        <v>0</v>
      </c>
      <c r="I58" s="37">
        <f t="shared" si="2"/>
        <v>0</v>
      </c>
    </row>
    <row r="59" spans="1:9" ht="33">
      <c r="A59" s="125" t="s">
        <v>88</v>
      </c>
      <c r="B59" s="53" t="s">
        <v>795</v>
      </c>
      <c r="C59" s="163">
        <v>2500</v>
      </c>
      <c r="D59" s="54" t="s">
        <v>256</v>
      </c>
      <c r="E59" s="54"/>
      <c r="F59" s="37"/>
      <c r="G59" s="37">
        <f t="shared" si="0"/>
        <v>0</v>
      </c>
      <c r="H59" s="103">
        <f t="shared" si="1"/>
        <v>0</v>
      </c>
      <c r="I59" s="37">
        <f t="shared" si="2"/>
        <v>0</v>
      </c>
    </row>
    <row r="60" spans="1:9" ht="33">
      <c r="A60" s="125" t="s">
        <v>89</v>
      </c>
      <c r="B60" s="53" t="s">
        <v>796</v>
      </c>
      <c r="C60" s="163">
        <v>450</v>
      </c>
      <c r="D60" s="54" t="s">
        <v>256</v>
      </c>
      <c r="E60" s="54"/>
      <c r="F60" s="37"/>
      <c r="G60" s="37">
        <f t="shared" si="0"/>
        <v>0</v>
      </c>
      <c r="H60" s="103">
        <f t="shared" si="1"/>
        <v>0</v>
      </c>
      <c r="I60" s="37">
        <f t="shared" si="2"/>
        <v>0</v>
      </c>
    </row>
    <row r="61" spans="1:9" ht="33">
      <c r="A61" s="125" t="s">
        <v>90</v>
      </c>
      <c r="B61" s="53" t="s">
        <v>797</v>
      </c>
      <c r="C61" s="163">
        <v>150</v>
      </c>
      <c r="D61" s="54" t="s">
        <v>0</v>
      </c>
      <c r="E61" s="54"/>
      <c r="F61" s="37"/>
      <c r="G61" s="37">
        <f t="shared" si="0"/>
        <v>0</v>
      </c>
      <c r="H61" s="103">
        <f t="shared" si="1"/>
        <v>0</v>
      </c>
      <c r="I61" s="37">
        <f t="shared" si="2"/>
        <v>0</v>
      </c>
    </row>
    <row r="62" spans="1:9" ht="33">
      <c r="A62" s="125" t="s">
        <v>91</v>
      </c>
      <c r="B62" s="53" t="s">
        <v>409</v>
      </c>
      <c r="C62" s="163">
        <v>350</v>
      </c>
      <c r="D62" s="54" t="s">
        <v>0</v>
      </c>
      <c r="E62" s="54"/>
      <c r="F62" s="37"/>
      <c r="G62" s="37">
        <f t="shared" si="0"/>
        <v>0</v>
      </c>
      <c r="H62" s="103">
        <f t="shared" si="1"/>
        <v>0</v>
      </c>
      <c r="I62" s="37">
        <f t="shared" si="2"/>
        <v>0</v>
      </c>
    </row>
    <row r="63" spans="1:9" ht="33">
      <c r="A63" s="125" t="s">
        <v>92</v>
      </c>
      <c r="B63" s="53" t="s">
        <v>748</v>
      </c>
      <c r="C63" s="163">
        <v>2500</v>
      </c>
      <c r="D63" s="54" t="s">
        <v>0</v>
      </c>
      <c r="E63" s="54"/>
      <c r="F63" s="37"/>
      <c r="G63" s="37">
        <f t="shared" si="0"/>
        <v>0</v>
      </c>
      <c r="H63" s="103">
        <f t="shared" si="1"/>
        <v>0</v>
      </c>
      <c r="I63" s="37">
        <f t="shared" si="2"/>
        <v>0</v>
      </c>
    </row>
    <row r="64" spans="1:9" ht="16.5">
      <c r="A64" s="125" t="s">
        <v>93</v>
      </c>
      <c r="B64" s="53" t="s">
        <v>749</v>
      </c>
      <c r="C64" s="163">
        <v>150</v>
      </c>
      <c r="D64" s="54" t="s">
        <v>0</v>
      </c>
      <c r="E64" s="54"/>
      <c r="F64" s="37"/>
      <c r="G64" s="37">
        <f t="shared" si="0"/>
        <v>0</v>
      </c>
      <c r="H64" s="103">
        <f t="shared" si="1"/>
        <v>0</v>
      </c>
      <c r="I64" s="37">
        <f t="shared" si="2"/>
        <v>0</v>
      </c>
    </row>
    <row r="65" spans="1:9" ht="33">
      <c r="A65" s="125" t="s">
        <v>94</v>
      </c>
      <c r="B65" s="53" t="s">
        <v>750</v>
      </c>
      <c r="C65" s="163">
        <v>1215</v>
      </c>
      <c r="D65" s="54" t="s">
        <v>434</v>
      </c>
      <c r="E65" s="54"/>
      <c r="F65" s="37"/>
      <c r="G65" s="37">
        <f t="shared" si="0"/>
        <v>0</v>
      </c>
      <c r="H65" s="103">
        <f t="shared" si="1"/>
        <v>0</v>
      </c>
      <c r="I65" s="37">
        <f t="shared" si="2"/>
        <v>0</v>
      </c>
    </row>
    <row r="66" spans="1:9" ht="33">
      <c r="A66" s="125" t="s">
        <v>292</v>
      </c>
      <c r="B66" s="53" t="s">
        <v>751</v>
      </c>
      <c r="C66" s="163">
        <v>2500</v>
      </c>
      <c r="D66" s="54" t="s">
        <v>434</v>
      </c>
      <c r="E66" s="54"/>
      <c r="F66" s="37"/>
      <c r="G66" s="37">
        <f t="shared" si="0"/>
        <v>0</v>
      </c>
      <c r="H66" s="103">
        <f t="shared" si="1"/>
        <v>0</v>
      </c>
      <c r="I66" s="37">
        <f t="shared" si="2"/>
        <v>0</v>
      </c>
    </row>
    <row r="67" spans="1:9" ht="33">
      <c r="A67" s="125" t="s">
        <v>293</v>
      </c>
      <c r="B67" s="53" t="s">
        <v>800</v>
      </c>
      <c r="C67" s="163">
        <v>950</v>
      </c>
      <c r="D67" s="54" t="s">
        <v>434</v>
      </c>
      <c r="E67" s="54"/>
      <c r="F67" s="37"/>
      <c r="G67" s="37">
        <f t="shared" si="0"/>
        <v>0</v>
      </c>
      <c r="H67" s="103">
        <f t="shared" si="1"/>
        <v>0</v>
      </c>
      <c r="I67" s="37">
        <f t="shared" si="2"/>
        <v>0</v>
      </c>
    </row>
    <row r="68" spans="1:9" ht="49.5">
      <c r="A68" s="125" t="s">
        <v>294</v>
      </c>
      <c r="B68" s="53" t="s">
        <v>799</v>
      </c>
      <c r="C68" s="163">
        <v>35</v>
      </c>
      <c r="D68" s="54" t="s">
        <v>434</v>
      </c>
      <c r="E68" s="54"/>
      <c r="F68" s="37"/>
      <c r="G68" s="37">
        <f t="shared" si="0"/>
        <v>0</v>
      </c>
      <c r="H68" s="103">
        <f t="shared" si="1"/>
        <v>0</v>
      </c>
      <c r="I68" s="37">
        <f t="shared" si="2"/>
        <v>0</v>
      </c>
    </row>
    <row r="69" spans="1:9" ht="49.5">
      <c r="A69" s="125" t="s">
        <v>295</v>
      </c>
      <c r="B69" s="53" t="s">
        <v>801</v>
      </c>
      <c r="C69" s="163">
        <v>35</v>
      </c>
      <c r="D69" s="54" t="s">
        <v>434</v>
      </c>
      <c r="E69" s="54"/>
      <c r="F69" s="37"/>
      <c r="G69" s="37">
        <f t="shared" si="0"/>
        <v>0</v>
      </c>
      <c r="H69" s="103">
        <f t="shared" si="1"/>
        <v>0</v>
      </c>
      <c r="I69" s="37">
        <f t="shared" si="2"/>
        <v>0</v>
      </c>
    </row>
    <row r="70" spans="1:9" ht="16.5">
      <c r="A70" s="125" t="s">
        <v>296</v>
      </c>
      <c r="B70" s="53" t="s">
        <v>798</v>
      </c>
      <c r="C70" s="163">
        <v>15</v>
      </c>
      <c r="D70" s="54" t="s">
        <v>434</v>
      </c>
      <c r="E70" s="54"/>
      <c r="F70" s="37"/>
      <c r="G70" s="37">
        <f t="shared" si="0"/>
        <v>0</v>
      </c>
      <c r="H70" s="103">
        <f t="shared" si="1"/>
        <v>0</v>
      </c>
      <c r="I70" s="37">
        <f t="shared" si="2"/>
        <v>0</v>
      </c>
    </row>
    <row r="71" spans="1:9" ht="33">
      <c r="A71" s="125" t="s">
        <v>375</v>
      </c>
      <c r="B71" s="53" t="s">
        <v>752</v>
      </c>
      <c r="C71" s="163">
        <v>250</v>
      </c>
      <c r="D71" s="54" t="s">
        <v>0</v>
      </c>
      <c r="E71" s="54"/>
      <c r="F71" s="37"/>
      <c r="G71" s="37">
        <f t="shared" si="0"/>
        <v>0</v>
      </c>
      <c r="H71" s="103">
        <f t="shared" si="1"/>
        <v>0</v>
      </c>
      <c r="I71" s="37">
        <f t="shared" si="2"/>
        <v>0</v>
      </c>
    </row>
    <row r="72" spans="1:9" ht="33">
      <c r="A72" s="125" t="s">
        <v>376</v>
      </c>
      <c r="B72" s="53" t="s">
        <v>410</v>
      </c>
      <c r="C72" s="163">
        <v>180</v>
      </c>
      <c r="D72" s="54" t="s">
        <v>0</v>
      </c>
      <c r="E72" s="54"/>
      <c r="F72" s="37"/>
      <c r="G72" s="37">
        <f t="shared" si="0"/>
        <v>0</v>
      </c>
      <c r="H72" s="103">
        <f t="shared" si="1"/>
        <v>0</v>
      </c>
      <c r="I72" s="37">
        <f t="shared" si="2"/>
        <v>0</v>
      </c>
    </row>
    <row r="73" spans="1:9" ht="33">
      <c r="A73" s="125" t="s">
        <v>377</v>
      </c>
      <c r="B73" s="53" t="s">
        <v>753</v>
      </c>
      <c r="C73" s="163">
        <v>25</v>
      </c>
      <c r="D73" s="54" t="s">
        <v>0</v>
      </c>
      <c r="E73" s="54"/>
      <c r="F73" s="37"/>
      <c r="G73" s="37">
        <f t="shared" si="0"/>
        <v>0</v>
      </c>
      <c r="H73" s="103">
        <f t="shared" si="1"/>
        <v>0</v>
      </c>
      <c r="I73" s="37">
        <f t="shared" si="2"/>
        <v>0</v>
      </c>
    </row>
    <row r="74" spans="1:9" ht="33">
      <c r="A74" s="125" t="s">
        <v>378</v>
      </c>
      <c r="B74" s="53" t="s">
        <v>754</v>
      </c>
      <c r="C74" s="163">
        <v>25</v>
      </c>
      <c r="D74" s="54" t="s">
        <v>0</v>
      </c>
      <c r="E74" s="54"/>
      <c r="F74" s="37"/>
      <c r="G74" s="37">
        <f t="shared" si="0"/>
        <v>0</v>
      </c>
      <c r="H74" s="103">
        <f t="shared" si="1"/>
        <v>0</v>
      </c>
      <c r="I74" s="37">
        <f t="shared" si="2"/>
        <v>0</v>
      </c>
    </row>
    <row r="75" spans="1:9" ht="33">
      <c r="A75" s="125" t="s">
        <v>379</v>
      </c>
      <c r="B75" s="53" t="s">
        <v>755</v>
      </c>
      <c r="C75" s="163">
        <v>25</v>
      </c>
      <c r="D75" s="54" t="s">
        <v>0</v>
      </c>
      <c r="E75" s="54"/>
      <c r="F75" s="37"/>
      <c r="G75" s="37">
        <f t="shared" ref="G75:G108" si="3">C75*F75</f>
        <v>0</v>
      </c>
      <c r="H75" s="103">
        <f t="shared" ref="H75:H109" si="4">G75*0.085</f>
        <v>0</v>
      </c>
      <c r="I75" s="37">
        <f t="shared" ref="I75:I109" si="5">+G75+H75</f>
        <v>0</v>
      </c>
    </row>
    <row r="76" spans="1:9" ht="33">
      <c r="A76" s="125" t="s">
        <v>380</v>
      </c>
      <c r="B76" s="53" t="s">
        <v>756</v>
      </c>
      <c r="C76" s="163">
        <v>25</v>
      </c>
      <c r="D76" s="54" t="s">
        <v>0</v>
      </c>
      <c r="E76" s="54"/>
      <c r="F76" s="37"/>
      <c r="G76" s="37">
        <f t="shared" si="3"/>
        <v>0</v>
      </c>
      <c r="H76" s="103">
        <f t="shared" si="4"/>
        <v>0</v>
      </c>
      <c r="I76" s="37">
        <f t="shared" si="5"/>
        <v>0</v>
      </c>
    </row>
    <row r="77" spans="1:9" ht="33">
      <c r="A77" s="125" t="s">
        <v>381</v>
      </c>
      <c r="B77" s="53" t="s">
        <v>757</v>
      </c>
      <c r="C77" s="163">
        <v>25</v>
      </c>
      <c r="D77" s="54" t="s">
        <v>0</v>
      </c>
      <c r="E77" s="54"/>
      <c r="F77" s="37"/>
      <c r="G77" s="37">
        <f t="shared" si="3"/>
        <v>0</v>
      </c>
      <c r="H77" s="103">
        <f t="shared" si="4"/>
        <v>0</v>
      </c>
      <c r="I77" s="37">
        <f t="shared" si="5"/>
        <v>0</v>
      </c>
    </row>
    <row r="78" spans="1:9" ht="33">
      <c r="A78" s="125" t="s">
        <v>382</v>
      </c>
      <c r="B78" s="53" t="s">
        <v>758</v>
      </c>
      <c r="C78" s="163">
        <v>25</v>
      </c>
      <c r="D78" s="54" t="s">
        <v>0</v>
      </c>
      <c r="E78" s="54"/>
      <c r="F78" s="37"/>
      <c r="G78" s="37">
        <f t="shared" si="3"/>
        <v>0</v>
      </c>
      <c r="H78" s="103">
        <f t="shared" si="4"/>
        <v>0</v>
      </c>
      <c r="I78" s="37">
        <f t="shared" si="5"/>
        <v>0</v>
      </c>
    </row>
    <row r="79" spans="1:9" ht="33">
      <c r="A79" s="125" t="s">
        <v>383</v>
      </c>
      <c r="B79" s="53" t="s">
        <v>761</v>
      </c>
      <c r="C79" s="163">
        <v>25</v>
      </c>
      <c r="D79" s="54" t="s">
        <v>0</v>
      </c>
      <c r="E79" s="54"/>
      <c r="F79" s="37"/>
      <c r="G79" s="37">
        <f t="shared" si="3"/>
        <v>0</v>
      </c>
      <c r="H79" s="103">
        <f t="shared" si="4"/>
        <v>0</v>
      </c>
      <c r="I79" s="37">
        <f t="shared" si="5"/>
        <v>0</v>
      </c>
    </row>
    <row r="80" spans="1:9" ht="33">
      <c r="A80" s="125" t="s">
        <v>384</v>
      </c>
      <c r="B80" s="53" t="s">
        <v>759</v>
      </c>
      <c r="C80" s="163">
        <v>50</v>
      </c>
      <c r="D80" s="54" t="s">
        <v>0</v>
      </c>
      <c r="E80" s="54"/>
      <c r="F80" s="37"/>
      <c r="G80" s="37">
        <f t="shared" si="3"/>
        <v>0</v>
      </c>
      <c r="H80" s="103">
        <f t="shared" si="4"/>
        <v>0</v>
      </c>
      <c r="I80" s="37">
        <f t="shared" si="5"/>
        <v>0</v>
      </c>
    </row>
    <row r="81" spans="1:9" ht="16.5">
      <c r="A81" s="125" t="s">
        <v>385</v>
      </c>
      <c r="B81" s="53" t="s">
        <v>760</v>
      </c>
      <c r="C81" s="163">
        <v>35</v>
      </c>
      <c r="D81" s="54" t="s">
        <v>0</v>
      </c>
      <c r="E81" s="54"/>
      <c r="F81" s="37"/>
      <c r="G81" s="37">
        <f t="shared" si="3"/>
        <v>0</v>
      </c>
      <c r="H81" s="103">
        <f t="shared" si="4"/>
        <v>0</v>
      </c>
      <c r="I81" s="37">
        <f t="shared" si="5"/>
        <v>0</v>
      </c>
    </row>
    <row r="82" spans="1:9" ht="33">
      <c r="A82" s="125" t="s">
        <v>386</v>
      </c>
      <c r="B82" s="53" t="s">
        <v>866</v>
      </c>
      <c r="C82" s="163">
        <v>25</v>
      </c>
      <c r="D82" s="54" t="s">
        <v>0</v>
      </c>
      <c r="E82" s="54"/>
      <c r="F82" s="37"/>
      <c r="G82" s="37">
        <f t="shared" si="3"/>
        <v>0</v>
      </c>
      <c r="H82" s="103">
        <f t="shared" si="4"/>
        <v>0</v>
      </c>
      <c r="I82" s="37">
        <f t="shared" si="5"/>
        <v>0</v>
      </c>
    </row>
    <row r="83" spans="1:9" ht="33">
      <c r="A83" s="125" t="s">
        <v>764</v>
      </c>
      <c r="B83" s="53" t="s">
        <v>762</v>
      </c>
      <c r="C83" s="163">
        <v>35</v>
      </c>
      <c r="D83" s="54" t="s">
        <v>0</v>
      </c>
      <c r="E83" s="54"/>
      <c r="F83" s="37"/>
      <c r="G83" s="37">
        <f t="shared" si="3"/>
        <v>0</v>
      </c>
      <c r="H83" s="103">
        <f t="shared" si="4"/>
        <v>0</v>
      </c>
      <c r="I83" s="37">
        <f t="shared" si="5"/>
        <v>0</v>
      </c>
    </row>
    <row r="84" spans="1:9" ht="33">
      <c r="A84" s="125" t="s">
        <v>765</v>
      </c>
      <c r="B84" s="53" t="s">
        <v>802</v>
      </c>
      <c r="C84" s="163">
        <v>35</v>
      </c>
      <c r="D84" s="54" t="s">
        <v>0</v>
      </c>
      <c r="E84" s="54"/>
      <c r="F84" s="37"/>
      <c r="G84" s="37">
        <f t="shared" si="3"/>
        <v>0</v>
      </c>
      <c r="H84" s="103">
        <f t="shared" si="4"/>
        <v>0</v>
      </c>
      <c r="I84" s="37">
        <f t="shared" si="5"/>
        <v>0</v>
      </c>
    </row>
    <row r="85" spans="1:9" ht="33">
      <c r="A85" s="125" t="s">
        <v>766</v>
      </c>
      <c r="B85" s="52" t="s">
        <v>412</v>
      </c>
      <c r="C85" s="163">
        <v>60</v>
      </c>
      <c r="D85" s="54" t="s">
        <v>0</v>
      </c>
      <c r="E85" s="54"/>
      <c r="F85" s="37"/>
      <c r="G85" s="37">
        <f t="shared" si="3"/>
        <v>0</v>
      </c>
      <c r="H85" s="103">
        <f t="shared" si="4"/>
        <v>0</v>
      </c>
      <c r="I85" s="37">
        <f t="shared" si="5"/>
        <v>0</v>
      </c>
    </row>
    <row r="86" spans="1:9" ht="33">
      <c r="A86" s="125" t="s">
        <v>767</v>
      </c>
      <c r="B86" s="53" t="s">
        <v>413</v>
      </c>
      <c r="C86" s="163">
        <v>120</v>
      </c>
      <c r="D86" s="54" t="s">
        <v>0</v>
      </c>
      <c r="E86" s="54"/>
      <c r="F86" s="37"/>
      <c r="G86" s="37">
        <f t="shared" si="3"/>
        <v>0</v>
      </c>
      <c r="H86" s="103">
        <f t="shared" si="4"/>
        <v>0</v>
      </c>
      <c r="I86" s="37">
        <f t="shared" si="5"/>
        <v>0</v>
      </c>
    </row>
    <row r="87" spans="1:9" ht="33">
      <c r="A87" s="125" t="s">
        <v>768</v>
      </c>
      <c r="B87" s="53" t="s">
        <v>763</v>
      </c>
      <c r="C87" s="163">
        <v>100</v>
      </c>
      <c r="D87" s="54" t="s">
        <v>0</v>
      </c>
      <c r="E87" s="54"/>
      <c r="F87" s="37"/>
      <c r="G87" s="37">
        <f t="shared" si="3"/>
        <v>0</v>
      </c>
      <c r="H87" s="103">
        <f t="shared" si="4"/>
        <v>0</v>
      </c>
      <c r="I87" s="37">
        <f t="shared" si="5"/>
        <v>0</v>
      </c>
    </row>
    <row r="88" spans="1:9" ht="16.5">
      <c r="A88" s="125" t="s">
        <v>769</v>
      </c>
      <c r="B88" s="53" t="s">
        <v>591</v>
      </c>
      <c r="C88" s="163">
        <v>100</v>
      </c>
      <c r="D88" s="174" t="s">
        <v>0</v>
      </c>
      <c r="E88" s="174"/>
      <c r="F88" s="37"/>
      <c r="G88" s="37">
        <f t="shared" si="3"/>
        <v>0</v>
      </c>
      <c r="H88" s="103">
        <f t="shared" si="4"/>
        <v>0</v>
      </c>
      <c r="I88" s="37">
        <f t="shared" si="5"/>
        <v>0</v>
      </c>
    </row>
    <row r="89" spans="1:9" ht="16.5">
      <c r="A89" s="125" t="s">
        <v>770</v>
      </c>
      <c r="B89" s="53" t="s">
        <v>777</v>
      </c>
      <c r="C89" s="163">
        <v>50</v>
      </c>
      <c r="D89" s="155" t="s">
        <v>0</v>
      </c>
      <c r="E89" s="155"/>
      <c r="F89" s="37"/>
      <c r="G89" s="37">
        <f t="shared" si="3"/>
        <v>0</v>
      </c>
      <c r="H89" s="103">
        <f t="shared" si="4"/>
        <v>0</v>
      </c>
      <c r="I89" s="37">
        <f t="shared" si="5"/>
        <v>0</v>
      </c>
    </row>
    <row r="90" spans="1:9" ht="33">
      <c r="A90" s="125" t="s">
        <v>771</v>
      </c>
      <c r="B90" s="53" t="s">
        <v>776</v>
      </c>
      <c r="C90" s="53">
        <v>25</v>
      </c>
      <c r="D90" s="54" t="s">
        <v>0</v>
      </c>
      <c r="E90" s="54"/>
      <c r="F90" s="37"/>
      <c r="G90" s="37">
        <f t="shared" si="3"/>
        <v>0</v>
      </c>
      <c r="H90" s="103">
        <f t="shared" si="4"/>
        <v>0</v>
      </c>
      <c r="I90" s="37">
        <f t="shared" si="5"/>
        <v>0</v>
      </c>
    </row>
    <row r="91" spans="1:9" ht="33">
      <c r="A91" s="125" t="s">
        <v>772</v>
      </c>
      <c r="B91" s="53" t="s">
        <v>774</v>
      </c>
      <c r="C91" s="53">
        <v>75</v>
      </c>
      <c r="D91" s="54" t="s">
        <v>0</v>
      </c>
      <c r="E91" s="54"/>
      <c r="F91" s="37"/>
      <c r="G91" s="37">
        <f t="shared" si="3"/>
        <v>0</v>
      </c>
      <c r="H91" s="103">
        <f t="shared" si="4"/>
        <v>0</v>
      </c>
      <c r="I91" s="37">
        <f t="shared" si="5"/>
        <v>0</v>
      </c>
    </row>
    <row r="92" spans="1:9" ht="33">
      <c r="A92" s="125" t="s">
        <v>773</v>
      </c>
      <c r="B92" s="53" t="s">
        <v>833</v>
      </c>
      <c r="C92" s="53">
        <v>55</v>
      </c>
      <c r="D92" s="54" t="s">
        <v>0</v>
      </c>
      <c r="E92" s="54"/>
      <c r="F92" s="37"/>
      <c r="G92" s="37">
        <f t="shared" si="3"/>
        <v>0</v>
      </c>
      <c r="H92" s="103">
        <f t="shared" si="4"/>
        <v>0</v>
      </c>
      <c r="I92" s="37">
        <f t="shared" si="5"/>
        <v>0</v>
      </c>
    </row>
    <row r="93" spans="1:9" ht="33">
      <c r="A93" s="125" t="s">
        <v>803</v>
      </c>
      <c r="B93" s="53" t="s">
        <v>852</v>
      </c>
      <c r="C93" s="53">
        <v>45</v>
      </c>
      <c r="D93" s="54" t="s">
        <v>0</v>
      </c>
      <c r="E93" s="54"/>
      <c r="F93" s="37"/>
      <c r="G93" s="37">
        <f t="shared" si="3"/>
        <v>0</v>
      </c>
      <c r="H93" s="103">
        <f t="shared" si="4"/>
        <v>0</v>
      </c>
      <c r="I93" s="37">
        <f t="shared" si="5"/>
        <v>0</v>
      </c>
    </row>
    <row r="94" spans="1:9" ht="33">
      <c r="A94" s="125" t="s">
        <v>805</v>
      </c>
      <c r="B94" s="53" t="s">
        <v>775</v>
      </c>
      <c r="C94" s="53">
        <v>45</v>
      </c>
      <c r="D94" s="54" t="s">
        <v>0</v>
      </c>
      <c r="E94" s="54"/>
      <c r="F94" s="37"/>
      <c r="G94" s="37">
        <f t="shared" si="3"/>
        <v>0</v>
      </c>
      <c r="H94" s="103">
        <f t="shared" si="4"/>
        <v>0</v>
      </c>
      <c r="I94" s="37">
        <f t="shared" si="5"/>
        <v>0</v>
      </c>
    </row>
    <row r="95" spans="1:9" ht="33">
      <c r="A95" s="125" t="s">
        <v>806</v>
      </c>
      <c r="B95" s="53" t="s">
        <v>870</v>
      </c>
      <c r="C95" s="53">
        <v>100</v>
      </c>
      <c r="D95" s="54" t="s">
        <v>434</v>
      </c>
      <c r="E95" s="54"/>
      <c r="F95" s="37"/>
      <c r="G95" s="37">
        <f t="shared" si="3"/>
        <v>0</v>
      </c>
      <c r="H95" s="103">
        <f t="shared" si="4"/>
        <v>0</v>
      </c>
      <c r="I95" s="37">
        <f t="shared" si="5"/>
        <v>0</v>
      </c>
    </row>
    <row r="96" spans="1:9" ht="16.5">
      <c r="A96" s="125" t="s">
        <v>387</v>
      </c>
      <c r="B96" s="53" t="s">
        <v>871</v>
      </c>
      <c r="C96" s="53">
        <v>100</v>
      </c>
      <c r="D96" s="54" t="s">
        <v>434</v>
      </c>
      <c r="E96" s="54"/>
      <c r="F96" s="37"/>
      <c r="G96" s="37">
        <f t="shared" si="3"/>
        <v>0</v>
      </c>
      <c r="H96" s="103">
        <f t="shared" si="4"/>
        <v>0</v>
      </c>
      <c r="I96" s="37">
        <f t="shared" si="5"/>
        <v>0</v>
      </c>
    </row>
    <row r="97" spans="1:9" ht="33">
      <c r="A97" s="125" t="s">
        <v>812</v>
      </c>
      <c r="B97" s="53" t="s">
        <v>868</v>
      </c>
      <c r="C97" s="53">
        <v>50</v>
      </c>
      <c r="D97" s="54" t="s">
        <v>0</v>
      </c>
      <c r="E97" s="54"/>
      <c r="F97" s="37"/>
      <c r="G97" s="37">
        <f t="shared" si="3"/>
        <v>0</v>
      </c>
      <c r="H97" s="103">
        <f t="shared" si="4"/>
        <v>0</v>
      </c>
      <c r="I97" s="37">
        <f t="shared" si="5"/>
        <v>0</v>
      </c>
    </row>
    <row r="98" spans="1:9" ht="33">
      <c r="A98" s="125" t="s">
        <v>813</v>
      </c>
      <c r="B98" s="53" t="s">
        <v>872</v>
      </c>
      <c r="C98" s="53">
        <v>40</v>
      </c>
      <c r="D98" s="54" t="s">
        <v>0</v>
      </c>
      <c r="E98" s="54"/>
      <c r="F98" s="37"/>
      <c r="G98" s="37">
        <f t="shared" si="3"/>
        <v>0</v>
      </c>
      <c r="H98" s="103">
        <f t="shared" si="4"/>
        <v>0</v>
      </c>
      <c r="I98" s="37">
        <f t="shared" si="5"/>
        <v>0</v>
      </c>
    </row>
    <row r="99" spans="1:9" ht="33">
      <c r="A99" s="125" t="s">
        <v>814</v>
      </c>
      <c r="B99" s="53" t="s">
        <v>869</v>
      </c>
      <c r="C99" s="53">
        <v>40</v>
      </c>
      <c r="D99" s="54" t="s">
        <v>0</v>
      </c>
      <c r="E99" s="54"/>
      <c r="F99" s="37"/>
      <c r="G99" s="37">
        <f t="shared" si="3"/>
        <v>0</v>
      </c>
      <c r="H99" s="103">
        <f t="shared" si="4"/>
        <v>0</v>
      </c>
      <c r="I99" s="37">
        <f t="shared" si="5"/>
        <v>0</v>
      </c>
    </row>
    <row r="100" spans="1:9" ht="33">
      <c r="A100" s="125" t="s">
        <v>815</v>
      </c>
      <c r="B100" s="53" t="s">
        <v>804</v>
      </c>
      <c r="C100" s="53">
        <v>100</v>
      </c>
      <c r="D100" s="54" t="s">
        <v>434</v>
      </c>
      <c r="E100" s="54"/>
      <c r="F100" s="37"/>
      <c r="G100" s="37">
        <f t="shared" si="3"/>
        <v>0</v>
      </c>
      <c r="H100" s="103">
        <f t="shared" si="4"/>
        <v>0</v>
      </c>
      <c r="I100" s="37">
        <f t="shared" si="5"/>
        <v>0</v>
      </c>
    </row>
    <row r="101" spans="1:9" ht="33">
      <c r="A101" s="125" t="s">
        <v>816</v>
      </c>
      <c r="B101" s="53" t="s">
        <v>873</v>
      </c>
      <c r="C101" s="53">
        <v>10</v>
      </c>
      <c r="D101" s="54" t="s">
        <v>0</v>
      </c>
      <c r="E101" s="54"/>
      <c r="F101" s="37"/>
      <c r="G101" s="37">
        <f t="shared" si="3"/>
        <v>0</v>
      </c>
      <c r="H101" s="103">
        <f t="shared" si="4"/>
        <v>0</v>
      </c>
      <c r="I101" s="37">
        <f t="shared" si="5"/>
        <v>0</v>
      </c>
    </row>
    <row r="102" spans="1:9" ht="16.5">
      <c r="A102" s="125" t="s">
        <v>817</v>
      </c>
      <c r="B102" s="53" t="s">
        <v>808</v>
      </c>
      <c r="C102" s="53">
        <v>10</v>
      </c>
      <c r="D102" s="54" t="s">
        <v>434</v>
      </c>
      <c r="E102" s="54"/>
      <c r="F102" s="37"/>
      <c r="G102" s="37">
        <f t="shared" si="3"/>
        <v>0</v>
      </c>
      <c r="H102" s="103">
        <f t="shared" si="4"/>
        <v>0</v>
      </c>
      <c r="I102" s="37">
        <f t="shared" si="5"/>
        <v>0</v>
      </c>
    </row>
    <row r="103" spans="1:9" ht="16.5">
      <c r="A103" s="125" t="s">
        <v>818</v>
      </c>
      <c r="B103" s="53" t="s">
        <v>809</v>
      </c>
      <c r="C103" s="53">
        <v>10</v>
      </c>
      <c r="D103" s="54" t="s">
        <v>0</v>
      </c>
      <c r="E103" s="54"/>
      <c r="F103" s="37"/>
      <c r="G103" s="37">
        <f t="shared" si="3"/>
        <v>0</v>
      </c>
      <c r="H103" s="103">
        <f t="shared" si="4"/>
        <v>0</v>
      </c>
      <c r="I103" s="37">
        <f t="shared" si="5"/>
        <v>0</v>
      </c>
    </row>
    <row r="104" spans="1:9" ht="16.5">
      <c r="A104" s="125" t="s">
        <v>819</v>
      </c>
      <c r="B104" s="53" t="s">
        <v>810</v>
      </c>
      <c r="C104" s="53">
        <v>10</v>
      </c>
      <c r="D104" s="54" t="s">
        <v>0</v>
      </c>
      <c r="E104" s="54"/>
      <c r="F104" s="37"/>
      <c r="G104" s="37">
        <f t="shared" si="3"/>
        <v>0</v>
      </c>
      <c r="H104" s="103">
        <f t="shared" si="4"/>
        <v>0</v>
      </c>
      <c r="I104" s="37">
        <f t="shared" si="5"/>
        <v>0</v>
      </c>
    </row>
    <row r="105" spans="1:9" ht="33">
      <c r="A105" s="125" t="s">
        <v>820</v>
      </c>
      <c r="B105" s="53" t="s">
        <v>811</v>
      </c>
      <c r="C105" s="53">
        <v>600</v>
      </c>
      <c r="D105" s="54" t="s">
        <v>0</v>
      </c>
      <c r="E105" s="54"/>
      <c r="F105" s="37"/>
      <c r="G105" s="37">
        <f t="shared" si="3"/>
        <v>0</v>
      </c>
      <c r="H105" s="103">
        <f t="shared" si="4"/>
        <v>0</v>
      </c>
      <c r="I105" s="37">
        <f t="shared" si="5"/>
        <v>0</v>
      </c>
    </row>
    <row r="106" spans="1:9" ht="33">
      <c r="A106" s="125" t="s">
        <v>913</v>
      </c>
      <c r="B106" s="53" t="s">
        <v>807</v>
      </c>
      <c r="C106" s="53">
        <v>10</v>
      </c>
      <c r="D106" s="54" t="s">
        <v>0</v>
      </c>
      <c r="E106" s="54"/>
      <c r="F106" s="37"/>
      <c r="G106" s="37">
        <f t="shared" si="3"/>
        <v>0</v>
      </c>
      <c r="H106" s="103">
        <f t="shared" si="4"/>
        <v>0</v>
      </c>
      <c r="I106" s="37">
        <f t="shared" si="5"/>
        <v>0</v>
      </c>
    </row>
    <row r="107" spans="1:9" ht="16.5">
      <c r="A107" s="125" t="s">
        <v>914</v>
      </c>
      <c r="B107" s="53" t="s">
        <v>863</v>
      </c>
      <c r="C107" s="53">
        <v>50</v>
      </c>
      <c r="D107" s="54" t="s">
        <v>0</v>
      </c>
      <c r="E107" s="54"/>
      <c r="F107" s="37"/>
      <c r="G107" s="37">
        <f t="shared" si="3"/>
        <v>0</v>
      </c>
      <c r="H107" s="103">
        <f t="shared" si="4"/>
        <v>0</v>
      </c>
      <c r="I107" s="37">
        <f t="shared" si="5"/>
        <v>0</v>
      </c>
    </row>
    <row r="108" spans="1:9" ht="16.5">
      <c r="A108" s="125" t="s">
        <v>915</v>
      </c>
      <c r="B108" s="175" t="s">
        <v>867</v>
      </c>
      <c r="C108" s="53">
        <v>50</v>
      </c>
      <c r="D108" s="54" t="s">
        <v>0</v>
      </c>
      <c r="E108" s="54"/>
      <c r="F108" s="37"/>
      <c r="G108" s="37">
        <f t="shared" si="3"/>
        <v>0</v>
      </c>
      <c r="H108" s="103">
        <f t="shared" si="4"/>
        <v>0</v>
      </c>
      <c r="I108" s="37">
        <f t="shared" si="5"/>
        <v>0</v>
      </c>
    </row>
    <row r="109" spans="1:9" s="4" customFormat="1" ht="16.5">
      <c r="A109" s="55"/>
      <c r="B109" s="55" t="s">
        <v>590</v>
      </c>
      <c r="C109" s="56" t="s">
        <v>8</v>
      </c>
      <c r="D109" s="56" t="s">
        <v>8</v>
      </c>
      <c r="E109" s="56" t="s">
        <v>8</v>
      </c>
      <c r="F109" s="56" t="s">
        <v>8</v>
      </c>
      <c r="G109" s="40">
        <f>SUM(G7:G108)</f>
        <v>0</v>
      </c>
      <c r="H109" s="40">
        <f t="shared" si="4"/>
        <v>0</v>
      </c>
      <c r="I109" s="40">
        <f t="shared" si="5"/>
        <v>0</v>
      </c>
    </row>
    <row r="111" spans="1:9" ht="16.5">
      <c r="A111" s="214" t="s">
        <v>893</v>
      </c>
      <c r="B111" s="214"/>
      <c r="C111" s="214"/>
      <c r="D111" s="214"/>
      <c r="E111" s="140"/>
      <c r="F111" s="140"/>
      <c r="G111" s="140"/>
      <c r="H111" s="140"/>
      <c r="I111" s="140"/>
    </row>
    <row r="112" spans="1:9" ht="16.5">
      <c r="A112" s="182" t="s">
        <v>894</v>
      </c>
      <c r="B112" s="182"/>
      <c r="C112" s="182"/>
      <c r="D112" s="182"/>
      <c r="E112" s="182"/>
      <c r="F112" s="182"/>
      <c r="G112" s="182"/>
      <c r="H112" s="182"/>
      <c r="I112" s="182"/>
    </row>
    <row r="113" spans="1:9" ht="16.5">
      <c r="A113" s="182" t="s">
        <v>895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16.5">
      <c r="A114" s="182" t="s">
        <v>896</v>
      </c>
      <c r="B114" s="182"/>
      <c r="C114" s="182"/>
      <c r="D114" s="182"/>
      <c r="E114" s="182"/>
      <c r="F114" s="182"/>
      <c r="G114" s="182"/>
      <c r="H114" s="182"/>
      <c r="I114" s="182"/>
    </row>
    <row r="115" spans="1:9" ht="16.5">
      <c r="A115" s="182" t="s">
        <v>897</v>
      </c>
      <c r="B115" s="182"/>
      <c r="C115" s="182"/>
      <c r="D115" s="182"/>
      <c r="E115" s="182"/>
      <c r="F115" s="182"/>
      <c r="G115" s="182"/>
      <c r="H115" s="182"/>
      <c r="I115" s="182"/>
    </row>
    <row r="116" spans="1:9" ht="16.5">
      <c r="A116" s="182" t="s">
        <v>898</v>
      </c>
      <c r="B116" s="182"/>
      <c r="C116" s="182"/>
      <c r="D116" s="182"/>
      <c r="E116" s="182"/>
      <c r="F116" s="182"/>
      <c r="G116" s="182"/>
      <c r="H116" s="182"/>
      <c r="I116" s="182"/>
    </row>
    <row r="117" spans="1:9" ht="16.5">
      <c r="A117" s="182" t="s">
        <v>899</v>
      </c>
      <c r="B117" s="182"/>
      <c r="C117" s="182"/>
      <c r="D117" s="182"/>
      <c r="E117" s="182"/>
      <c r="F117" s="182"/>
      <c r="G117" s="182"/>
      <c r="H117" s="182"/>
      <c r="I117" s="182"/>
    </row>
    <row r="118" spans="1:9" ht="16.5">
      <c r="A118" s="182" t="s">
        <v>900</v>
      </c>
      <c r="B118" s="182"/>
      <c r="C118" s="182"/>
      <c r="D118" s="182"/>
      <c r="E118" s="182"/>
      <c r="F118" s="182"/>
      <c r="G118" s="182"/>
      <c r="H118" s="182"/>
      <c r="I118" s="182"/>
    </row>
    <row r="119" spans="1:9" ht="15.75">
      <c r="A119" s="179"/>
      <c r="B119" s="179"/>
      <c r="C119" s="179"/>
      <c r="D119" s="179"/>
      <c r="E119" s="179"/>
      <c r="F119" s="179"/>
      <c r="G119" s="179"/>
      <c r="H119" s="179"/>
      <c r="I119" s="179"/>
    </row>
    <row r="120" spans="1:9" ht="16.5">
      <c r="A120" s="207" t="s">
        <v>901</v>
      </c>
      <c r="B120" s="207"/>
      <c r="C120" s="86" t="s">
        <v>9</v>
      </c>
      <c r="D120" s="140"/>
      <c r="E120" s="140"/>
      <c r="F120" s="215" t="s">
        <v>1</v>
      </c>
      <c r="G120" s="215"/>
      <c r="H120" s="140"/>
      <c r="I120" s="140"/>
    </row>
  </sheetData>
  <mergeCells count="13">
    <mergeCell ref="E1:I1"/>
    <mergeCell ref="A120:B120"/>
    <mergeCell ref="F120:G120"/>
    <mergeCell ref="A119:I119"/>
    <mergeCell ref="A3:I3"/>
    <mergeCell ref="A112:I112"/>
    <mergeCell ref="A113:I113"/>
    <mergeCell ref="A114:I114"/>
    <mergeCell ref="A115:I115"/>
    <mergeCell ref="A116:I116"/>
    <mergeCell ref="A117:I117"/>
    <mergeCell ref="A118:I118"/>
    <mergeCell ref="A111:D11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zoomScaleNormal="100" workbookViewId="0">
      <pane ySplit="6" topLeftCell="A7" activePane="bottomLeft" state="frozen"/>
      <selection pane="bottomLeft" activeCell="I10" sqref="I10"/>
    </sheetView>
  </sheetViews>
  <sheetFormatPr defaultColWidth="8.7109375" defaultRowHeight="15"/>
  <cols>
    <col min="1" max="1" width="4.85546875" style="8" customWidth="1"/>
    <col min="2" max="2" width="45.42578125" style="20" customWidth="1"/>
    <col min="3" max="3" width="11.140625" style="8" customWidth="1"/>
    <col min="4" max="4" width="9" style="21" customWidth="1"/>
    <col min="5" max="5" width="12.7109375" style="8" customWidth="1"/>
    <col min="6" max="6" width="11.28515625" style="8" customWidth="1"/>
    <col min="7" max="7" width="13.140625" style="8" customWidth="1"/>
    <col min="8" max="8" width="11.140625" style="8" customWidth="1"/>
    <col min="9" max="9" width="12.28515625" style="8" customWidth="1"/>
    <col min="10" max="16384" width="8.7109375" style="8"/>
  </cols>
  <sheetData>
    <row r="1" spans="1:9" ht="16.5">
      <c r="A1" s="11" t="s">
        <v>5</v>
      </c>
      <c r="B1" s="41"/>
      <c r="C1" s="29"/>
      <c r="D1" s="29"/>
      <c r="E1" s="176" t="s">
        <v>374</v>
      </c>
      <c r="F1" s="176"/>
      <c r="G1" s="176"/>
      <c r="H1" s="176"/>
      <c r="I1" s="11"/>
    </row>
    <row r="2" spans="1:9" ht="16.5">
      <c r="A2" s="11"/>
      <c r="B2" s="41"/>
      <c r="C2" s="29"/>
      <c r="D2" s="29"/>
      <c r="E2" s="11"/>
      <c r="F2" s="11"/>
      <c r="G2" s="11"/>
      <c r="H2" s="11"/>
      <c r="I2" s="11"/>
    </row>
    <row r="3" spans="1:9" ht="15.75">
      <c r="A3" s="189" t="s">
        <v>146</v>
      </c>
      <c r="B3" s="189"/>
      <c r="C3" s="189"/>
      <c r="D3" s="189"/>
      <c r="E3" s="189"/>
      <c r="F3" s="189"/>
      <c r="G3" s="189"/>
      <c r="H3" s="189"/>
      <c r="I3" s="189"/>
    </row>
    <row r="5" spans="1:9" ht="51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25.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49.5">
      <c r="A7" s="30" t="s">
        <v>2</v>
      </c>
      <c r="B7" s="77" t="s">
        <v>99</v>
      </c>
      <c r="C7" s="59">
        <v>150</v>
      </c>
      <c r="D7" s="59" t="s">
        <v>0</v>
      </c>
      <c r="E7" s="37"/>
      <c r="F7" s="37"/>
      <c r="G7" s="39">
        <f>C7*F7</f>
        <v>0</v>
      </c>
      <c r="H7" s="76">
        <f>G7*0.085</f>
        <v>0</v>
      </c>
      <c r="I7" s="39">
        <f>+G7+H7</f>
        <v>0</v>
      </c>
    </row>
    <row r="8" spans="1:9" ht="33">
      <c r="A8" s="30" t="s">
        <v>3</v>
      </c>
      <c r="B8" s="77" t="s">
        <v>100</v>
      </c>
      <c r="C8" s="59">
        <v>65</v>
      </c>
      <c r="D8" s="59" t="s">
        <v>0</v>
      </c>
      <c r="E8" s="37"/>
      <c r="F8" s="37"/>
      <c r="G8" s="39">
        <f t="shared" ref="G8:G9" si="0">C8*F8</f>
        <v>0</v>
      </c>
      <c r="H8" s="76">
        <f t="shared" ref="H8:H9" si="1">G8*0.085</f>
        <v>0</v>
      </c>
      <c r="I8" s="39">
        <f t="shared" ref="I8:I9" si="2">+G8+H8</f>
        <v>0</v>
      </c>
    </row>
    <row r="9" spans="1:9" ht="49.5">
      <c r="A9" s="30" t="s">
        <v>4</v>
      </c>
      <c r="B9" s="77" t="s">
        <v>101</v>
      </c>
      <c r="C9" s="59">
        <v>80</v>
      </c>
      <c r="D9" s="59" t="s">
        <v>0</v>
      </c>
      <c r="E9" s="37"/>
      <c r="F9" s="37"/>
      <c r="G9" s="39">
        <f t="shared" si="0"/>
        <v>0</v>
      </c>
      <c r="H9" s="76">
        <f t="shared" si="1"/>
        <v>0</v>
      </c>
      <c r="I9" s="39">
        <f t="shared" si="2"/>
        <v>0</v>
      </c>
    </row>
    <row r="10" spans="1:9" s="19" customFormat="1" ht="16.5">
      <c r="A10" s="33"/>
      <c r="B10" s="33" t="s">
        <v>484</v>
      </c>
      <c r="C10" s="34" t="s">
        <v>8</v>
      </c>
      <c r="D10" s="34" t="s">
        <v>8</v>
      </c>
      <c r="E10" s="34" t="s">
        <v>8</v>
      </c>
      <c r="F10" s="34" t="s">
        <v>8</v>
      </c>
      <c r="G10" s="75">
        <f>SUM(G7:G9)</f>
        <v>0</v>
      </c>
      <c r="H10" s="75">
        <f t="shared" ref="H10:I10" si="3">SUM(H7:H9)</f>
        <v>0</v>
      </c>
      <c r="I10" s="75">
        <f t="shared" si="3"/>
        <v>0</v>
      </c>
    </row>
    <row r="12" spans="1:9" ht="15.75">
      <c r="A12" s="177" t="s">
        <v>893</v>
      </c>
      <c r="B12" s="178"/>
      <c r="C12" s="48"/>
      <c r="D12" s="49"/>
      <c r="E12" s="49"/>
      <c r="F12" s="49"/>
      <c r="G12" s="49"/>
      <c r="H12" s="49"/>
      <c r="I12" s="49"/>
    </row>
    <row r="13" spans="1:9" ht="30" customHeight="1">
      <c r="A13" s="180" t="s">
        <v>894</v>
      </c>
      <c r="B13" s="180"/>
      <c r="C13" s="180"/>
      <c r="D13" s="180"/>
      <c r="E13" s="180"/>
      <c r="F13" s="180"/>
      <c r="G13" s="180"/>
      <c r="H13" s="180"/>
      <c r="I13" s="180"/>
    </row>
    <row r="14" spans="1:9" ht="15.75">
      <c r="A14" s="180" t="s">
        <v>895</v>
      </c>
      <c r="B14" s="180"/>
      <c r="C14" s="180"/>
      <c r="D14" s="180"/>
      <c r="E14" s="180"/>
      <c r="F14" s="180"/>
      <c r="G14" s="180"/>
      <c r="H14" s="180"/>
      <c r="I14" s="180"/>
    </row>
    <row r="15" spans="1:9" ht="15.75">
      <c r="A15" s="180" t="s">
        <v>896</v>
      </c>
      <c r="B15" s="180"/>
      <c r="C15" s="180"/>
      <c r="D15" s="180"/>
      <c r="E15" s="180"/>
      <c r="F15" s="180"/>
      <c r="G15" s="180"/>
      <c r="H15" s="180"/>
      <c r="I15" s="180"/>
    </row>
    <row r="16" spans="1:9" ht="15.75">
      <c r="A16" s="180" t="s">
        <v>897</v>
      </c>
      <c r="B16" s="180"/>
      <c r="C16" s="180"/>
      <c r="D16" s="180"/>
      <c r="E16" s="180"/>
      <c r="F16" s="180"/>
      <c r="G16" s="180"/>
      <c r="H16" s="180"/>
      <c r="I16" s="180"/>
    </row>
    <row r="17" spans="1:9" ht="15.75">
      <c r="A17" s="180" t="s">
        <v>898</v>
      </c>
      <c r="B17" s="180"/>
      <c r="C17" s="180"/>
      <c r="D17" s="180"/>
      <c r="E17" s="180"/>
      <c r="F17" s="180"/>
      <c r="G17" s="180"/>
      <c r="H17" s="180"/>
      <c r="I17" s="180"/>
    </row>
    <row r="18" spans="1:9" ht="15.75">
      <c r="A18" s="180" t="s">
        <v>899</v>
      </c>
      <c r="B18" s="180"/>
      <c r="C18" s="180"/>
      <c r="D18" s="180"/>
      <c r="E18" s="180"/>
      <c r="F18" s="180"/>
      <c r="G18" s="180"/>
      <c r="H18" s="180"/>
      <c r="I18" s="180"/>
    </row>
    <row r="19" spans="1:9" ht="15.75">
      <c r="A19" s="180" t="s">
        <v>900</v>
      </c>
      <c r="B19" s="180"/>
      <c r="C19" s="180"/>
      <c r="D19" s="180"/>
      <c r="E19" s="180"/>
      <c r="F19" s="180"/>
      <c r="G19" s="180"/>
      <c r="H19" s="180"/>
      <c r="I19" s="180"/>
    </row>
    <row r="20" spans="1:9" ht="24" customHeight="1">
      <c r="A20" s="179" t="s">
        <v>901</v>
      </c>
      <c r="B20" s="179"/>
      <c r="C20" s="50" t="s">
        <v>9</v>
      </c>
      <c r="D20" s="49"/>
      <c r="E20" s="49"/>
      <c r="F20" s="51" t="s">
        <v>1</v>
      </c>
      <c r="G20" s="49"/>
      <c r="H20" s="49"/>
      <c r="I20" s="49"/>
    </row>
    <row r="21" spans="1:9" ht="16.5">
      <c r="A21" s="194"/>
      <c r="B21" s="195"/>
      <c r="C21" s="195"/>
      <c r="D21" s="195"/>
      <c r="E21" s="195"/>
      <c r="F21" s="195"/>
      <c r="G21" s="195"/>
      <c r="H21" s="195"/>
      <c r="I21" s="195"/>
    </row>
    <row r="22" spans="1:9" ht="16.5">
      <c r="A22" s="194"/>
      <c r="B22" s="195"/>
      <c r="C22" s="195"/>
      <c r="D22" s="195"/>
      <c r="E22" s="195"/>
      <c r="F22" s="195"/>
      <c r="G22" s="195"/>
      <c r="H22" s="195"/>
      <c r="I22" s="195"/>
    </row>
    <row r="23" spans="1:9" ht="16.5">
      <c r="A23" s="194"/>
      <c r="B23" s="195"/>
      <c r="C23" s="195"/>
      <c r="D23" s="195"/>
      <c r="E23" s="195"/>
      <c r="F23" s="195"/>
      <c r="G23" s="195"/>
      <c r="H23" s="195"/>
      <c r="I23" s="195"/>
    </row>
    <row r="24" spans="1:9" ht="16.5">
      <c r="A24" s="194"/>
      <c r="B24" s="191"/>
      <c r="C24" s="191"/>
      <c r="D24" s="191"/>
      <c r="E24" s="191"/>
      <c r="F24" s="191"/>
      <c r="G24" s="191"/>
      <c r="H24" s="191"/>
      <c r="I24" s="191"/>
    </row>
    <row r="25" spans="1:9" ht="16.5">
      <c r="A25" s="194"/>
      <c r="B25" s="195"/>
      <c r="C25" s="195"/>
      <c r="D25" s="195"/>
      <c r="E25" s="195"/>
      <c r="F25" s="195"/>
      <c r="G25" s="195"/>
      <c r="H25" s="195"/>
      <c r="I25" s="195"/>
    </row>
    <row r="26" spans="1:9" s="11" customFormat="1" ht="16.5">
      <c r="A26" s="190"/>
      <c r="B26" s="191"/>
      <c r="C26" s="191"/>
      <c r="D26" s="191"/>
      <c r="E26" s="191"/>
      <c r="F26" s="191"/>
      <c r="G26" s="191"/>
      <c r="H26" s="191"/>
      <c r="I26" s="191"/>
    </row>
    <row r="27" spans="1:9" s="11" customFormat="1" ht="25.5" customHeight="1">
      <c r="A27" s="192"/>
      <c r="B27" s="192"/>
      <c r="C27" s="192"/>
      <c r="D27" s="192"/>
      <c r="E27" s="192"/>
      <c r="F27" s="192"/>
      <c r="G27" s="192"/>
      <c r="H27" s="192"/>
      <c r="I27" s="192"/>
    </row>
    <row r="28" spans="1:9" s="11" customFormat="1" ht="16.5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 s="11" customFormat="1" ht="16.5">
      <c r="A29" s="176"/>
      <c r="B29" s="176"/>
      <c r="C29" s="35"/>
      <c r="D29" s="36"/>
      <c r="E29" s="36"/>
      <c r="F29" s="36"/>
      <c r="G29" s="36"/>
      <c r="H29" s="36"/>
      <c r="I29" s="36"/>
    </row>
    <row r="30" spans="1:9">
      <c r="B30" s="8"/>
      <c r="D30" s="8"/>
    </row>
  </sheetData>
  <mergeCells count="20">
    <mergeCell ref="A20:B20"/>
    <mergeCell ref="A26:I26"/>
    <mergeCell ref="A27:I27"/>
    <mergeCell ref="A28:I28"/>
    <mergeCell ref="A29:B29"/>
    <mergeCell ref="A21:I21"/>
    <mergeCell ref="A22:I22"/>
    <mergeCell ref="A23:I23"/>
    <mergeCell ref="A24:I24"/>
    <mergeCell ref="A25:I25"/>
    <mergeCell ref="A16:I16"/>
    <mergeCell ref="A17:I17"/>
    <mergeCell ref="A18:I18"/>
    <mergeCell ref="A19:I19"/>
    <mergeCell ref="A12:B12"/>
    <mergeCell ref="E1:H1"/>
    <mergeCell ref="A3:I3"/>
    <mergeCell ref="A13:I13"/>
    <mergeCell ref="A14:I14"/>
    <mergeCell ref="A15:I1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9"/>
  <sheetViews>
    <sheetView zoomScaleNormal="100" workbookViewId="0">
      <pane ySplit="6" topLeftCell="A7" activePane="bottomLeft" state="frozen"/>
      <selection pane="bottomLeft" activeCell="H18" sqref="H18"/>
    </sheetView>
  </sheetViews>
  <sheetFormatPr defaultColWidth="8.7109375" defaultRowHeight="15"/>
  <cols>
    <col min="1" max="1" width="4.85546875" style="20" customWidth="1"/>
    <col min="2" max="2" width="42.140625" style="20" customWidth="1"/>
    <col min="3" max="3" width="10.5703125" style="20" customWidth="1"/>
    <col min="4" max="4" width="9.42578125" style="81" customWidth="1"/>
    <col min="5" max="5" width="11.28515625" style="20" customWidth="1"/>
    <col min="6" max="6" width="10.42578125" style="20" customWidth="1"/>
    <col min="7" max="7" width="12.7109375" style="20" customWidth="1"/>
    <col min="8" max="8" width="10.42578125" style="20" customWidth="1"/>
    <col min="9" max="9" width="12.7109375" style="20" customWidth="1"/>
    <col min="10" max="16384" width="8.7109375" style="20"/>
  </cols>
  <sheetData>
    <row r="1" spans="1:9" ht="16.5">
      <c r="A1" s="176" t="s">
        <v>5</v>
      </c>
      <c r="B1" s="176"/>
      <c r="C1" s="44"/>
      <c r="D1" s="44"/>
      <c r="E1" s="176" t="s">
        <v>374</v>
      </c>
      <c r="F1" s="176"/>
      <c r="G1" s="176"/>
      <c r="H1" s="176"/>
      <c r="I1" s="41"/>
    </row>
    <row r="2" spans="1:9" ht="16.5">
      <c r="A2" s="41"/>
      <c r="B2" s="41"/>
      <c r="C2" s="44"/>
      <c r="D2" s="44"/>
      <c r="E2" s="41"/>
      <c r="F2" s="41"/>
      <c r="G2" s="41"/>
      <c r="H2" s="41"/>
      <c r="I2" s="41"/>
    </row>
    <row r="3" spans="1:9" ht="15.75">
      <c r="A3" s="181" t="s">
        <v>485</v>
      </c>
      <c r="B3" s="181"/>
      <c r="C3" s="181"/>
      <c r="D3" s="181"/>
      <c r="E3" s="181"/>
      <c r="F3" s="181"/>
      <c r="G3" s="181"/>
      <c r="H3" s="181"/>
      <c r="I3" s="181"/>
    </row>
    <row r="5" spans="1:9" ht="51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25.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16.5">
      <c r="A7" s="30" t="s">
        <v>96</v>
      </c>
      <c r="B7" s="58" t="s">
        <v>486</v>
      </c>
      <c r="C7" s="59">
        <v>550</v>
      </c>
      <c r="D7" s="59" t="s">
        <v>0</v>
      </c>
      <c r="E7" s="37"/>
      <c r="F7" s="37"/>
      <c r="G7" s="39">
        <f>C7*F7</f>
        <v>0</v>
      </c>
      <c r="H7" s="78">
        <f>G7*0.085</f>
        <v>0</v>
      </c>
      <c r="I7" s="39">
        <f>+G7+H7</f>
        <v>0</v>
      </c>
    </row>
    <row r="8" spans="1:9" ht="16.5">
      <c r="A8" s="30" t="s">
        <v>97</v>
      </c>
      <c r="B8" s="58" t="s">
        <v>487</v>
      </c>
      <c r="C8" s="59">
        <v>450</v>
      </c>
      <c r="D8" s="59" t="s">
        <v>0</v>
      </c>
      <c r="E8" s="37"/>
      <c r="F8" s="37"/>
      <c r="G8" s="39">
        <f t="shared" ref="G8:G17" si="0">C8*F8</f>
        <v>0</v>
      </c>
      <c r="H8" s="78">
        <f t="shared" ref="H8:H18" si="1">G8*0.085</f>
        <v>0</v>
      </c>
      <c r="I8" s="39">
        <f t="shared" ref="I8:I18" si="2">+G8+H8</f>
        <v>0</v>
      </c>
    </row>
    <row r="9" spans="1:9" ht="33">
      <c r="A9" s="30" t="s">
        <v>18</v>
      </c>
      <c r="B9" s="58" t="s">
        <v>488</v>
      </c>
      <c r="C9" s="59">
        <v>500</v>
      </c>
      <c r="D9" s="59" t="s">
        <v>0</v>
      </c>
      <c r="E9" s="37"/>
      <c r="F9" s="37"/>
      <c r="G9" s="39">
        <f t="shared" si="0"/>
        <v>0</v>
      </c>
      <c r="H9" s="78">
        <f t="shared" si="1"/>
        <v>0</v>
      </c>
      <c r="I9" s="39">
        <f t="shared" si="2"/>
        <v>0</v>
      </c>
    </row>
    <row r="10" spans="1:9" ht="33">
      <c r="A10" s="30" t="s">
        <v>98</v>
      </c>
      <c r="B10" s="58" t="s">
        <v>489</v>
      </c>
      <c r="C10" s="59">
        <v>500</v>
      </c>
      <c r="D10" s="59" t="s">
        <v>0</v>
      </c>
      <c r="E10" s="37"/>
      <c r="F10" s="37"/>
      <c r="G10" s="39">
        <f t="shared" si="0"/>
        <v>0</v>
      </c>
      <c r="H10" s="78">
        <f t="shared" si="1"/>
        <v>0</v>
      </c>
      <c r="I10" s="39">
        <f t="shared" si="2"/>
        <v>0</v>
      </c>
    </row>
    <row r="11" spans="1:9" ht="33">
      <c r="A11" s="30" t="s">
        <v>19</v>
      </c>
      <c r="B11" s="58" t="s">
        <v>490</v>
      </c>
      <c r="C11" s="59">
        <v>120</v>
      </c>
      <c r="D11" s="59" t="s">
        <v>0</v>
      </c>
      <c r="E11" s="37"/>
      <c r="F11" s="37"/>
      <c r="G11" s="39">
        <f t="shared" si="0"/>
        <v>0</v>
      </c>
      <c r="H11" s="78">
        <f t="shared" si="1"/>
        <v>0</v>
      </c>
      <c r="I11" s="39">
        <f t="shared" si="2"/>
        <v>0</v>
      </c>
    </row>
    <row r="12" spans="1:9" ht="33">
      <c r="A12" s="30" t="s">
        <v>20</v>
      </c>
      <c r="B12" s="58" t="s">
        <v>491</v>
      </c>
      <c r="C12" s="59">
        <v>65</v>
      </c>
      <c r="D12" s="59" t="s">
        <v>0</v>
      </c>
      <c r="E12" s="37"/>
      <c r="F12" s="37"/>
      <c r="G12" s="39">
        <f t="shared" si="0"/>
        <v>0</v>
      </c>
      <c r="H12" s="78">
        <f t="shared" si="1"/>
        <v>0</v>
      </c>
      <c r="I12" s="39">
        <f t="shared" si="2"/>
        <v>0</v>
      </c>
    </row>
    <row r="13" spans="1:9" ht="33">
      <c r="A13" s="30" t="s">
        <v>21</v>
      </c>
      <c r="B13" s="58" t="s">
        <v>492</v>
      </c>
      <c r="C13" s="59">
        <v>20</v>
      </c>
      <c r="D13" s="59" t="s">
        <v>0</v>
      </c>
      <c r="E13" s="37"/>
      <c r="F13" s="37"/>
      <c r="G13" s="39">
        <f t="shared" si="0"/>
        <v>0</v>
      </c>
      <c r="H13" s="78">
        <f t="shared" si="1"/>
        <v>0</v>
      </c>
      <c r="I13" s="39">
        <f t="shared" si="2"/>
        <v>0</v>
      </c>
    </row>
    <row r="14" spans="1:9" ht="49.5">
      <c r="A14" s="30" t="s">
        <v>22</v>
      </c>
      <c r="B14" s="58" t="s">
        <v>493</v>
      </c>
      <c r="C14" s="59">
        <v>45</v>
      </c>
      <c r="D14" s="59" t="s">
        <v>0</v>
      </c>
      <c r="E14" s="37"/>
      <c r="F14" s="37"/>
      <c r="G14" s="39">
        <f t="shared" si="0"/>
        <v>0</v>
      </c>
      <c r="H14" s="78">
        <f t="shared" si="1"/>
        <v>0</v>
      </c>
      <c r="I14" s="39">
        <f t="shared" si="2"/>
        <v>0</v>
      </c>
    </row>
    <row r="15" spans="1:9" ht="33">
      <c r="A15" s="30" t="s">
        <v>23</v>
      </c>
      <c r="B15" s="58" t="s">
        <v>494</v>
      </c>
      <c r="C15" s="59">
        <v>40</v>
      </c>
      <c r="D15" s="59" t="s">
        <v>0</v>
      </c>
      <c r="E15" s="37"/>
      <c r="F15" s="37"/>
      <c r="G15" s="39">
        <f t="shared" si="0"/>
        <v>0</v>
      </c>
      <c r="H15" s="78">
        <f t="shared" si="1"/>
        <v>0</v>
      </c>
      <c r="I15" s="39">
        <f t="shared" si="2"/>
        <v>0</v>
      </c>
    </row>
    <row r="16" spans="1:9" ht="33">
      <c r="A16" s="30" t="s">
        <v>24</v>
      </c>
      <c r="B16" s="58" t="s">
        <v>495</v>
      </c>
      <c r="C16" s="59">
        <v>45</v>
      </c>
      <c r="D16" s="59" t="s">
        <v>0</v>
      </c>
      <c r="E16" s="37"/>
      <c r="F16" s="37"/>
      <c r="G16" s="39">
        <f t="shared" si="0"/>
        <v>0</v>
      </c>
      <c r="H16" s="78">
        <f t="shared" si="1"/>
        <v>0</v>
      </c>
      <c r="I16" s="39">
        <f t="shared" si="2"/>
        <v>0</v>
      </c>
    </row>
    <row r="17" spans="1:9" ht="54" customHeight="1">
      <c r="A17" s="30" t="s">
        <v>47</v>
      </c>
      <c r="B17" s="58" t="s">
        <v>496</v>
      </c>
      <c r="C17" s="59">
        <v>45</v>
      </c>
      <c r="D17" s="59" t="s">
        <v>0</v>
      </c>
      <c r="E17" s="37"/>
      <c r="F17" s="37"/>
      <c r="G17" s="39">
        <f t="shared" si="0"/>
        <v>0</v>
      </c>
      <c r="H17" s="78">
        <f t="shared" si="1"/>
        <v>0</v>
      </c>
      <c r="I17" s="39">
        <f t="shared" si="2"/>
        <v>0</v>
      </c>
    </row>
    <row r="18" spans="1:9" s="79" customFormat="1" ht="16.5">
      <c r="A18" s="33"/>
      <c r="B18" s="33" t="s">
        <v>497</v>
      </c>
      <c r="C18" s="45" t="s">
        <v>8</v>
      </c>
      <c r="D18" s="45" t="s">
        <v>8</v>
      </c>
      <c r="E18" s="45" t="s">
        <v>8</v>
      </c>
      <c r="F18" s="45" t="s">
        <v>8</v>
      </c>
      <c r="G18" s="47">
        <f>SUM(G7:G17)</f>
        <v>0</v>
      </c>
      <c r="H18" s="47">
        <f t="shared" si="1"/>
        <v>0</v>
      </c>
      <c r="I18" s="47">
        <f t="shared" si="2"/>
        <v>0</v>
      </c>
    </row>
    <row r="20" spans="1:9" ht="15.75">
      <c r="A20" s="177" t="s">
        <v>893</v>
      </c>
      <c r="B20" s="178"/>
      <c r="C20" s="48"/>
      <c r="D20" s="49"/>
      <c r="E20" s="49"/>
      <c r="F20" s="49"/>
      <c r="G20" s="49"/>
      <c r="H20" s="49"/>
      <c r="I20" s="49"/>
    </row>
    <row r="21" spans="1:9" ht="31.5" customHeight="1">
      <c r="A21" s="180" t="s">
        <v>894</v>
      </c>
      <c r="B21" s="180"/>
      <c r="C21" s="180"/>
      <c r="D21" s="180"/>
      <c r="E21" s="180"/>
      <c r="F21" s="180"/>
      <c r="G21" s="180"/>
      <c r="H21" s="180"/>
      <c r="I21" s="180"/>
    </row>
    <row r="22" spans="1:9" ht="15.75">
      <c r="A22" s="180" t="s">
        <v>895</v>
      </c>
      <c r="B22" s="180"/>
      <c r="C22" s="180"/>
      <c r="D22" s="180"/>
      <c r="E22" s="180"/>
      <c r="F22" s="180"/>
      <c r="G22" s="180"/>
      <c r="H22" s="180"/>
      <c r="I22" s="180"/>
    </row>
    <row r="23" spans="1:9" ht="30.75" customHeight="1">
      <c r="A23" s="180" t="s">
        <v>903</v>
      </c>
      <c r="B23" s="180"/>
      <c r="C23" s="180"/>
      <c r="D23" s="180"/>
      <c r="E23" s="180"/>
      <c r="F23" s="180"/>
      <c r="G23" s="180"/>
      <c r="H23" s="180"/>
      <c r="I23" s="180"/>
    </row>
    <row r="24" spans="1:9" ht="15.75">
      <c r="A24" s="180" t="s">
        <v>897</v>
      </c>
      <c r="B24" s="180"/>
      <c r="C24" s="180"/>
      <c r="D24" s="180"/>
      <c r="E24" s="180"/>
      <c r="F24" s="180"/>
      <c r="G24" s="180"/>
      <c r="H24" s="180"/>
      <c r="I24" s="180"/>
    </row>
    <row r="25" spans="1:9" ht="15.75">
      <c r="A25" s="180" t="s">
        <v>898</v>
      </c>
      <c r="B25" s="180"/>
      <c r="C25" s="180"/>
      <c r="D25" s="180"/>
      <c r="E25" s="180"/>
      <c r="F25" s="180"/>
      <c r="G25" s="180"/>
      <c r="H25" s="180"/>
      <c r="I25" s="180"/>
    </row>
    <row r="26" spans="1:9" ht="15.75">
      <c r="A26" s="180" t="s">
        <v>899</v>
      </c>
      <c r="B26" s="180"/>
      <c r="C26" s="180"/>
      <c r="D26" s="180"/>
      <c r="E26" s="180"/>
      <c r="F26" s="180"/>
      <c r="G26" s="180"/>
      <c r="H26" s="180"/>
      <c r="I26" s="180"/>
    </row>
    <row r="27" spans="1:9" ht="15.75">
      <c r="A27" s="180" t="s">
        <v>900</v>
      </c>
      <c r="B27" s="180"/>
      <c r="C27" s="180"/>
      <c r="D27" s="180"/>
      <c r="E27" s="180"/>
      <c r="F27" s="180"/>
      <c r="G27" s="180"/>
      <c r="H27" s="180"/>
      <c r="I27" s="180"/>
    </row>
    <row r="28" spans="1:9" ht="15.75">
      <c r="A28" s="179" t="s">
        <v>901</v>
      </c>
      <c r="B28" s="179"/>
      <c r="C28" s="50" t="s">
        <v>9</v>
      </c>
      <c r="D28" s="49"/>
      <c r="E28" s="49"/>
      <c r="F28" s="51" t="s">
        <v>1</v>
      </c>
      <c r="G28" s="49"/>
      <c r="H28" s="49"/>
      <c r="I28" s="49"/>
    </row>
    <row r="29" spans="1:9" ht="16.5">
      <c r="A29" s="194"/>
      <c r="B29" s="197"/>
      <c r="C29" s="197"/>
      <c r="D29" s="197"/>
      <c r="E29" s="197"/>
      <c r="F29" s="197"/>
      <c r="G29" s="197"/>
      <c r="H29" s="197"/>
      <c r="I29" s="197"/>
    </row>
    <row r="30" spans="1:9" ht="16.5">
      <c r="A30" s="194"/>
      <c r="B30" s="197"/>
      <c r="C30" s="197"/>
      <c r="D30" s="197"/>
      <c r="E30" s="197"/>
      <c r="F30" s="197"/>
      <c r="G30" s="197"/>
      <c r="H30" s="197"/>
      <c r="I30" s="197"/>
    </row>
    <row r="31" spans="1:9" ht="16.5">
      <c r="A31" s="194"/>
      <c r="B31" s="197"/>
      <c r="C31" s="197"/>
      <c r="D31" s="197"/>
      <c r="E31" s="197"/>
      <c r="F31" s="197"/>
      <c r="G31" s="197"/>
      <c r="H31" s="197"/>
      <c r="I31" s="197"/>
    </row>
    <row r="32" spans="1:9" ht="16.5">
      <c r="A32" s="194"/>
      <c r="B32" s="197"/>
      <c r="C32" s="197"/>
      <c r="D32" s="197"/>
      <c r="E32" s="197"/>
      <c r="F32" s="197"/>
      <c r="G32" s="197"/>
      <c r="H32" s="197"/>
      <c r="I32" s="197"/>
    </row>
    <row r="33" spans="1:9" ht="16.5">
      <c r="A33" s="194"/>
      <c r="B33" s="194"/>
      <c r="C33" s="194"/>
      <c r="D33" s="194"/>
      <c r="E33" s="194"/>
      <c r="F33" s="194"/>
      <c r="G33" s="194"/>
      <c r="H33" s="194"/>
      <c r="I33" s="194"/>
    </row>
    <row r="34" spans="1:9" ht="16.5">
      <c r="A34" s="194"/>
      <c r="B34" s="197"/>
      <c r="C34" s="197"/>
      <c r="D34" s="197"/>
      <c r="E34" s="197"/>
      <c r="F34" s="197"/>
      <c r="G34" s="197"/>
      <c r="H34" s="197"/>
      <c r="I34" s="197"/>
    </row>
    <row r="35" spans="1:9" s="41" customFormat="1" ht="16.5">
      <c r="A35" s="190"/>
      <c r="B35" s="194"/>
      <c r="C35" s="194"/>
      <c r="D35" s="194"/>
      <c r="E35" s="194"/>
      <c r="F35" s="194"/>
      <c r="G35" s="194"/>
      <c r="H35" s="194"/>
      <c r="I35" s="194"/>
    </row>
    <row r="36" spans="1:9" s="41" customFormat="1" ht="25.5" customHeight="1">
      <c r="A36" s="192"/>
      <c r="B36" s="192"/>
      <c r="C36" s="192"/>
      <c r="D36" s="192"/>
      <c r="E36" s="192"/>
      <c r="F36" s="192"/>
      <c r="G36" s="192"/>
      <c r="H36" s="192"/>
      <c r="I36" s="192"/>
    </row>
    <row r="37" spans="1:9" s="41" customFormat="1" ht="16.5">
      <c r="A37" s="196"/>
      <c r="B37" s="196"/>
      <c r="C37" s="196"/>
      <c r="D37" s="196"/>
      <c r="E37" s="196"/>
      <c r="F37" s="196"/>
      <c r="G37" s="196"/>
      <c r="H37" s="196"/>
      <c r="I37" s="196"/>
    </row>
    <row r="38" spans="1:9" s="41" customFormat="1" ht="16.5">
      <c r="A38" s="176"/>
      <c r="B38" s="176"/>
      <c r="C38" s="42"/>
      <c r="D38" s="46"/>
      <c r="E38" s="46"/>
      <c r="F38" s="46"/>
      <c r="G38" s="46"/>
      <c r="H38" s="46"/>
      <c r="I38" s="46"/>
    </row>
    <row r="39" spans="1:9">
      <c r="D39" s="20"/>
    </row>
  </sheetData>
  <mergeCells count="22">
    <mergeCell ref="A35:I35"/>
    <mergeCell ref="A36:I36"/>
    <mergeCell ref="A37:I37"/>
    <mergeCell ref="A38:B38"/>
    <mergeCell ref="A29:I29"/>
    <mergeCell ref="A30:I30"/>
    <mergeCell ref="A31:I31"/>
    <mergeCell ref="A32:I32"/>
    <mergeCell ref="A33:I33"/>
    <mergeCell ref="A34:I34"/>
    <mergeCell ref="E1:H1"/>
    <mergeCell ref="A1:B1"/>
    <mergeCell ref="A20:B20"/>
    <mergeCell ref="A28:B28"/>
    <mergeCell ref="A3:I3"/>
    <mergeCell ref="A21:I21"/>
    <mergeCell ref="A22:I22"/>
    <mergeCell ref="A23:I23"/>
    <mergeCell ref="A24:I24"/>
    <mergeCell ref="A25:I25"/>
    <mergeCell ref="A26:I26"/>
    <mergeCell ref="A27:I2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0"/>
  <sheetViews>
    <sheetView zoomScaleNormal="100" workbookViewId="0">
      <pane ySplit="6" topLeftCell="A7" activePane="bottomLeft" state="frozen"/>
      <selection pane="bottomLeft" activeCell="G10" sqref="G10"/>
    </sheetView>
  </sheetViews>
  <sheetFormatPr defaultColWidth="8.7109375" defaultRowHeight="15"/>
  <cols>
    <col min="1" max="1" width="4.85546875" style="8" customWidth="1"/>
    <col min="2" max="2" width="42.28515625" style="20" customWidth="1"/>
    <col min="3" max="3" width="11.28515625" style="8" customWidth="1"/>
    <col min="4" max="4" width="9.28515625" style="21" customWidth="1"/>
    <col min="5" max="5" width="11" style="8" customWidth="1"/>
    <col min="6" max="6" width="10.140625" style="8" customWidth="1"/>
    <col min="7" max="7" width="12.140625" style="8" customWidth="1"/>
    <col min="8" max="8" width="10.140625" style="8" customWidth="1"/>
    <col min="9" max="9" width="12" style="8" customWidth="1"/>
    <col min="10" max="16384" width="8.7109375" style="8"/>
  </cols>
  <sheetData>
    <row r="1" spans="1:9" ht="16.5">
      <c r="A1" s="11" t="s">
        <v>5</v>
      </c>
      <c r="B1" s="41"/>
      <c r="C1" s="29"/>
      <c r="D1" s="29"/>
      <c r="E1" s="176" t="s">
        <v>374</v>
      </c>
      <c r="F1" s="176"/>
      <c r="G1" s="176"/>
      <c r="H1" s="176"/>
      <c r="I1" s="11"/>
    </row>
    <row r="2" spans="1:9" ht="16.5">
      <c r="A2" s="11"/>
      <c r="B2" s="41"/>
      <c r="C2" s="29"/>
      <c r="D2" s="29"/>
      <c r="E2" s="11"/>
      <c r="F2" s="11"/>
      <c r="G2" s="11"/>
      <c r="H2" s="11"/>
      <c r="I2" s="11"/>
    </row>
    <row r="3" spans="1:9" ht="16.5">
      <c r="A3" s="198" t="s">
        <v>147</v>
      </c>
      <c r="B3" s="198"/>
      <c r="C3" s="198"/>
      <c r="D3" s="198"/>
      <c r="E3" s="198"/>
      <c r="F3" s="198"/>
      <c r="G3" s="198"/>
      <c r="H3" s="198"/>
      <c r="I3" s="198"/>
    </row>
    <row r="5" spans="1:9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16.5">
      <c r="A7" s="30" t="s">
        <v>96</v>
      </c>
      <c r="B7" s="60" t="s">
        <v>498</v>
      </c>
      <c r="C7" s="59">
        <v>500</v>
      </c>
      <c r="D7" s="59" t="s">
        <v>0</v>
      </c>
      <c r="E7" s="37"/>
      <c r="F7" s="37"/>
      <c r="G7" s="37">
        <f>C7*F7</f>
        <v>0</v>
      </c>
      <c r="H7" s="103">
        <f>G7*0.085</f>
        <v>0</v>
      </c>
      <c r="I7" s="37">
        <f>+G7+H7</f>
        <v>0</v>
      </c>
    </row>
    <row r="8" spans="1:9" ht="16.5">
      <c r="A8" s="30" t="s">
        <v>97</v>
      </c>
      <c r="B8" s="60" t="s">
        <v>499</v>
      </c>
      <c r="C8" s="59">
        <v>650</v>
      </c>
      <c r="D8" s="59" t="s">
        <v>0</v>
      </c>
      <c r="E8" s="37"/>
      <c r="F8" s="37"/>
      <c r="G8" s="37">
        <f t="shared" ref="G8:G9" si="0">C8*F8</f>
        <v>0</v>
      </c>
      <c r="H8" s="103">
        <f t="shared" ref="H8:H9" si="1">G8*0.085</f>
        <v>0</v>
      </c>
      <c r="I8" s="37">
        <f t="shared" ref="I8:I9" si="2">+G8+H8</f>
        <v>0</v>
      </c>
    </row>
    <row r="9" spans="1:9" ht="16.5">
      <c r="A9" s="30" t="s">
        <v>18</v>
      </c>
      <c r="B9" s="58" t="s">
        <v>500</v>
      </c>
      <c r="C9" s="59">
        <v>100</v>
      </c>
      <c r="D9" s="59" t="s">
        <v>0</v>
      </c>
      <c r="E9" s="37"/>
      <c r="F9" s="37"/>
      <c r="G9" s="37">
        <f t="shared" si="0"/>
        <v>0</v>
      </c>
      <c r="H9" s="103">
        <f t="shared" si="1"/>
        <v>0</v>
      </c>
      <c r="I9" s="37">
        <f t="shared" si="2"/>
        <v>0</v>
      </c>
    </row>
    <row r="10" spans="1:9" s="19" customFormat="1" ht="16.5">
      <c r="A10" s="33"/>
      <c r="B10" s="33" t="s">
        <v>501</v>
      </c>
      <c r="C10" s="34" t="s">
        <v>8</v>
      </c>
      <c r="D10" s="34" t="s">
        <v>8</v>
      </c>
      <c r="E10" s="34" t="s">
        <v>8</v>
      </c>
      <c r="F10" s="34" t="s">
        <v>8</v>
      </c>
      <c r="G10" s="40">
        <f>SUM(G7:G9)</f>
        <v>0</v>
      </c>
      <c r="H10" s="40">
        <f t="shared" ref="H10:I10" si="3">SUM(H7:H9)</f>
        <v>0</v>
      </c>
      <c r="I10" s="40">
        <f t="shared" si="3"/>
        <v>0</v>
      </c>
    </row>
    <row r="12" spans="1:9" ht="16.5" customHeight="1">
      <c r="A12" s="177" t="s">
        <v>893</v>
      </c>
      <c r="B12" s="178"/>
      <c r="C12" s="48"/>
      <c r="D12" s="49"/>
      <c r="E12" s="49"/>
      <c r="F12" s="49"/>
      <c r="G12" s="49"/>
      <c r="H12" s="49"/>
      <c r="I12" s="49"/>
    </row>
    <row r="13" spans="1:9" ht="32.25" customHeight="1">
      <c r="A13" s="180" t="s">
        <v>894</v>
      </c>
      <c r="B13" s="180"/>
      <c r="C13" s="180"/>
      <c r="D13" s="180"/>
      <c r="E13" s="180"/>
      <c r="F13" s="180"/>
      <c r="G13" s="180"/>
      <c r="H13" s="180"/>
      <c r="I13" s="180"/>
    </row>
    <row r="14" spans="1:9" ht="15.75">
      <c r="A14" s="180" t="s">
        <v>895</v>
      </c>
      <c r="B14" s="180"/>
      <c r="C14" s="180"/>
      <c r="D14" s="180"/>
      <c r="E14" s="180"/>
      <c r="F14" s="180"/>
      <c r="G14" s="180"/>
      <c r="H14" s="180"/>
      <c r="I14" s="180"/>
    </row>
    <row r="15" spans="1:9" ht="15.75">
      <c r="A15" s="180" t="s">
        <v>909</v>
      </c>
      <c r="B15" s="180"/>
      <c r="C15" s="180"/>
      <c r="D15" s="180"/>
      <c r="E15" s="180"/>
      <c r="F15" s="180"/>
      <c r="G15" s="180"/>
      <c r="H15" s="180"/>
      <c r="I15" s="180"/>
    </row>
    <row r="16" spans="1:9" ht="15.75">
      <c r="A16" s="180" t="s">
        <v>897</v>
      </c>
      <c r="B16" s="180"/>
      <c r="C16" s="180"/>
      <c r="D16" s="180"/>
      <c r="E16" s="180"/>
      <c r="F16" s="180"/>
      <c r="G16" s="180"/>
      <c r="H16" s="180"/>
      <c r="I16" s="180"/>
    </row>
    <row r="17" spans="1:9" ht="16.5" customHeight="1">
      <c r="A17" s="180" t="s">
        <v>898</v>
      </c>
      <c r="B17" s="180"/>
      <c r="C17" s="180"/>
      <c r="D17" s="180"/>
      <c r="E17" s="180"/>
      <c r="F17" s="180"/>
      <c r="G17" s="180"/>
      <c r="H17" s="180"/>
      <c r="I17" s="180"/>
    </row>
    <row r="18" spans="1:9" ht="16.5" customHeight="1">
      <c r="A18" s="180" t="s">
        <v>899</v>
      </c>
      <c r="B18" s="180"/>
      <c r="C18" s="180"/>
      <c r="D18" s="180"/>
      <c r="E18" s="180"/>
      <c r="F18" s="180"/>
      <c r="G18" s="180"/>
      <c r="H18" s="180"/>
      <c r="I18" s="180"/>
    </row>
    <row r="19" spans="1:9" ht="15.75" customHeight="1">
      <c r="A19" s="180" t="s">
        <v>900</v>
      </c>
      <c r="B19" s="180"/>
      <c r="C19" s="180"/>
      <c r="D19" s="180"/>
      <c r="E19" s="180"/>
      <c r="F19" s="180"/>
      <c r="G19" s="180"/>
      <c r="H19" s="180"/>
      <c r="I19" s="180"/>
    </row>
    <row r="20" spans="1:9" ht="15.75" customHeight="1">
      <c r="A20" s="179" t="s">
        <v>901</v>
      </c>
      <c r="B20" s="179"/>
      <c r="C20" s="50" t="s">
        <v>9</v>
      </c>
      <c r="D20" s="49"/>
      <c r="E20" s="49"/>
      <c r="F20" s="51" t="s">
        <v>1</v>
      </c>
      <c r="G20" s="49"/>
      <c r="H20" s="49"/>
      <c r="I20" s="49"/>
    </row>
    <row r="21" spans="1:9" ht="15.75" customHeight="1"/>
    <row r="22" spans="1:9" ht="15.75" customHeight="1"/>
    <row r="23" spans="1:9" ht="15.75" customHeight="1"/>
    <row r="24" spans="1:9" ht="15.75" customHeight="1"/>
    <row r="25" spans="1:9" ht="16.5" customHeight="1"/>
    <row r="26" spans="1:9" ht="15.75" customHeight="1"/>
    <row r="27" spans="1:9" s="11" customFormat="1" ht="16.5" customHeight="1">
      <c r="A27" s="8"/>
      <c r="B27" s="20"/>
      <c r="C27" s="8"/>
      <c r="D27" s="21"/>
      <c r="E27" s="8"/>
      <c r="F27" s="8"/>
      <c r="G27" s="8"/>
      <c r="H27" s="8"/>
      <c r="I27" s="8"/>
    </row>
    <row r="28" spans="1:9" s="11" customFormat="1" ht="25.5" customHeight="1">
      <c r="A28" s="8"/>
      <c r="B28" s="20"/>
      <c r="C28" s="8"/>
      <c r="D28" s="21"/>
      <c r="E28" s="8"/>
      <c r="F28" s="8"/>
      <c r="G28" s="8"/>
      <c r="H28" s="8"/>
      <c r="I28" s="8"/>
    </row>
    <row r="29" spans="1:9" s="11" customFormat="1" ht="16.5">
      <c r="A29" s="8"/>
      <c r="B29" s="20"/>
      <c r="C29" s="8"/>
      <c r="D29" s="21"/>
      <c r="E29" s="8"/>
      <c r="F29" s="8"/>
      <c r="G29" s="8"/>
      <c r="H29" s="8"/>
      <c r="I29" s="8"/>
    </row>
    <row r="30" spans="1:9" s="11" customFormat="1" ht="16.5" customHeight="1">
      <c r="A30" s="8"/>
      <c r="B30" s="20"/>
      <c r="C30" s="8"/>
      <c r="D30" s="21"/>
      <c r="E30" s="8"/>
      <c r="F30" s="8"/>
      <c r="G30" s="8"/>
      <c r="H30" s="8"/>
      <c r="I30" s="8"/>
    </row>
  </sheetData>
  <mergeCells count="11">
    <mergeCell ref="E1:H1"/>
    <mergeCell ref="A12:B12"/>
    <mergeCell ref="A20:B20"/>
    <mergeCell ref="A3:I3"/>
    <mergeCell ref="A13:I13"/>
    <mergeCell ref="A14:I14"/>
    <mergeCell ref="A15:I15"/>
    <mergeCell ref="A16:I16"/>
    <mergeCell ref="A17:I17"/>
    <mergeCell ref="A18:I18"/>
    <mergeCell ref="A19:I1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2"/>
  <sheetViews>
    <sheetView zoomScaleNormal="100" workbookViewId="0">
      <pane ySplit="6" topLeftCell="A7" activePane="bottomLeft" state="frozen"/>
      <selection pane="bottomLeft" activeCell="I31" sqref="I31"/>
    </sheetView>
  </sheetViews>
  <sheetFormatPr defaultColWidth="8.7109375" defaultRowHeight="15"/>
  <cols>
    <col min="1" max="1" width="4.85546875" style="22" customWidth="1"/>
    <col min="2" max="2" width="41.85546875" style="22" customWidth="1"/>
    <col min="3" max="3" width="11.140625" style="22" customWidth="1"/>
    <col min="4" max="4" width="9.28515625" style="89" customWidth="1"/>
    <col min="5" max="5" width="11.140625" style="22" customWidth="1"/>
    <col min="6" max="6" width="9.28515625" style="22" customWidth="1"/>
    <col min="7" max="7" width="12.42578125" style="22" customWidth="1"/>
    <col min="8" max="8" width="9.85546875" style="22" customWidth="1"/>
    <col min="9" max="9" width="11.85546875" style="22" customWidth="1"/>
    <col min="10" max="16384" width="8.7109375" style="22"/>
  </cols>
  <sheetData>
    <row r="1" spans="1:9" ht="16.5">
      <c r="A1" s="182" t="s">
        <v>5</v>
      </c>
      <c r="B1" s="182"/>
      <c r="C1" s="74"/>
      <c r="D1" s="74"/>
      <c r="E1" s="176" t="s">
        <v>374</v>
      </c>
      <c r="F1" s="176"/>
      <c r="G1" s="176"/>
      <c r="H1" s="176"/>
      <c r="I1" s="16"/>
    </row>
    <row r="2" spans="1:9" ht="16.5">
      <c r="A2" s="16"/>
      <c r="B2" s="16"/>
      <c r="C2" s="74"/>
      <c r="D2" s="74"/>
      <c r="E2" s="16"/>
      <c r="F2" s="16"/>
      <c r="G2" s="16"/>
      <c r="H2" s="16"/>
      <c r="I2" s="16"/>
    </row>
    <row r="3" spans="1:9" ht="16.5">
      <c r="A3" s="199" t="s">
        <v>148</v>
      </c>
      <c r="B3" s="199"/>
      <c r="C3" s="199"/>
      <c r="D3" s="199"/>
      <c r="E3" s="199"/>
      <c r="F3" s="199"/>
      <c r="G3" s="199"/>
      <c r="H3" s="199"/>
      <c r="I3" s="199"/>
    </row>
    <row r="5" spans="1:9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ht="16.5">
      <c r="A7" s="52" t="s">
        <v>96</v>
      </c>
      <c r="B7" s="82" t="s">
        <v>102</v>
      </c>
      <c r="C7" s="90">
        <v>420</v>
      </c>
      <c r="D7" s="83" t="s">
        <v>0</v>
      </c>
      <c r="E7" s="37"/>
      <c r="F7" s="37"/>
      <c r="G7" s="39">
        <f>C7*F7</f>
        <v>0</v>
      </c>
      <c r="H7" s="78">
        <f>G7*0.085</f>
        <v>0</v>
      </c>
      <c r="I7" s="39">
        <f>+G7+H7</f>
        <v>0</v>
      </c>
    </row>
    <row r="8" spans="1:9" ht="19.5" customHeight="1">
      <c r="A8" s="52" t="s">
        <v>97</v>
      </c>
      <c r="B8" s="82" t="s">
        <v>103</v>
      </c>
      <c r="C8" s="90">
        <v>500</v>
      </c>
      <c r="D8" s="83" t="s">
        <v>0</v>
      </c>
      <c r="E8" s="37"/>
      <c r="F8" s="37"/>
      <c r="G8" s="39">
        <f t="shared" ref="G8:G30" si="0">C8*F8</f>
        <v>0</v>
      </c>
      <c r="H8" s="78">
        <f t="shared" ref="H8:H31" si="1">G8*0.085</f>
        <v>0</v>
      </c>
      <c r="I8" s="39">
        <f t="shared" ref="I8:I31" si="2">+G8+H8</f>
        <v>0</v>
      </c>
    </row>
    <row r="9" spans="1:9" ht="16.5">
      <c r="A9" s="52" t="s">
        <v>18</v>
      </c>
      <c r="B9" s="82" t="s">
        <v>104</v>
      </c>
      <c r="C9" s="90">
        <v>125</v>
      </c>
      <c r="D9" s="83" t="s">
        <v>0</v>
      </c>
      <c r="E9" s="37"/>
      <c r="F9" s="37"/>
      <c r="G9" s="39">
        <f t="shared" si="0"/>
        <v>0</v>
      </c>
      <c r="H9" s="78">
        <f t="shared" si="1"/>
        <v>0</v>
      </c>
      <c r="I9" s="39">
        <f t="shared" si="2"/>
        <v>0</v>
      </c>
    </row>
    <row r="10" spans="1:9" ht="16.5">
      <c r="A10" s="52" t="s">
        <v>98</v>
      </c>
      <c r="B10" s="82" t="s">
        <v>105</v>
      </c>
      <c r="C10" s="90">
        <v>450</v>
      </c>
      <c r="D10" s="83" t="s">
        <v>0</v>
      </c>
      <c r="E10" s="37"/>
      <c r="F10" s="37"/>
      <c r="G10" s="39">
        <f t="shared" si="0"/>
        <v>0</v>
      </c>
      <c r="H10" s="78">
        <f t="shared" si="1"/>
        <v>0</v>
      </c>
      <c r="I10" s="39">
        <f t="shared" si="2"/>
        <v>0</v>
      </c>
    </row>
    <row r="11" spans="1:9" ht="16.5">
      <c r="A11" s="52" t="s">
        <v>19</v>
      </c>
      <c r="B11" s="82" t="s">
        <v>106</v>
      </c>
      <c r="C11" s="90">
        <v>500</v>
      </c>
      <c r="D11" s="83" t="s">
        <v>0</v>
      </c>
      <c r="E11" s="37"/>
      <c r="F11" s="37"/>
      <c r="G11" s="39">
        <f t="shared" si="0"/>
        <v>0</v>
      </c>
      <c r="H11" s="78">
        <f t="shared" si="1"/>
        <v>0</v>
      </c>
      <c r="I11" s="39">
        <f t="shared" si="2"/>
        <v>0</v>
      </c>
    </row>
    <row r="12" spans="1:9" ht="16.5">
      <c r="A12" s="52" t="s">
        <v>20</v>
      </c>
      <c r="B12" s="82" t="s">
        <v>107</v>
      </c>
      <c r="C12" s="90">
        <v>450</v>
      </c>
      <c r="D12" s="83" t="s">
        <v>0</v>
      </c>
      <c r="E12" s="37"/>
      <c r="F12" s="37"/>
      <c r="G12" s="39">
        <f t="shared" si="0"/>
        <v>0</v>
      </c>
      <c r="H12" s="78">
        <f t="shared" si="1"/>
        <v>0</v>
      </c>
      <c r="I12" s="39">
        <f t="shared" si="2"/>
        <v>0</v>
      </c>
    </row>
    <row r="13" spans="1:9" ht="16.5">
      <c r="A13" s="52" t="s">
        <v>21</v>
      </c>
      <c r="B13" s="84" t="s">
        <v>108</v>
      </c>
      <c r="C13" s="90">
        <v>450</v>
      </c>
      <c r="D13" s="83" t="s">
        <v>0</v>
      </c>
      <c r="E13" s="37"/>
      <c r="F13" s="37"/>
      <c r="G13" s="39">
        <f t="shared" si="0"/>
        <v>0</v>
      </c>
      <c r="H13" s="78">
        <f t="shared" si="1"/>
        <v>0</v>
      </c>
      <c r="I13" s="39">
        <f t="shared" si="2"/>
        <v>0</v>
      </c>
    </row>
    <row r="14" spans="1:9" ht="16.5">
      <c r="A14" s="52" t="s">
        <v>22</v>
      </c>
      <c r="B14" s="82" t="s">
        <v>109</v>
      </c>
      <c r="C14" s="90">
        <v>450</v>
      </c>
      <c r="D14" s="83" t="s">
        <v>0</v>
      </c>
      <c r="E14" s="37"/>
      <c r="F14" s="37"/>
      <c r="G14" s="39">
        <f t="shared" si="0"/>
        <v>0</v>
      </c>
      <c r="H14" s="78">
        <f t="shared" si="1"/>
        <v>0</v>
      </c>
      <c r="I14" s="39">
        <f t="shared" si="2"/>
        <v>0</v>
      </c>
    </row>
    <row r="15" spans="1:9" ht="16.5">
      <c r="A15" s="52" t="s">
        <v>23</v>
      </c>
      <c r="B15" s="82" t="s">
        <v>110</v>
      </c>
      <c r="C15" s="90">
        <v>320</v>
      </c>
      <c r="D15" s="83" t="s">
        <v>0</v>
      </c>
      <c r="E15" s="37"/>
      <c r="F15" s="37"/>
      <c r="G15" s="39">
        <f t="shared" si="0"/>
        <v>0</v>
      </c>
      <c r="H15" s="78">
        <f t="shared" si="1"/>
        <v>0</v>
      </c>
      <c r="I15" s="39">
        <f t="shared" si="2"/>
        <v>0</v>
      </c>
    </row>
    <row r="16" spans="1:9" ht="16.5">
      <c r="A16" s="52" t="s">
        <v>24</v>
      </c>
      <c r="B16" s="82" t="s">
        <v>111</v>
      </c>
      <c r="C16" s="90">
        <v>250</v>
      </c>
      <c r="D16" s="83" t="s">
        <v>0</v>
      </c>
      <c r="E16" s="37"/>
      <c r="F16" s="37"/>
      <c r="G16" s="39">
        <f t="shared" si="0"/>
        <v>0</v>
      </c>
      <c r="H16" s="78">
        <f t="shared" si="1"/>
        <v>0</v>
      </c>
      <c r="I16" s="39">
        <f t="shared" si="2"/>
        <v>0</v>
      </c>
    </row>
    <row r="17" spans="1:9" ht="16.5">
      <c r="A17" s="52" t="s">
        <v>47</v>
      </c>
      <c r="B17" s="82" t="s">
        <v>112</v>
      </c>
      <c r="C17" s="90">
        <v>550</v>
      </c>
      <c r="D17" s="83" t="s">
        <v>0</v>
      </c>
      <c r="E17" s="37"/>
      <c r="F17" s="37"/>
      <c r="G17" s="39">
        <f t="shared" si="0"/>
        <v>0</v>
      </c>
      <c r="H17" s="78">
        <f t="shared" si="1"/>
        <v>0</v>
      </c>
      <c r="I17" s="39">
        <f t="shared" si="2"/>
        <v>0</v>
      </c>
    </row>
    <row r="18" spans="1:9" ht="24.75" customHeight="1">
      <c r="A18" s="52" t="s">
        <v>48</v>
      </c>
      <c r="B18" s="85" t="s">
        <v>113</v>
      </c>
      <c r="C18" s="90">
        <v>110</v>
      </c>
      <c r="D18" s="83" t="s">
        <v>0</v>
      </c>
      <c r="E18" s="37"/>
      <c r="F18" s="37"/>
      <c r="G18" s="39">
        <f t="shared" si="0"/>
        <v>0</v>
      </c>
      <c r="H18" s="78">
        <f t="shared" si="1"/>
        <v>0</v>
      </c>
      <c r="I18" s="39">
        <f t="shared" si="2"/>
        <v>0</v>
      </c>
    </row>
    <row r="19" spans="1:9" ht="16.5">
      <c r="A19" s="52" t="s">
        <v>49</v>
      </c>
      <c r="B19" s="85" t="s">
        <v>114</v>
      </c>
      <c r="C19" s="90">
        <v>245</v>
      </c>
      <c r="D19" s="83" t="s">
        <v>0</v>
      </c>
      <c r="E19" s="37"/>
      <c r="F19" s="37"/>
      <c r="G19" s="39">
        <f t="shared" si="0"/>
        <v>0</v>
      </c>
      <c r="H19" s="78">
        <f t="shared" si="1"/>
        <v>0</v>
      </c>
      <c r="I19" s="39">
        <f t="shared" si="2"/>
        <v>0</v>
      </c>
    </row>
    <row r="20" spans="1:9" ht="16.5">
      <c r="A20" s="52" t="s">
        <v>50</v>
      </c>
      <c r="B20" s="85" t="s">
        <v>115</v>
      </c>
      <c r="C20" s="90">
        <v>20</v>
      </c>
      <c r="D20" s="83" t="s">
        <v>0</v>
      </c>
      <c r="E20" s="37"/>
      <c r="F20" s="37"/>
      <c r="G20" s="39">
        <f t="shared" si="0"/>
        <v>0</v>
      </c>
      <c r="H20" s="78">
        <f t="shared" si="1"/>
        <v>0</v>
      </c>
      <c r="I20" s="39">
        <f t="shared" si="2"/>
        <v>0</v>
      </c>
    </row>
    <row r="21" spans="1:9" ht="16.5">
      <c r="A21" s="52" t="s">
        <v>51</v>
      </c>
      <c r="B21" s="85" t="s">
        <v>116</v>
      </c>
      <c r="C21" s="90">
        <v>40</v>
      </c>
      <c r="D21" s="83" t="s">
        <v>0</v>
      </c>
      <c r="E21" s="37"/>
      <c r="F21" s="37"/>
      <c r="G21" s="39">
        <f t="shared" si="0"/>
        <v>0</v>
      </c>
      <c r="H21" s="78">
        <f t="shared" si="1"/>
        <v>0</v>
      </c>
      <c r="I21" s="39">
        <f t="shared" si="2"/>
        <v>0</v>
      </c>
    </row>
    <row r="22" spans="1:9" ht="33">
      <c r="A22" s="52" t="s">
        <v>52</v>
      </c>
      <c r="B22" s="85" t="s">
        <v>506</v>
      </c>
      <c r="C22" s="90">
        <v>100</v>
      </c>
      <c r="D22" s="83" t="s">
        <v>0</v>
      </c>
      <c r="E22" s="37"/>
      <c r="F22" s="37"/>
      <c r="G22" s="39">
        <f t="shared" si="0"/>
        <v>0</v>
      </c>
      <c r="H22" s="78">
        <f t="shared" si="1"/>
        <v>0</v>
      </c>
      <c r="I22" s="39">
        <f t="shared" si="2"/>
        <v>0</v>
      </c>
    </row>
    <row r="23" spans="1:9" ht="33">
      <c r="A23" s="52" t="s">
        <v>53</v>
      </c>
      <c r="B23" s="85" t="s">
        <v>117</v>
      </c>
      <c r="C23" s="90">
        <v>65</v>
      </c>
      <c r="D23" s="83" t="s">
        <v>0</v>
      </c>
      <c r="E23" s="37"/>
      <c r="F23" s="37"/>
      <c r="G23" s="39">
        <f t="shared" si="0"/>
        <v>0</v>
      </c>
      <c r="H23" s="78">
        <f t="shared" si="1"/>
        <v>0</v>
      </c>
      <c r="I23" s="39">
        <f t="shared" si="2"/>
        <v>0</v>
      </c>
    </row>
    <row r="24" spans="1:9" ht="16.5">
      <c r="A24" s="52" t="s">
        <v>54</v>
      </c>
      <c r="B24" s="85" t="s">
        <v>118</v>
      </c>
      <c r="C24" s="90">
        <v>100</v>
      </c>
      <c r="D24" s="83" t="s">
        <v>0</v>
      </c>
      <c r="E24" s="37"/>
      <c r="F24" s="37"/>
      <c r="G24" s="39">
        <f t="shared" si="0"/>
        <v>0</v>
      </c>
      <c r="H24" s="78">
        <f t="shared" si="1"/>
        <v>0</v>
      </c>
      <c r="I24" s="39">
        <f t="shared" si="2"/>
        <v>0</v>
      </c>
    </row>
    <row r="25" spans="1:9" ht="16.5">
      <c r="A25" s="52" t="s">
        <v>55</v>
      </c>
      <c r="B25" s="85" t="s">
        <v>119</v>
      </c>
      <c r="C25" s="90">
        <v>55</v>
      </c>
      <c r="D25" s="83" t="s">
        <v>0</v>
      </c>
      <c r="E25" s="37"/>
      <c r="F25" s="37"/>
      <c r="G25" s="39">
        <f t="shared" si="0"/>
        <v>0</v>
      </c>
      <c r="H25" s="78">
        <f t="shared" si="1"/>
        <v>0</v>
      </c>
      <c r="I25" s="39">
        <f t="shared" si="2"/>
        <v>0</v>
      </c>
    </row>
    <row r="26" spans="1:9" ht="49.5">
      <c r="A26" s="52" t="s">
        <v>56</v>
      </c>
      <c r="B26" s="85" t="s">
        <v>505</v>
      </c>
      <c r="C26" s="90">
        <v>75</v>
      </c>
      <c r="D26" s="83" t="s">
        <v>0</v>
      </c>
      <c r="E26" s="37"/>
      <c r="F26" s="37"/>
      <c r="G26" s="39">
        <f t="shared" si="0"/>
        <v>0</v>
      </c>
      <c r="H26" s="78">
        <f t="shared" si="1"/>
        <v>0</v>
      </c>
      <c r="I26" s="39">
        <f t="shared" si="2"/>
        <v>0</v>
      </c>
    </row>
    <row r="27" spans="1:9" ht="16.5">
      <c r="A27" s="52" t="s">
        <v>57</v>
      </c>
      <c r="B27" s="85" t="s">
        <v>120</v>
      </c>
      <c r="C27" s="90">
        <v>50</v>
      </c>
      <c r="D27" s="83" t="s">
        <v>0</v>
      </c>
      <c r="E27" s="37"/>
      <c r="F27" s="37"/>
      <c r="G27" s="39">
        <f t="shared" si="0"/>
        <v>0</v>
      </c>
      <c r="H27" s="78">
        <f t="shared" si="1"/>
        <v>0</v>
      </c>
      <c r="I27" s="39">
        <f t="shared" si="2"/>
        <v>0</v>
      </c>
    </row>
    <row r="28" spans="1:9" ht="33">
      <c r="A28" s="52" t="s">
        <v>58</v>
      </c>
      <c r="B28" s="85" t="s">
        <v>121</v>
      </c>
      <c r="C28" s="90">
        <v>100</v>
      </c>
      <c r="D28" s="83" t="s">
        <v>0</v>
      </c>
      <c r="E28" s="37"/>
      <c r="F28" s="37"/>
      <c r="G28" s="39">
        <f t="shared" si="0"/>
        <v>0</v>
      </c>
      <c r="H28" s="78">
        <f t="shared" si="1"/>
        <v>0</v>
      </c>
      <c r="I28" s="39">
        <f t="shared" si="2"/>
        <v>0</v>
      </c>
    </row>
    <row r="29" spans="1:9" ht="33">
      <c r="A29" s="52" t="s">
        <v>59</v>
      </c>
      <c r="B29" s="85" t="s">
        <v>122</v>
      </c>
      <c r="C29" s="90">
        <v>50</v>
      </c>
      <c r="D29" s="83" t="s">
        <v>0</v>
      </c>
      <c r="E29" s="37"/>
      <c r="F29" s="37"/>
      <c r="G29" s="39">
        <f t="shared" si="0"/>
        <v>0</v>
      </c>
      <c r="H29" s="78">
        <f t="shared" si="1"/>
        <v>0</v>
      </c>
      <c r="I29" s="39">
        <f t="shared" si="2"/>
        <v>0</v>
      </c>
    </row>
    <row r="30" spans="1:9" ht="49.5">
      <c r="A30" s="52" t="s">
        <v>60</v>
      </c>
      <c r="B30" s="85" t="s">
        <v>123</v>
      </c>
      <c r="C30" s="91">
        <v>30000</v>
      </c>
      <c r="D30" s="83" t="s">
        <v>256</v>
      </c>
      <c r="E30" s="37"/>
      <c r="F30" s="37"/>
      <c r="G30" s="39">
        <f t="shared" si="0"/>
        <v>0</v>
      </c>
      <c r="H30" s="78">
        <f t="shared" si="1"/>
        <v>0</v>
      </c>
      <c r="I30" s="39">
        <f t="shared" si="2"/>
        <v>0</v>
      </c>
    </row>
    <row r="31" spans="1:9" s="88" customFormat="1" ht="16.5">
      <c r="A31" s="55"/>
      <c r="B31" s="55" t="s">
        <v>504</v>
      </c>
      <c r="C31" s="67" t="s">
        <v>8</v>
      </c>
      <c r="D31" s="67" t="s">
        <v>8</v>
      </c>
      <c r="E31" s="67" t="s">
        <v>8</v>
      </c>
      <c r="F31" s="67" t="s">
        <v>8</v>
      </c>
      <c r="G31" s="68">
        <f>SUM(G7:G30)</f>
        <v>0</v>
      </c>
      <c r="H31" s="68">
        <f t="shared" si="1"/>
        <v>0</v>
      </c>
      <c r="I31" s="68">
        <f t="shared" si="2"/>
        <v>0</v>
      </c>
    </row>
    <row r="33" spans="1:9" ht="16.5" customHeight="1">
      <c r="A33" s="177" t="s">
        <v>893</v>
      </c>
      <c r="B33" s="178"/>
      <c r="C33" s="48"/>
      <c r="D33" s="49"/>
      <c r="E33" s="49"/>
      <c r="F33" s="49"/>
      <c r="G33" s="49"/>
      <c r="H33" s="49"/>
      <c r="I33" s="49"/>
    </row>
    <row r="34" spans="1:9" ht="31.5" customHeight="1">
      <c r="A34" s="180" t="s">
        <v>894</v>
      </c>
      <c r="B34" s="180"/>
      <c r="C34" s="180"/>
      <c r="D34" s="180"/>
      <c r="E34" s="180"/>
      <c r="F34" s="180"/>
      <c r="G34" s="180"/>
      <c r="H34" s="180"/>
      <c r="I34" s="180"/>
    </row>
    <row r="35" spans="1:9" ht="16.5" customHeight="1">
      <c r="A35" s="180" t="s">
        <v>895</v>
      </c>
      <c r="B35" s="180"/>
      <c r="C35" s="180"/>
      <c r="D35" s="180"/>
      <c r="E35" s="180"/>
      <c r="F35" s="180"/>
      <c r="G35" s="180"/>
      <c r="H35" s="180"/>
      <c r="I35" s="180"/>
    </row>
    <row r="36" spans="1:9" ht="16.5" customHeight="1">
      <c r="A36" s="180" t="s">
        <v>904</v>
      </c>
      <c r="B36" s="180"/>
      <c r="C36" s="180"/>
      <c r="D36" s="180"/>
      <c r="E36" s="180"/>
      <c r="F36" s="180"/>
      <c r="G36" s="180"/>
      <c r="H36" s="180"/>
      <c r="I36" s="180"/>
    </row>
    <row r="37" spans="1:9" ht="16.5" customHeight="1">
      <c r="A37" s="180" t="s">
        <v>897</v>
      </c>
      <c r="B37" s="180"/>
      <c r="C37" s="180"/>
      <c r="D37" s="180"/>
      <c r="E37" s="180"/>
      <c r="F37" s="180"/>
      <c r="G37" s="180"/>
      <c r="H37" s="180"/>
      <c r="I37" s="180"/>
    </row>
    <row r="38" spans="1:9" ht="16.5" customHeight="1">
      <c r="A38" s="180" t="s">
        <v>898</v>
      </c>
      <c r="B38" s="180"/>
      <c r="C38" s="180"/>
      <c r="D38" s="180"/>
      <c r="E38" s="180"/>
      <c r="F38" s="180"/>
      <c r="G38" s="180"/>
      <c r="H38" s="180"/>
      <c r="I38" s="180"/>
    </row>
    <row r="39" spans="1:9" ht="16.5" customHeight="1">
      <c r="A39" s="180" t="s">
        <v>899</v>
      </c>
      <c r="B39" s="180"/>
      <c r="C39" s="180"/>
      <c r="D39" s="180"/>
      <c r="E39" s="180"/>
      <c r="F39" s="180"/>
      <c r="G39" s="180"/>
      <c r="H39" s="180"/>
      <c r="I39" s="180"/>
    </row>
    <row r="40" spans="1:9" ht="15.75" customHeight="1">
      <c r="A40" s="180" t="s">
        <v>900</v>
      </c>
      <c r="B40" s="180"/>
      <c r="C40" s="180"/>
      <c r="D40" s="180"/>
      <c r="E40" s="180"/>
      <c r="F40" s="180"/>
      <c r="G40" s="180"/>
      <c r="H40" s="180"/>
      <c r="I40" s="180"/>
    </row>
    <row r="41" spans="1:9" ht="15.75" customHeight="1">
      <c r="A41" s="179" t="s">
        <v>901</v>
      </c>
      <c r="B41" s="179"/>
      <c r="C41" s="50" t="s">
        <v>9</v>
      </c>
      <c r="D41" s="49"/>
      <c r="E41" s="49"/>
      <c r="F41" s="51" t="s">
        <v>1</v>
      </c>
      <c r="G41" s="49"/>
      <c r="H41" s="49"/>
      <c r="I41" s="49"/>
    </row>
    <row r="42" spans="1:9" ht="15.75" customHeight="1">
      <c r="D42" s="22"/>
    </row>
    <row r="43" spans="1:9" ht="15.75" customHeight="1">
      <c r="D43" s="22"/>
    </row>
    <row r="44" spans="1:9" ht="15.75" customHeight="1">
      <c r="D44" s="22"/>
    </row>
    <row r="45" spans="1:9" ht="15.75" customHeight="1">
      <c r="D45" s="22"/>
    </row>
    <row r="46" spans="1:9" ht="16.5" customHeight="1">
      <c r="D46" s="22"/>
    </row>
    <row r="47" spans="1:9" ht="15.75" customHeight="1">
      <c r="D47" s="22"/>
    </row>
    <row r="48" spans="1:9" s="16" customFormat="1" ht="16.5" customHeight="1"/>
    <row r="49" spans="4:4" s="16" customFormat="1" ht="25.5" customHeight="1"/>
    <row r="50" spans="4:4" s="16" customFormat="1" ht="16.5"/>
    <row r="51" spans="4:4" s="16" customFormat="1" ht="16.5" customHeight="1"/>
    <row r="52" spans="4:4">
      <c r="D52" s="22"/>
    </row>
  </sheetData>
  <mergeCells count="12">
    <mergeCell ref="A1:B1"/>
    <mergeCell ref="E1:H1"/>
    <mergeCell ref="A33:B33"/>
    <mergeCell ref="A41:B41"/>
    <mergeCell ref="A3:I3"/>
    <mergeCell ref="A34:I34"/>
    <mergeCell ref="A35:I35"/>
    <mergeCell ref="A36:I36"/>
    <mergeCell ref="A37:I37"/>
    <mergeCell ref="A38:I38"/>
    <mergeCell ref="A39:I39"/>
    <mergeCell ref="A40:I4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0"/>
  <sheetViews>
    <sheetView zoomScaleNormal="100" workbookViewId="0">
      <pane ySplit="6" topLeftCell="A7" activePane="bottomLeft" state="frozen"/>
      <selection pane="bottomLeft" activeCell="G30" sqref="G30"/>
    </sheetView>
  </sheetViews>
  <sheetFormatPr defaultColWidth="8.7109375" defaultRowHeight="15"/>
  <cols>
    <col min="1" max="1" width="4.85546875" style="100" customWidth="1"/>
    <col min="2" max="2" width="47.7109375" style="100" customWidth="1"/>
    <col min="3" max="3" width="8.5703125" style="100" customWidth="1"/>
    <col min="4" max="4" width="7.85546875" style="108" customWidth="1"/>
    <col min="5" max="5" width="11.42578125" style="100" customWidth="1"/>
    <col min="6" max="6" width="11.140625" style="100" customWidth="1"/>
    <col min="7" max="7" width="10.7109375" style="100" customWidth="1"/>
    <col min="8" max="8" width="9.42578125" style="100" customWidth="1"/>
    <col min="9" max="9" width="13.140625" style="100" customWidth="1"/>
    <col min="10" max="16384" width="8.7109375" style="100"/>
  </cols>
  <sheetData>
    <row r="1" spans="1:12" ht="16.5">
      <c r="A1" s="200" t="s">
        <v>5</v>
      </c>
      <c r="B1" s="200"/>
      <c r="C1" s="105"/>
      <c r="D1" s="105"/>
      <c r="E1" s="176" t="s">
        <v>374</v>
      </c>
      <c r="F1" s="176"/>
      <c r="G1" s="176"/>
      <c r="H1" s="176"/>
      <c r="I1" s="176"/>
      <c r="J1" s="176"/>
      <c r="K1" s="176"/>
      <c r="L1" s="176"/>
    </row>
    <row r="2" spans="1:12" ht="16.5">
      <c r="A2" s="92"/>
      <c r="B2" s="92"/>
      <c r="C2" s="105"/>
      <c r="D2" s="105"/>
      <c r="E2" s="92"/>
      <c r="F2" s="92"/>
      <c r="G2" s="92"/>
      <c r="H2" s="92"/>
      <c r="I2" s="92"/>
    </row>
    <row r="3" spans="1:12" ht="16.5">
      <c r="A3" s="201" t="s">
        <v>149</v>
      </c>
      <c r="B3" s="201"/>
      <c r="C3" s="201"/>
      <c r="D3" s="201"/>
      <c r="E3" s="201"/>
      <c r="F3" s="201"/>
      <c r="G3" s="201"/>
      <c r="H3" s="201"/>
      <c r="I3" s="201"/>
    </row>
    <row r="5" spans="1:12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12" ht="38.2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12" ht="16.5">
      <c r="A7" s="95" t="s">
        <v>96</v>
      </c>
      <c r="B7" s="106" t="s">
        <v>124</v>
      </c>
      <c r="C7" s="97">
        <v>120</v>
      </c>
      <c r="D7" s="97" t="s">
        <v>0</v>
      </c>
      <c r="E7" s="102"/>
      <c r="F7" s="102"/>
      <c r="G7" s="104">
        <f>C7*F7</f>
        <v>0</v>
      </c>
      <c r="H7" s="78">
        <f>G7*0.085</f>
        <v>0</v>
      </c>
      <c r="I7" s="104">
        <f>+G7+H7</f>
        <v>0</v>
      </c>
    </row>
    <row r="8" spans="1:12" ht="33">
      <c r="A8" s="95" t="s">
        <v>97</v>
      </c>
      <c r="B8" s="98" t="s">
        <v>125</v>
      </c>
      <c r="C8" s="97">
        <v>45</v>
      </c>
      <c r="D8" s="97" t="s">
        <v>0</v>
      </c>
      <c r="E8" s="102"/>
      <c r="F8" s="102"/>
      <c r="G8" s="104">
        <f t="shared" ref="G8:G29" si="0">C8*F8</f>
        <v>0</v>
      </c>
      <c r="H8" s="78">
        <f t="shared" ref="H8:H30" si="1">G8*0.085</f>
        <v>0</v>
      </c>
      <c r="I8" s="104">
        <f t="shared" ref="I8:I30" si="2">+G8+H8</f>
        <v>0</v>
      </c>
    </row>
    <row r="9" spans="1:12" ht="33">
      <c r="A9" s="95" t="s">
        <v>18</v>
      </c>
      <c r="B9" s="98" t="s">
        <v>126</v>
      </c>
      <c r="C9" s="97">
        <v>15</v>
      </c>
      <c r="D9" s="97" t="s">
        <v>0</v>
      </c>
      <c r="E9" s="102"/>
      <c r="F9" s="102"/>
      <c r="G9" s="104">
        <f t="shared" si="0"/>
        <v>0</v>
      </c>
      <c r="H9" s="78">
        <f t="shared" si="1"/>
        <v>0</v>
      </c>
      <c r="I9" s="104">
        <f t="shared" si="2"/>
        <v>0</v>
      </c>
    </row>
    <row r="10" spans="1:12" ht="33">
      <c r="A10" s="95" t="s">
        <v>98</v>
      </c>
      <c r="B10" s="98" t="s">
        <v>127</v>
      </c>
      <c r="C10" s="97">
        <v>40</v>
      </c>
      <c r="D10" s="97" t="s">
        <v>0</v>
      </c>
      <c r="E10" s="102"/>
      <c r="F10" s="102"/>
      <c r="G10" s="104">
        <f t="shared" si="0"/>
        <v>0</v>
      </c>
      <c r="H10" s="78">
        <f t="shared" si="1"/>
        <v>0</v>
      </c>
      <c r="I10" s="104">
        <f t="shared" si="2"/>
        <v>0</v>
      </c>
    </row>
    <row r="11" spans="1:12" ht="33">
      <c r="A11" s="95" t="s">
        <v>19</v>
      </c>
      <c r="B11" s="98" t="s">
        <v>128</v>
      </c>
      <c r="C11" s="97">
        <v>45</v>
      </c>
      <c r="D11" s="97" t="s">
        <v>0</v>
      </c>
      <c r="E11" s="102"/>
      <c r="F11" s="102"/>
      <c r="G11" s="104">
        <f t="shared" si="0"/>
        <v>0</v>
      </c>
      <c r="H11" s="78">
        <f t="shared" si="1"/>
        <v>0</v>
      </c>
      <c r="I11" s="104">
        <f t="shared" si="2"/>
        <v>0</v>
      </c>
    </row>
    <row r="12" spans="1:12" ht="16.5">
      <c r="A12" s="95" t="s">
        <v>20</v>
      </c>
      <c r="B12" s="98" t="s">
        <v>129</v>
      </c>
      <c r="C12" s="97">
        <v>55</v>
      </c>
      <c r="D12" s="97" t="s">
        <v>0</v>
      </c>
      <c r="E12" s="102"/>
      <c r="F12" s="102"/>
      <c r="G12" s="104">
        <f t="shared" si="0"/>
        <v>0</v>
      </c>
      <c r="H12" s="78">
        <f t="shared" si="1"/>
        <v>0</v>
      </c>
      <c r="I12" s="104">
        <f t="shared" si="2"/>
        <v>0</v>
      </c>
    </row>
    <row r="13" spans="1:12" ht="20.25" customHeight="1">
      <c r="A13" s="95" t="s">
        <v>21</v>
      </c>
      <c r="B13" s="98" t="s">
        <v>130</v>
      </c>
      <c r="C13" s="97">
        <v>45</v>
      </c>
      <c r="D13" s="97" t="s">
        <v>0</v>
      </c>
      <c r="E13" s="102"/>
      <c r="F13" s="102"/>
      <c r="G13" s="104">
        <f t="shared" si="0"/>
        <v>0</v>
      </c>
      <c r="H13" s="78">
        <f t="shared" si="1"/>
        <v>0</v>
      </c>
      <c r="I13" s="104">
        <f t="shared" si="2"/>
        <v>0</v>
      </c>
    </row>
    <row r="14" spans="1:12" ht="33">
      <c r="A14" s="95" t="s">
        <v>22</v>
      </c>
      <c r="B14" s="98" t="s">
        <v>131</v>
      </c>
      <c r="C14" s="97">
        <v>65</v>
      </c>
      <c r="D14" s="97" t="s">
        <v>0</v>
      </c>
      <c r="E14" s="102"/>
      <c r="F14" s="102"/>
      <c r="G14" s="104">
        <f t="shared" si="0"/>
        <v>0</v>
      </c>
      <c r="H14" s="78">
        <f t="shared" si="1"/>
        <v>0</v>
      </c>
      <c r="I14" s="104">
        <f t="shared" si="2"/>
        <v>0</v>
      </c>
    </row>
    <row r="15" spans="1:12" ht="33">
      <c r="A15" s="95" t="s">
        <v>23</v>
      </c>
      <c r="B15" s="98" t="s">
        <v>132</v>
      </c>
      <c r="C15" s="97">
        <v>35</v>
      </c>
      <c r="D15" s="97" t="s">
        <v>0</v>
      </c>
      <c r="E15" s="102"/>
      <c r="F15" s="102"/>
      <c r="G15" s="104">
        <f t="shared" si="0"/>
        <v>0</v>
      </c>
      <c r="H15" s="78">
        <f t="shared" si="1"/>
        <v>0</v>
      </c>
      <c r="I15" s="104">
        <f t="shared" si="2"/>
        <v>0</v>
      </c>
    </row>
    <row r="16" spans="1:12" ht="20.25" customHeight="1">
      <c r="A16" s="95" t="s">
        <v>24</v>
      </c>
      <c r="B16" s="98" t="s">
        <v>133</v>
      </c>
      <c r="C16" s="97">
        <v>35</v>
      </c>
      <c r="D16" s="97" t="s">
        <v>0</v>
      </c>
      <c r="E16" s="102"/>
      <c r="F16" s="102"/>
      <c r="G16" s="104">
        <f t="shared" si="0"/>
        <v>0</v>
      </c>
      <c r="H16" s="78">
        <f t="shared" si="1"/>
        <v>0</v>
      </c>
      <c r="I16" s="104">
        <f t="shared" si="2"/>
        <v>0</v>
      </c>
    </row>
    <row r="17" spans="1:10" ht="33">
      <c r="A17" s="95" t="s">
        <v>47</v>
      </c>
      <c r="B17" s="98" t="s">
        <v>134</v>
      </c>
      <c r="C17" s="97">
        <v>15</v>
      </c>
      <c r="D17" s="97" t="s">
        <v>0</v>
      </c>
      <c r="E17" s="102"/>
      <c r="F17" s="102"/>
      <c r="G17" s="104">
        <f t="shared" si="0"/>
        <v>0</v>
      </c>
      <c r="H17" s="78">
        <f t="shared" si="1"/>
        <v>0</v>
      </c>
      <c r="I17" s="104">
        <f t="shared" si="2"/>
        <v>0</v>
      </c>
    </row>
    <row r="18" spans="1:10" ht="33">
      <c r="A18" s="95" t="s">
        <v>48</v>
      </c>
      <c r="B18" s="98" t="s">
        <v>135</v>
      </c>
      <c r="C18" s="97">
        <v>10</v>
      </c>
      <c r="D18" s="97" t="s">
        <v>0</v>
      </c>
      <c r="E18" s="102"/>
      <c r="F18" s="102"/>
      <c r="G18" s="104">
        <f t="shared" si="0"/>
        <v>0</v>
      </c>
      <c r="H18" s="78">
        <f t="shared" si="1"/>
        <v>0</v>
      </c>
      <c r="I18" s="104">
        <f t="shared" si="2"/>
        <v>0</v>
      </c>
    </row>
    <row r="19" spans="1:10" ht="49.5">
      <c r="A19" s="95" t="s">
        <v>49</v>
      </c>
      <c r="B19" s="98" t="s">
        <v>136</v>
      </c>
      <c r="C19" s="97">
        <v>15</v>
      </c>
      <c r="D19" s="97" t="s">
        <v>0</v>
      </c>
      <c r="E19" s="102"/>
      <c r="F19" s="102"/>
      <c r="G19" s="104">
        <f t="shared" si="0"/>
        <v>0</v>
      </c>
      <c r="H19" s="78">
        <f t="shared" si="1"/>
        <v>0</v>
      </c>
      <c r="I19" s="104">
        <f t="shared" si="2"/>
        <v>0</v>
      </c>
    </row>
    <row r="20" spans="1:10" ht="33">
      <c r="A20" s="95" t="s">
        <v>50</v>
      </c>
      <c r="B20" s="98" t="s">
        <v>502</v>
      </c>
      <c r="C20" s="97">
        <v>15</v>
      </c>
      <c r="D20" s="97" t="s">
        <v>0</v>
      </c>
      <c r="E20" s="102"/>
      <c r="F20" s="102"/>
      <c r="G20" s="104">
        <f t="shared" si="0"/>
        <v>0</v>
      </c>
      <c r="H20" s="78">
        <f t="shared" si="1"/>
        <v>0</v>
      </c>
      <c r="I20" s="104">
        <f t="shared" si="2"/>
        <v>0</v>
      </c>
    </row>
    <row r="21" spans="1:10" ht="33">
      <c r="A21" s="95" t="s">
        <v>51</v>
      </c>
      <c r="B21" s="106" t="s">
        <v>137</v>
      </c>
      <c r="C21" s="97">
        <v>15</v>
      </c>
      <c r="D21" s="97" t="s">
        <v>0</v>
      </c>
      <c r="E21" s="102"/>
      <c r="F21" s="102"/>
      <c r="G21" s="104">
        <f t="shared" si="0"/>
        <v>0</v>
      </c>
      <c r="H21" s="78">
        <f t="shared" si="1"/>
        <v>0</v>
      </c>
      <c r="I21" s="104">
        <f t="shared" si="2"/>
        <v>0</v>
      </c>
    </row>
    <row r="22" spans="1:10" ht="16.5">
      <c r="A22" s="95" t="s">
        <v>52</v>
      </c>
      <c r="B22" s="106" t="s">
        <v>138</v>
      </c>
      <c r="C22" s="97">
        <v>15</v>
      </c>
      <c r="D22" s="97" t="s">
        <v>0</v>
      </c>
      <c r="E22" s="102"/>
      <c r="F22" s="102"/>
      <c r="G22" s="104">
        <f t="shared" si="0"/>
        <v>0</v>
      </c>
      <c r="H22" s="78">
        <f t="shared" si="1"/>
        <v>0</v>
      </c>
      <c r="I22" s="104">
        <f t="shared" si="2"/>
        <v>0</v>
      </c>
    </row>
    <row r="23" spans="1:10" ht="16.5">
      <c r="A23" s="95" t="s">
        <v>53</v>
      </c>
      <c r="B23" s="106" t="s">
        <v>139</v>
      </c>
      <c r="C23" s="97">
        <v>10</v>
      </c>
      <c r="D23" s="97" t="s">
        <v>0</v>
      </c>
      <c r="E23" s="102"/>
      <c r="F23" s="102"/>
      <c r="G23" s="104">
        <f t="shared" si="0"/>
        <v>0</v>
      </c>
      <c r="H23" s="78">
        <f t="shared" si="1"/>
        <v>0</v>
      </c>
      <c r="I23" s="104">
        <f t="shared" si="2"/>
        <v>0</v>
      </c>
    </row>
    <row r="24" spans="1:10" ht="16.5">
      <c r="A24" s="95" t="s">
        <v>54</v>
      </c>
      <c r="B24" s="106" t="s">
        <v>140</v>
      </c>
      <c r="C24" s="97">
        <v>20</v>
      </c>
      <c r="D24" s="97" t="s">
        <v>0</v>
      </c>
      <c r="E24" s="102"/>
      <c r="F24" s="102"/>
      <c r="G24" s="104">
        <f t="shared" si="0"/>
        <v>0</v>
      </c>
      <c r="H24" s="78">
        <f t="shared" si="1"/>
        <v>0</v>
      </c>
      <c r="I24" s="104">
        <f t="shared" si="2"/>
        <v>0</v>
      </c>
    </row>
    <row r="25" spans="1:10" ht="16.5">
      <c r="A25" s="95" t="s">
        <v>55</v>
      </c>
      <c r="B25" s="106" t="s">
        <v>141</v>
      </c>
      <c r="C25" s="97">
        <v>10</v>
      </c>
      <c r="D25" s="97" t="s">
        <v>0</v>
      </c>
      <c r="E25" s="102"/>
      <c r="F25" s="102"/>
      <c r="G25" s="104">
        <f t="shared" si="0"/>
        <v>0</v>
      </c>
      <c r="H25" s="78">
        <f t="shared" si="1"/>
        <v>0</v>
      </c>
      <c r="I25" s="104">
        <f t="shared" si="2"/>
        <v>0</v>
      </c>
    </row>
    <row r="26" spans="1:10" ht="16.5">
      <c r="A26" s="95" t="s">
        <v>56</v>
      </c>
      <c r="B26" s="106" t="s">
        <v>142</v>
      </c>
      <c r="C26" s="97">
        <v>10</v>
      </c>
      <c r="D26" s="97" t="s">
        <v>0</v>
      </c>
      <c r="E26" s="102"/>
      <c r="F26" s="102"/>
      <c r="G26" s="104">
        <f t="shared" si="0"/>
        <v>0</v>
      </c>
      <c r="H26" s="78">
        <f t="shared" si="1"/>
        <v>0</v>
      </c>
      <c r="I26" s="104">
        <f t="shared" si="2"/>
        <v>0</v>
      </c>
    </row>
    <row r="27" spans="1:10" ht="16.5">
      <c r="A27" s="95" t="s">
        <v>57</v>
      </c>
      <c r="B27" s="58" t="s">
        <v>143</v>
      </c>
      <c r="C27" s="97">
        <v>30</v>
      </c>
      <c r="D27" s="97" t="s">
        <v>0</v>
      </c>
      <c r="E27" s="102"/>
      <c r="F27" s="102"/>
      <c r="G27" s="104">
        <f t="shared" si="0"/>
        <v>0</v>
      </c>
      <c r="H27" s="78">
        <f t="shared" si="1"/>
        <v>0</v>
      </c>
      <c r="I27" s="104">
        <f t="shared" si="2"/>
        <v>0</v>
      </c>
    </row>
    <row r="28" spans="1:10" ht="16.5">
      <c r="A28" s="95" t="s">
        <v>58</v>
      </c>
      <c r="B28" s="58" t="s">
        <v>144</v>
      </c>
      <c r="C28" s="97">
        <v>25</v>
      </c>
      <c r="D28" s="97" t="s">
        <v>0</v>
      </c>
      <c r="E28" s="102"/>
      <c r="F28" s="102"/>
      <c r="G28" s="104">
        <f t="shared" si="0"/>
        <v>0</v>
      </c>
      <c r="H28" s="78">
        <f t="shared" si="1"/>
        <v>0</v>
      </c>
      <c r="I28" s="104">
        <f t="shared" si="2"/>
        <v>0</v>
      </c>
    </row>
    <row r="29" spans="1:10" s="92" customFormat="1" ht="16.5">
      <c r="A29" s="95" t="s">
        <v>59</v>
      </c>
      <c r="B29" s="106" t="s">
        <v>145</v>
      </c>
      <c r="C29" s="97">
        <v>25</v>
      </c>
      <c r="D29" s="97" t="s">
        <v>0</v>
      </c>
      <c r="E29" s="102"/>
      <c r="F29" s="102"/>
      <c r="G29" s="104">
        <f t="shared" si="0"/>
        <v>0</v>
      </c>
      <c r="H29" s="78">
        <f t="shared" si="1"/>
        <v>0</v>
      </c>
      <c r="I29" s="104">
        <f t="shared" si="2"/>
        <v>0</v>
      </c>
      <c r="J29" s="100"/>
    </row>
    <row r="30" spans="1:10" s="107" customFormat="1" ht="16.5">
      <c r="A30" s="99"/>
      <c r="B30" s="99" t="s">
        <v>503</v>
      </c>
      <c r="C30" s="45" t="s">
        <v>8</v>
      </c>
      <c r="D30" s="45" t="s">
        <v>8</v>
      </c>
      <c r="E30" s="45" t="s">
        <v>8</v>
      </c>
      <c r="F30" s="45" t="s">
        <v>8</v>
      </c>
      <c r="G30" s="47">
        <f>SUM(G7:G29)</f>
        <v>0</v>
      </c>
      <c r="H30" s="47">
        <f t="shared" si="1"/>
        <v>0</v>
      </c>
      <c r="I30" s="47">
        <f t="shared" si="2"/>
        <v>0</v>
      </c>
    </row>
    <row r="32" spans="1:10" ht="16.5" customHeight="1">
      <c r="A32" s="177" t="s">
        <v>893</v>
      </c>
      <c r="B32" s="178"/>
      <c r="C32" s="48"/>
      <c r="D32" s="49"/>
      <c r="E32" s="49"/>
      <c r="F32" s="49"/>
      <c r="G32" s="49"/>
      <c r="H32" s="49"/>
      <c r="I32" s="49"/>
    </row>
    <row r="33" spans="1:9" ht="30.75" customHeight="1">
      <c r="A33" s="180" t="s">
        <v>894</v>
      </c>
      <c r="B33" s="180"/>
      <c r="C33" s="180"/>
      <c r="D33" s="180"/>
      <c r="E33" s="180"/>
      <c r="F33" s="180"/>
      <c r="G33" s="180"/>
      <c r="H33" s="180"/>
      <c r="I33" s="180"/>
    </row>
    <row r="34" spans="1:9" ht="15.75">
      <c r="A34" s="180" t="s">
        <v>895</v>
      </c>
      <c r="B34" s="180"/>
      <c r="C34" s="180"/>
      <c r="D34" s="180"/>
      <c r="E34" s="180"/>
      <c r="F34" s="180"/>
      <c r="G34" s="180"/>
      <c r="H34" s="180"/>
      <c r="I34" s="180"/>
    </row>
    <row r="35" spans="1:9" ht="15.75">
      <c r="A35" s="180" t="s">
        <v>904</v>
      </c>
      <c r="B35" s="180"/>
      <c r="C35" s="180"/>
      <c r="D35" s="180"/>
      <c r="E35" s="180"/>
      <c r="F35" s="180"/>
      <c r="G35" s="180"/>
      <c r="H35" s="180"/>
      <c r="I35" s="180"/>
    </row>
    <row r="36" spans="1:9" ht="15.75">
      <c r="A36" s="180" t="s">
        <v>897</v>
      </c>
      <c r="B36" s="180"/>
      <c r="C36" s="180"/>
      <c r="D36" s="180"/>
      <c r="E36" s="180"/>
      <c r="F36" s="180"/>
      <c r="G36" s="180"/>
      <c r="H36" s="180"/>
      <c r="I36" s="180"/>
    </row>
    <row r="37" spans="1:9" ht="16.5" customHeight="1">
      <c r="A37" s="180" t="s">
        <v>898</v>
      </c>
      <c r="B37" s="180"/>
      <c r="C37" s="180"/>
      <c r="D37" s="180"/>
      <c r="E37" s="180"/>
      <c r="F37" s="180"/>
      <c r="G37" s="180"/>
      <c r="H37" s="180"/>
      <c r="I37" s="180"/>
    </row>
    <row r="38" spans="1:9" ht="16.5" customHeight="1">
      <c r="A38" s="180" t="s">
        <v>899</v>
      </c>
      <c r="B38" s="180"/>
      <c r="C38" s="180"/>
      <c r="D38" s="180"/>
      <c r="E38" s="180"/>
      <c r="F38" s="180"/>
      <c r="G38" s="180"/>
      <c r="H38" s="180"/>
      <c r="I38" s="180"/>
    </row>
    <row r="39" spans="1:9" ht="15.75" customHeight="1">
      <c r="A39" s="180" t="s">
        <v>900</v>
      </c>
      <c r="B39" s="180"/>
      <c r="C39" s="180"/>
      <c r="D39" s="180"/>
      <c r="E39" s="180"/>
      <c r="F39" s="180"/>
      <c r="G39" s="180"/>
      <c r="H39" s="180"/>
      <c r="I39" s="180"/>
    </row>
    <row r="40" spans="1:9" ht="15.75" customHeight="1">
      <c r="A40" s="179" t="s">
        <v>902</v>
      </c>
      <c r="B40" s="179"/>
      <c r="C40" s="179"/>
      <c r="D40" s="179"/>
      <c r="E40" s="179"/>
      <c r="F40" s="179"/>
      <c r="G40" s="179"/>
      <c r="H40" s="179"/>
      <c r="I40" s="179"/>
    </row>
    <row r="41" spans="1:9" ht="15.75" customHeight="1">
      <c r="A41" s="179" t="s">
        <v>901</v>
      </c>
      <c r="B41" s="179"/>
      <c r="C41" s="50" t="s">
        <v>9</v>
      </c>
      <c r="D41" s="49"/>
      <c r="E41" s="49"/>
      <c r="F41" s="51" t="s">
        <v>1</v>
      </c>
      <c r="G41" s="49"/>
      <c r="H41" s="49"/>
      <c r="I41" s="49"/>
    </row>
    <row r="42" spans="1:9" ht="15.75" customHeight="1"/>
    <row r="43" spans="1:9" ht="15.75" customHeight="1"/>
    <row r="44" spans="1:9" ht="15.75" customHeight="1"/>
    <row r="45" spans="1:9" ht="16.5" customHeight="1"/>
    <row r="46" spans="1:9" ht="15.75" customHeight="1"/>
    <row r="47" spans="1:9" s="92" customFormat="1" ht="16.5" customHeight="1">
      <c r="A47" s="100"/>
      <c r="B47" s="100"/>
      <c r="C47" s="100"/>
      <c r="D47" s="108"/>
      <c r="E47" s="100"/>
      <c r="F47" s="100"/>
      <c r="G47" s="100"/>
      <c r="H47" s="100"/>
      <c r="I47" s="100"/>
    </row>
    <row r="48" spans="1:9" s="92" customFormat="1" ht="25.5" customHeight="1">
      <c r="A48" s="100"/>
      <c r="B48" s="100"/>
      <c r="C48" s="100"/>
      <c r="D48" s="108"/>
      <c r="E48" s="100"/>
      <c r="F48" s="100"/>
      <c r="G48" s="100"/>
      <c r="H48" s="100"/>
      <c r="I48" s="100"/>
    </row>
    <row r="49" spans="1:9" s="92" customFormat="1" ht="16.5">
      <c r="A49" s="100"/>
      <c r="B49" s="100"/>
      <c r="C49" s="100"/>
      <c r="D49" s="108"/>
      <c r="E49" s="100"/>
      <c r="F49" s="100"/>
      <c r="G49" s="100"/>
      <c r="H49" s="100"/>
      <c r="I49" s="100"/>
    </row>
    <row r="50" spans="1:9" s="92" customFormat="1" ht="16.5" customHeight="1">
      <c r="A50" s="100"/>
      <c r="B50" s="100"/>
      <c r="C50" s="100"/>
      <c r="D50" s="108"/>
      <c r="E50" s="100"/>
      <c r="F50" s="100"/>
      <c r="G50" s="100"/>
      <c r="H50" s="100"/>
      <c r="I50" s="100"/>
    </row>
  </sheetData>
  <mergeCells count="14">
    <mergeCell ref="E1:H1"/>
    <mergeCell ref="I1:L1"/>
    <mergeCell ref="A32:B32"/>
    <mergeCell ref="A41:B41"/>
    <mergeCell ref="A1:B1"/>
    <mergeCell ref="A40:I40"/>
    <mergeCell ref="A3:I3"/>
    <mergeCell ref="A33:I33"/>
    <mergeCell ref="A34:I34"/>
    <mergeCell ref="A35:I35"/>
    <mergeCell ref="A36:I36"/>
    <mergeCell ref="A37:I37"/>
    <mergeCell ref="A38:I38"/>
    <mergeCell ref="A39:I39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W27"/>
  <sheetViews>
    <sheetView zoomScaleNormal="100" workbookViewId="0">
      <pane ySplit="6" topLeftCell="A7" activePane="bottomLeft" state="frozen"/>
      <selection pane="bottomLeft" activeCell="G17" sqref="G17"/>
    </sheetView>
  </sheetViews>
  <sheetFormatPr defaultColWidth="8.7109375" defaultRowHeight="15"/>
  <cols>
    <col min="1" max="1" width="4.85546875" style="100" customWidth="1"/>
    <col min="2" max="2" width="33.42578125" style="100" customWidth="1"/>
    <col min="3" max="3" width="11.28515625" style="113" customWidth="1"/>
    <col min="4" max="4" width="9.140625" style="108" customWidth="1"/>
    <col min="5" max="5" width="12.7109375" style="100" customWidth="1"/>
    <col min="6" max="6" width="12.140625" style="100" customWidth="1"/>
    <col min="7" max="7" width="12.85546875" style="100" customWidth="1"/>
    <col min="8" max="8" width="11" style="100" customWidth="1"/>
    <col min="9" max="9" width="11.85546875" style="100" customWidth="1"/>
    <col min="10" max="75" width="8.7109375" style="111"/>
    <col min="76" max="16384" width="8.7109375" style="100"/>
  </cols>
  <sheetData>
    <row r="1" spans="1:9" ht="16.5">
      <c r="A1" s="200" t="s">
        <v>5</v>
      </c>
      <c r="B1" s="200"/>
      <c r="C1" s="110"/>
      <c r="D1" s="105"/>
      <c r="E1" s="176" t="s">
        <v>374</v>
      </c>
      <c r="F1" s="176"/>
      <c r="G1" s="176"/>
      <c r="H1" s="176"/>
      <c r="I1" s="92"/>
    </row>
    <row r="2" spans="1:9" ht="16.5">
      <c r="A2" s="92"/>
      <c r="B2" s="92"/>
      <c r="C2" s="110"/>
      <c r="D2" s="105"/>
      <c r="E2" s="92"/>
      <c r="F2" s="92"/>
      <c r="G2" s="92"/>
      <c r="H2" s="92"/>
      <c r="I2" s="92"/>
    </row>
    <row r="3" spans="1:9" ht="16.5">
      <c r="A3" s="201" t="s">
        <v>158</v>
      </c>
      <c r="B3" s="201"/>
      <c r="C3" s="201"/>
      <c r="D3" s="201"/>
      <c r="E3" s="201"/>
      <c r="F3" s="201"/>
      <c r="G3" s="201"/>
      <c r="H3" s="201"/>
      <c r="I3" s="201"/>
    </row>
    <row r="5" spans="1:9" ht="63.75">
      <c r="A5" s="129" t="s">
        <v>883</v>
      </c>
      <c r="B5" s="129" t="s">
        <v>884</v>
      </c>
      <c r="C5" s="130" t="s">
        <v>6</v>
      </c>
      <c r="D5" s="130" t="s">
        <v>885</v>
      </c>
      <c r="E5" s="131" t="s">
        <v>7</v>
      </c>
      <c r="F5" s="131" t="s">
        <v>886</v>
      </c>
      <c r="G5" s="131" t="s">
        <v>887</v>
      </c>
      <c r="H5" s="131" t="s">
        <v>888</v>
      </c>
      <c r="I5" s="131" t="s">
        <v>889</v>
      </c>
    </row>
    <row r="6" spans="1:9" s="111" customFormat="1" ht="25.5">
      <c r="A6" s="132">
        <v>1</v>
      </c>
      <c r="B6" s="132">
        <v>2</v>
      </c>
      <c r="C6" s="133">
        <v>3</v>
      </c>
      <c r="D6" s="133">
        <v>4</v>
      </c>
      <c r="E6" s="133">
        <v>5</v>
      </c>
      <c r="F6" s="133">
        <v>6</v>
      </c>
      <c r="G6" s="134" t="s">
        <v>890</v>
      </c>
      <c r="H6" s="133" t="s">
        <v>891</v>
      </c>
      <c r="I6" s="133" t="s">
        <v>892</v>
      </c>
    </row>
    <row r="7" spans="1:9" s="111" customFormat="1" ht="33">
      <c r="A7" s="95" t="s">
        <v>96</v>
      </c>
      <c r="B7" s="112" t="s">
        <v>150</v>
      </c>
      <c r="C7" s="112">
        <v>800</v>
      </c>
      <c r="D7" s="96" t="s">
        <v>0</v>
      </c>
      <c r="E7" s="102"/>
      <c r="F7" s="102"/>
      <c r="G7" s="104">
        <f>C7*F7</f>
        <v>0</v>
      </c>
      <c r="H7" s="78">
        <f>G7*0.085</f>
        <v>0</v>
      </c>
      <c r="I7" s="104">
        <f>+G7+H7</f>
        <v>0</v>
      </c>
    </row>
    <row r="8" spans="1:9" s="111" customFormat="1" ht="33">
      <c r="A8" s="95" t="s">
        <v>97</v>
      </c>
      <c r="B8" s="112" t="s">
        <v>151</v>
      </c>
      <c r="C8" s="112">
        <v>150</v>
      </c>
      <c r="D8" s="96" t="s">
        <v>0</v>
      </c>
      <c r="E8" s="102"/>
      <c r="F8" s="102"/>
      <c r="G8" s="104">
        <f t="shared" ref="G8:G16" si="0">C8*F8</f>
        <v>0</v>
      </c>
      <c r="H8" s="78">
        <f t="shared" ref="H8:H17" si="1">G8*0.085</f>
        <v>0</v>
      </c>
      <c r="I8" s="104">
        <f t="shared" ref="I8:I17" si="2">+G8+H8</f>
        <v>0</v>
      </c>
    </row>
    <row r="9" spans="1:9" s="111" customFormat="1" ht="33">
      <c r="A9" s="95" t="s">
        <v>18</v>
      </c>
      <c r="B9" s="112" t="s">
        <v>152</v>
      </c>
      <c r="C9" s="112">
        <v>120</v>
      </c>
      <c r="D9" s="96" t="s">
        <v>0</v>
      </c>
      <c r="E9" s="102"/>
      <c r="F9" s="102"/>
      <c r="G9" s="104">
        <f t="shared" si="0"/>
        <v>0</v>
      </c>
      <c r="H9" s="78">
        <f t="shared" si="1"/>
        <v>0</v>
      </c>
      <c r="I9" s="104">
        <f t="shared" si="2"/>
        <v>0</v>
      </c>
    </row>
    <row r="10" spans="1:9" s="111" customFormat="1" ht="16.5">
      <c r="A10" s="95" t="s">
        <v>98</v>
      </c>
      <c r="B10" s="112" t="s">
        <v>153</v>
      </c>
      <c r="C10" s="112">
        <v>800</v>
      </c>
      <c r="D10" s="96" t="s">
        <v>0</v>
      </c>
      <c r="E10" s="102"/>
      <c r="F10" s="102"/>
      <c r="G10" s="104">
        <f t="shared" si="0"/>
        <v>0</v>
      </c>
      <c r="H10" s="78">
        <f t="shared" si="1"/>
        <v>0</v>
      </c>
      <c r="I10" s="104">
        <f t="shared" si="2"/>
        <v>0</v>
      </c>
    </row>
    <row r="11" spans="1:9" s="111" customFormat="1" ht="16.5">
      <c r="A11" s="95" t="s">
        <v>19</v>
      </c>
      <c r="B11" s="112" t="s">
        <v>508</v>
      </c>
      <c r="C11" s="112">
        <v>150</v>
      </c>
      <c r="D11" s="96" t="s">
        <v>0</v>
      </c>
      <c r="E11" s="102"/>
      <c r="F11" s="102"/>
      <c r="G11" s="104">
        <f t="shared" si="0"/>
        <v>0</v>
      </c>
      <c r="H11" s="78">
        <f t="shared" si="1"/>
        <v>0</v>
      </c>
      <c r="I11" s="104">
        <f t="shared" si="2"/>
        <v>0</v>
      </c>
    </row>
    <row r="12" spans="1:9" s="111" customFormat="1" ht="33">
      <c r="A12" s="95" t="s">
        <v>20</v>
      </c>
      <c r="B12" s="112" t="s">
        <v>154</v>
      </c>
      <c r="C12" s="112">
        <v>550</v>
      </c>
      <c r="D12" s="96" t="s">
        <v>0</v>
      </c>
      <c r="E12" s="102"/>
      <c r="F12" s="102"/>
      <c r="G12" s="104">
        <f t="shared" si="0"/>
        <v>0</v>
      </c>
      <c r="H12" s="78">
        <f t="shared" si="1"/>
        <v>0</v>
      </c>
      <c r="I12" s="104">
        <f t="shared" si="2"/>
        <v>0</v>
      </c>
    </row>
    <row r="13" spans="1:9" s="111" customFormat="1" ht="49.5">
      <c r="A13" s="95" t="s">
        <v>21</v>
      </c>
      <c r="B13" s="112" t="s">
        <v>864</v>
      </c>
      <c r="C13" s="112">
        <v>450</v>
      </c>
      <c r="D13" s="96" t="s">
        <v>0</v>
      </c>
      <c r="E13" s="102"/>
      <c r="F13" s="102"/>
      <c r="G13" s="104">
        <f t="shared" si="0"/>
        <v>0</v>
      </c>
      <c r="H13" s="78">
        <f t="shared" si="1"/>
        <v>0</v>
      </c>
      <c r="I13" s="104">
        <f t="shared" si="2"/>
        <v>0</v>
      </c>
    </row>
    <row r="14" spans="1:9" s="111" customFormat="1" ht="49.5">
      <c r="A14" s="95" t="s">
        <v>22</v>
      </c>
      <c r="B14" s="112" t="s">
        <v>155</v>
      </c>
      <c r="C14" s="112">
        <v>450</v>
      </c>
      <c r="D14" s="96" t="s">
        <v>0</v>
      </c>
      <c r="E14" s="102"/>
      <c r="F14" s="102"/>
      <c r="G14" s="104">
        <f t="shared" si="0"/>
        <v>0</v>
      </c>
      <c r="H14" s="78">
        <f t="shared" si="1"/>
        <v>0</v>
      </c>
      <c r="I14" s="104">
        <f t="shared" si="2"/>
        <v>0</v>
      </c>
    </row>
    <row r="15" spans="1:9" s="111" customFormat="1" ht="16.5">
      <c r="A15" s="95" t="s">
        <v>23</v>
      </c>
      <c r="B15" s="112" t="s">
        <v>156</v>
      </c>
      <c r="C15" s="112">
        <v>60</v>
      </c>
      <c r="D15" s="96" t="s">
        <v>0</v>
      </c>
      <c r="E15" s="102"/>
      <c r="F15" s="102"/>
      <c r="G15" s="104">
        <f t="shared" si="0"/>
        <v>0</v>
      </c>
      <c r="H15" s="78">
        <f t="shared" si="1"/>
        <v>0</v>
      </c>
      <c r="I15" s="104">
        <f t="shared" si="2"/>
        <v>0</v>
      </c>
    </row>
    <row r="16" spans="1:9" s="111" customFormat="1" ht="16.5">
      <c r="A16" s="95" t="s">
        <v>24</v>
      </c>
      <c r="B16" s="112" t="s">
        <v>157</v>
      </c>
      <c r="C16" s="112">
        <v>60</v>
      </c>
      <c r="D16" s="96" t="s">
        <v>0</v>
      </c>
      <c r="E16" s="102"/>
      <c r="F16" s="102"/>
      <c r="G16" s="104">
        <f t="shared" si="0"/>
        <v>0</v>
      </c>
      <c r="H16" s="78">
        <f t="shared" si="1"/>
        <v>0</v>
      </c>
      <c r="I16" s="104">
        <f t="shared" si="2"/>
        <v>0</v>
      </c>
    </row>
    <row r="17" spans="1:9" s="109" customFormat="1" ht="16.5">
      <c r="A17" s="99"/>
      <c r="B17" s="99" t="s">
        <v>507</v>
      </c>
      <c r="C17" s="45" t="s">
        <v>8</v>
      </c>
      <c r="D17" s="45" t="s">
        <v>8</v>
      </c>
      <c r="E17" s="45" t="s">
        <v>8</v>
      </c>
      <c r="F17" s="45" t="s">
        <v>8</v>
      </c>
      <c r="G17" s="47">
        <f>SUM(G7:G16)</f>
        <v>0</v>
      </c>
      <c r="H17" s="47">
        <f t="shared" si="1"/>
        <v>0</v>
      </c>
      <c r="I17" s="47">
        <f t="shared" si="2"/>
        <v>0</v>
      </c>
    </row>
    <row r="18" spans="1:9">
      <c r="D18" s="100"/>
    </row>
    <row r="19" spans="1:9" ht="15.75">
      <c r="A19" s="177" t="s">
        <v>893</v>
      </c>
      <c r="B19" s="178"/>
      <c r="C19" s="48"/>
      <c r="D19" s="49"/>
      <c r="E19" s="49"/>
      <c r="F19" s="49"/>
      <c r="G19" s="49"/>
      <c r="H19" s="49"/>
      <c r="I19" s="49"/>
    </row>
    <row r="20" spans="1:9" ht="30" customHeight="1">
      <c r="A20" s="180" t="s">
        <v>894</v>
      </c>
      <c r="B20" s="180"/>
      <c r="C20" s="180"/>
      <c r="D20" s="180"/>
      <c r="E20" s="180"/>
      <c r="F20" s="180"/>
      <c r="G20" s="180"/>
      <c r="H20" s="180"/>
      <c r="I20" s="180"/>
    </row>
    <row r="21" spans="1:9" ht="15.75">
      <c r="A21" s="180" t="s">
        <v>895</v>
      </c>
      <c r="B21" s="180"/>
      <c r="C21" s="180"/>
      <c r="D21" s="180"/>
      <c r="E21" s="180"/>
      <c r="F21" s="180"/>
      <c r="G21" s="180"/>
      <c r="H21" s="180"/>
      <c r="I21" s="180"/>
    </row>
    <row r="22" spans="1:9" ht="15.75">
      <c r="A22" s="180" t="s">
        <v>906</v>
      </c>
      <c r="B22" s="180"/>
      <c r="C22" s="180"/>
      <c r="D22" s="180"/>
      <c r="E22" s="180"/>
      <c r="F22" s="180"/>
      <c r="G22" s="180"/>
      <c r="H22" s="180"/>
      <c r="I22" s="180"/>
    </row>
    <row r="23" spans="1:9" ht="15.75">
      <c r="A23" s="180" t="s">
        <v>897</v>
      </c>
      <c r="B23" s="180"/>
      <c r="C23" s="180"/>
      <c r="D23" s="180"/>
      <c r="E23" s="180"/>
      <c r="F23" s="180"/>
      <c r="G23" s="180"/>
      <c r="H23" s="180"/>
      <c r="I23" s="180"/>
    </row>
    <row r="24" spans="1:9" ht="15.75">
      <c r="A24" s="180" t="s">
        <v>898</v>
      </c>
      <c r="B24" s="180"/>
      <c r="C24" s="180"/>
      <c r="D24" s="180"/>
      <c r="E24" s="180"/>
      <c r="F24" s="180"/>
      <c r="G24" s="180"/>
      <c r="H24" s="180"/>
      <c r="I24" s="180"/>
    </row>
    <row r="25" spans="1:9" ht="15.75">
      <c r="A25" s="180" t="s">
        <v>899</v>
      </c>
      <c r="B25" s="180"/>
      <c r="C25" s="180"/>
      <c r="D25" s="180"/>
      <c r="E25" s="180"/>
      <c r="F25" s="180"/>
      <c r="G25" s="180"/>
      <c r="H25" s="180"/>
      <c r="I25" s="180"/>
    </row>
    <row r="26" spans="1:9" ht="15.75">
      <c r="A26" s="180" t="s">
        <v>900</v>
      </c>
      <c r="B26" s="180"/>
      <c r="C26" s="180"/>
      <c r="D26" s="180"/>
      <c r="E26" s="180"/>
      <c r="F26" s="180"/>
      <c r="G26" s="180"/>
      <c r="H26" s="180"/>
      <c r="I26" s="180"/>
    </row>
    <row r="27" spans="1:9" ht="15.75">
      <c r="A27" s="179" t="s">
        <v>901</v>
      </c>
      <c r="B27" s="179"/>
      <c r="C27" s="50" t="s">
        <v>9</v>
      </c>
      <c r="D27" s="49"/>
      <c r="E27" s="49"/>
      <c r="F27" s="51" t="s">
        <v>1</v>
      </c>
      <c r="G27" s="49"/>
      <c r="H27" s="49"/>
      <c r="I27" s="49"/>
    </row>
  </sheetData>
  <mergeCells count="12">
    <mergeCell ref="A1:B1"/>
    <mergeCell ref="E1:H1"/>
    <mergeCell ref="A19:B19"/>
    <mergeCell ref="A27:B27"/>
    <mergeCell ref="A26:I26"/>
    <mergeCell ref="A3:I3"/>
    <mergeCell ref="A20:I20"/>
    <mergeCell ref="A21:I21"/>
    <mergeCell ref="A22:I22"/>
    <mergeCell ref="A23:I23"/>
    <mergeCell ref="A24:I24"/>
    <mergeCell ref="A25:I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31</vt:i4>
      </vt:variant>
    </vt:vector>
  </HeadingPairs>
  <TitlesOfParts>
    <vt:vector size="31" baseType="lpstr">
      <vt:lpstr>MLEKO IN MLEČNI IZDELKI</vt:lpstr>
      <vt:lpstr>EKO MLEKO IN IZDELKI</vt:lpstr>
      <vt:lpstr>MESO KLAVNE ŽIVINE IN  IZDELKI</vt:lpstr>
      <vt:lpstr>MESNI IZDELKI BREZ ADITIVOV</vt:lpstr>
      <vt:lpstr>ŽREBIČJE MESO IN IZDELKI</vt:lpstr>
      <vt:lpstr>KUNČJE MESO IN IZDELKI</vt:lpstr>
      <vt:lpstr>PERUTNINSKO MESO,IZDELKI, JAJCA</vt:lpstr>
      <vt:lpstr>EKO MESO IN IZDELKI</vt:lpstr>
      <vt:lpstr>RIBE IN KONZERVIRANE RIBE</vt:lpstr>
      <vt:lpstr>ZELENJAVA IN STROČNICE</vt:lpstr>
      <vt:lpstr>EKO ZELENJAVA</vt:lpstr>
      <vt:lpstr>SVEŽE IN SUHO SADJE</vt:lpstr>
      <vt:lpstr>EKOLOŠKO SVEŽE  SADJE</vt:lpstr>
      <vt:lpstr>EKO SUHO SADJE</vt:lpstr>
      <vt:lpstr>ZAMRZNJENA ZELENJAVA IN SADJE</vt:lpstr>
      <vt:lpstr>KONZERV. ZELENJAVA IN SADJE</vt:lpstr>
      <vt:lpstr>RDEČA PESA VLOŽENA</vt:lpstr>
      <vt:lpstr>SADNI SOKOVI IN NEKTARJI</vt:lpstr>
      <vt:lpstr>EKOLOŠKI SOKOVI</vt:lpstr>
      <vt:lpstr>ŽITA IN MLEVSKI IZDELKI</vt:lpstr>
      <vt:lpstr>EKO ŽITA IN MLEVSKI IZDELKI</vt:lpstr>
      <vt:lpstr>TESTENINE</vt:lpstr>
      <vt:lpstr>TESTENINE IZ POSEBNIH VRST MOKE</vt:lpstr>
      <vt:lpstr>SVEŽI IZDELKI IZ TESTA</vt:lpstr>
      <vt:lpstr>EKOLOŠKE TESTENINE</vt:lpstr>
      <vt:lpstr>ZAMRZNJENI IZDELKI IZ TESTA</vt:lpstr>
      <vt:lpstr>KRUHI IN PEKOVSKA PECIVA</vt:lpstr>
      <vt:lpstr>KRUHI IN PECIVA BREZ ADITIVOV</vt:lpstr>
      <vt:lpstr>EKOLOŠKI KRUHI IN PECIVA</vt:lpstr>
      <vt:lpstr>SLAŠČIČARSKI IZD. IN KEKSI</vt:lpstr>
      <vt:lpstr>OSTALO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MSZS</dc:creator>
  <cp:lastModifiedBy>bizjak</cp:lastModifiedBy>
  <cp:lastPrinted>2012-10-18T09:21:45Z</cp:lastPrinted>
  <dcterms:created xsi:type="dcterms:W3CDTF">2012-02-17T12:19:39Z</dcterms:created>
  <dcterms:modified xsi:type="dcterms:W3CDTF">2012-10-18T10:40:12Z</dcterms:modified>
</cp:coreProperties>
</file>