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1340" windowHeight="6285" tabRatio="751" activeTab="2"/>
  </bookViews>
  <sheets>
    <sheet name="1. perutninsko meso in izdelki" sheetId="47" r:id="rId1"/>
    <sheet name="2. bio mlečni izdelki" sheetId="49" r:id="rId2"/>
    <sheet name="3. žita in mlevski izdelki" sheetId="53" r:id="rId3"/>
  </sheets>
  <calcPr calcId="125725"/>
</workbook>
</file>

<file path=xl/calcChain.xml><?xml version="1.0" encoding="utf-8"?>
<calcChain xmlns="http://schemas.openxmlformats.org/spreadsheetml/2006/main">
  <c r="A79" i="53"/>
  <c r="A14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12"/>
  <c r="A13" s="1"/>
  <c r="M79"/>
  <c r="K79"/>
  <c r="L79" s="1"/>
  <c r="N79" s="1"/>
  <c r="F79"/>
  <c r="G79" s="1"/>
  <c r="M78"/>
  <c r="K78"/>
  <c r="L78" s="1"/>
  <c r="N78" s="1"/>
  <c r="F78"/>
  <c r="G78" s="1"/>
  <c r="M77"/>
  <c r="K77"/>
  <c r="L77" s="1"/>
  <c r="N77" s="1"/>
  <c r="F77"/>
  <c r="G77" s="1"/>
  <c r="M76"/>
  <c r="K76"/>
  <c r="L76" s="1"/>
  <c r="N76" s="1"/>
  <c r="F76"/>
  <c r="G76" s="1"/>
  <c r="M75"/>
  <c r="K75"/>
  <c r="L75" s="1"/>
  <c r="N75" s="1"/>
  <c r="F75"/>
  <c r="G75" s="1"/>
  <c r="M74"/>
  <c r="K74"/>
  <c r="L74" s="1"/>
  <c r="N74" s="1"/>
  <c r="F74"/>
  <c r="G74" s="1"/>
  <c r="M73"/>
  <c r="K73"/>
  <c r="L73" s="1"/>
  <c r="N73" s="1"/>
  <c r="F73"/>
  <c r="G73" s="1"/>
  <c r="M72"/>
  <c r="K72"/>
  <c r="L72" s="1"/>
  <c r="N72" s="1"/>
  <c r="F72"/>
  <c r="G72" s="1"/>
  <c r="M71"/>
  <c r="K71"/>
  <c r="L71" s="1"/>
  <c r="N71" s="1"/>
  <c r="F71"/>
  <c r="G71" s="1"/>
  <c r="M70"/>
  <c r="K70"/>
  <c r="L70" s="1"/>
  <c r="N70" s="1"/>
  <c r="F70"/>
  <c r="G70" s="1"/>
  <c r="M69"/>
  <c r="K69"/>
  <c r="L69" s="1"/>
  <c r="N69" s="1"/>
  <c r="F69"/>
  <c r="G69" s="1"/>
  <c r="M68"/>
  <c r="K68"/>
  <c r="L68" s="1"/>
  <c r="N68" s="1"/>
  <c r="F68"/>
  <c r="G68" s="1"/>
  <c r="M67"/>
  <c r="K67"/>
  <c r="L67" s="1"/>
  <c r="N67" s="1"/>
  <c r="F67"/>
  <c r="G67" s="1"/>
  <c r="M66"/>
  <c r="K66"/>
  <c r="L66" s="1"/>
  <c r="N66" s="1"/>
  <c r="F66"/>
  <c r="G66" s="1"/>
  <c r="M65"/>
  <c r="K65"/>
  <c r="L65" s="1"/>
  <c r="N65" s="1"/>
  <c r="F65"/>
  <c r="G65" s="1"/>
  <c r="M64"/>
  <c r="K64"/>
  <c r="L64" s="1"/>
  <c r="N64" s="1"/>
  <c r="F64"/>
  <c r="G64" s="1"/>
  <c r="M63"/>
  <c r="K63"/>
  <c r="L63" s="1"/>
  <c r="N63" s="1"/>
  <c r="F63"/>
  <c r="G63" s="1"/>
  <c r="M62"/>
  <c r="K62"/>
  <c r="L62" s="1"/>
  <c r="N62" s="1"/>
  <c r="F62"/>
  <c r="G62" s="1"/>
  <c r="M61"/>
  <c r="K61"/>
  <c r="L61" s="1"/>
  <c r="N61" s="1"/>
  <c r="F61"/>
  <c r="G61" s="1"/>
  <c r="M60"/>
  <c r="K60"/>
  <c r="L60" s="1"/>
  <c r="N60" s="1"/>
  <c r="F60"/>
  <c r="G60" s="1"/>
  <c r="M59"/>
  <c r="K59"/>
  <c r="L59" s="1"/>
  <c r="N59" s="1"/>
  <c r="F59"/>
  <c r="G59" s="1"/>
  <c r="M58"/>
  <c r="K58"/>
  <c r="L58" s="1"/>
  <c r="N58" s="1"/>
  <c r="F58"/>
  <c r="G58" s="1"/>
  <c r="M57"/>
  <c r="K57"/>
  <c r="L57" s="1"/>
  <c r="N57" s="1"/>
  <c r="F57"/>
  <c r="G57" s="1"/>
  <c r="M56"/>
  <c r="K56"/>
  <c r="L56" s="1"/>
  <c r="N56" s="1"/>
  <c r="F56"/>
  <c r="G56" s="1"/>
  <c r="M55"/>
  <c r="K55"/>
  <c r="L55" s="1"/>
  <c r="N55" s="1"/>
  <c r="F55"/>
  <c r="G55" s="1"/>
  <c r="M54"/>
  <c r="K54"/>
  <c r="L54" s="1"/>
  <c r="N54" s="1"/>
  <c r="F54"/>
  <c r="G54" s="1"/>
  <c r="M53"/>
  <c r="K53"/>
  <c r="L53" s="1"/>
  <c r="N53" s="1"/>
  <c r="F53"/>
  <c r="G53" s="1"/>
  <c r="M52"/>
  <c r="K52"/>
  <c r="L52" s="1"/>
  <c r="N52" s="1"/>
  <c r="F52"/>
  <c r="G52" s="1"/>
  <c r="M51"/>
  <c r="K51"/>
  <c r="L51" s="1"/>
  <c r="N51" s="1"/>
  <c r="F51"/>
  <c r="G51" s="1"/>
  <c r="M50"/>
  <c r="K50"/>
  <c r="L50" s="1"/>
  <c r="N50" s="1"/>
  <c r="F50"/>
  <c r="G50" s="1"/>
  <c r="M49"/>
  <c r="K49"/>
  <c r="L49" s="1"/>
  <c r="N49" s="1"/>
  <c r="F49"/>
  <c r="G49" s="1"/>
  <c r="M48"/>
  <c r="K48"/>
  <c r="L48" s="1"/>
  <c r="N48" s="1"/>
  <c r="F48"/>
  <c r="G48" s="1"/>
  <c r="M47"/>
  <c r="K47"/>
  <c r="L47" s="1"/>
  <c r="N47" s="1"/>
  <c r="F47"/>
  <c r="G47" s="1"/>
  <c r="M46"/>
  <c r="K46"/>
  <c r="L46" s="1"/>
  <c r="N46" s="1"/>
  <c r="F46"/>
  <c r="G46" s="1"/>
  <c r="M45"/>
  <c r="K45"/>
  <c r="L45" s="1"/>
  <c r="N45" s="1"/>
  <c r="F45"/>
  <c r="G45" s="1"/>
  <c r="M44"/>
  <c r="K44"/>
  <c r="L44" s="1"/>
  <c r="N44" s="1"/>
  <c r="F44"/>
  <c r="G44" s="1"/>
  <c r="M43"/>
  <c r="K43"/>
  <c r="L43" s="1"/>
  <c r="N43" s="1"/>
  <c r="F43"/>
  <c r="G43" s="1"/>
  <c r="M42"/>
  <c r="K42"/>
  <c r="L42" s="1"/>
  <c r="N42" s="1"/>
  <c r="F42"/>
  <c r="G42" s="1"/>
  <c r="M41"/>
  <c r="K41"/>
  <c r="L41" s="1"/>
  <c r="N41" s="1"/>
  <c r="F41"/>
  <c r="G41" s="1"/>
  <c r="M40"/>
  <c r="K40"/>
  <c r="L40" s="1"/>
  <c r="N40" s="1"/>
  <c r="F40"/>
  <c r="G40" s="1"/>
  <c r="M39"/>
  <c r="K39"/>
  <c r="L39" s="1"/>
  <c r="N39" s="1"/>
  <c r="F39"/>
  <c r="G39" s="1"/>
  <c r="M38"/>
  <c r="K38"/>
  <c r="L38" s="1"/>
  <c r="N38" s="1"/>
  <c r="F38"/>
  <c r="G38" s="1"/>
  <c r="M37"/>
  <c r="K37"/>
  <c r="L37" s="1"/>
  <c r="N37" s="1"/>
  <c r="F37"/>
  <c r="G37" s="1"/>
  <c r="M36"/>
  <c r="K36"/>
  <c r="L36" s="1"/>
  <c r="N36" s="1"/>
  <c r="F36"/>
  <c r="G36" s="1"/>
  <c r="M35"/>
  <c r="K35"/>
  <c r="L35" s="1"/>
  <c r="N35" s="1"/>
  <c r="F35"/>
  <c r="G35" s="1"/>
  <c r="M34"/>
  <c r="K34"/>
  <c r="L34" s="1"/>
  <c r="N34" s="1"/>
  <c r="F34"/>
  <c r="G34" s="1"/>
  <c r="M33"/>
  <c r="K33"/>
  <c r="L33" s="1"/>
  <c r="N33" s="1"/>
  <c r="F33"/>
  <c r="G33" s="1"/>
  <c r="M32"/>
  <c r="K32"/>
  <c r="L32" s="1"/>
  <c r="N32" s="1"/>
  <c r="F32"/>
  <c r="G32" s="1"/>
  <c r="M31"/>
  <c r="K31"/>
  <c r="L31" s="1"/>
  <c r="N31" s="1"/>
  <c r="F31"/>
  <c r="G31" s="1"/>
  <c r="M30"/>
  <c r="K30"/>
  <c r="L30" s="1"/>
  <c r="N30" s="1"/>
  <c r="F30"/>
  <c r="G30" s="1"/>
  <c r="M29"/>
  <c r="K29"/>
  <c r="L29" s="1"/>
  <c r="N29" s="1"/>
  <c r="F29"/>
  <c r="G29" s="1"/>
  <c r="M28"/>
  <c r="K28"/>
  <c r="L28" s="1"/>
  <c r="N28" s="1"/>
  <c r="F28"/>
  <c r="G28" s="1"/>
  <c r="M27"/>
  <c r="K27"/>
  <c r="L27" s="1"/>
  <c r="N27" s="1"/>
  <c r="F27"/>
  <c r="G27" s="1"/>
  <c r="M26"/>
  <c r="K26"/>
  <c r="L26" s="1"/>
  <c r="N26" s="1"/>
  <c r="F26"/>
  <c r="G26" s="1"/>
  <c r="M25"/>
  <c r="K25"/>
  <c r="L25" s="1"/>
  <c r="N25" s="1"/>
  <c r="F25"/>
  <c r="G25" s="1"/>
  <c r="M24"/>
  <c r="K24"/>
  <c r="L24" s="1"/>
  <c r="N24" s="1"/>
  <c r="F24"/>
  <c r="G24" s="1"/>
  <c r="M23"/>
  <c r="K23"/>
  <c r="L23" s="1"/>
  <c r="N23" s="1"/>
  <c r="F23"/>
  <c r="G23" s="1"/>
  <c r="M22"/>
  <c r="K22"/>
  <c r="L22" s="1"/>
  <c r="N22" s="1"/>
  <c r="F22"/>
  <c r="G22" s="1"/>
  <c r="M21"/>
  <c r="K21"/>
  <c r="L21" s="1"/>
  <c r="N21" s="1"/>
  <c r="F21"/>
  <c r="G21" s="1"/>
  <c r="M20"/>
  <c r="K20"/>
  <c r="L20" s="1"/>
  <c r="N20" s="1"/>
  <c r="F20"/>
  <c r="G20" s="1"/>
  <c r="M19"/>
  <c r="K19"/>
  <c r="L19" s="1"/>
  <c r="N19" s="1"/>
  <c r="F19"/>
  <c r="G19" s="1"/>
  <c r="M18"/>
  <c r="K18"/>
  <c r="L18" s="1"/>
  <c r="N18" s="1"/>
  <c r="F18"/>
  <c r="G18" s="1"/>
  <c r="M17"/>
  <c r="K17"/>
  <c r="L17" s="1"/>
  <c r="N17" s="1"/>
  <c r="F17"/>
  <c r="G17" s="1"/>
  <c r="M16"/>
  <c r="K16"/>
  <c r="L16" s="1"/>
  <c r="N16" s="1"/>
  <c r="F16"/>
  <c r="G16" s="1"/>
  <c r="M15"/>
  <c r="K15"/>
  <c r="L15" s="1"/>
  <c r="N15" s="1"/>
  <c r="F15"/>
  <c r="G15" s="1"/>
  <c r="M14"/>
  <c r="K14"/>
  <c r="L14" s="1"/>
  <c r="N14" s="1"/>
  <c r="F14"/>
  <c r="G14" s="1"/>
  <c r="M13"/>
  <c r="K13"/>
  <c r="L13" s="1"/>
  <c r="N13" s="1"/>
  <c r="F13"/>
  <c r="G13" s="1"/>
  <c r="M12"/>
  <c r="K12"/>
  <c r="L12" s="1"/>
  <c r="N12" s="1"/>
  <c r="F12"/>
  <c r="G12" s="1"/>
  <c r="M11"/>
  <c r="K11"/>
  <c r="N11" s="1"/>
  <c r="F11"/>
  <c r="G11" s="1"/>
  <c r="M25" i="49"/>
  <c r="K25"/>
  <c r="N25" s="1"/>
  <c r="F25"/>
  <c r="G25" s="1"/>
  <c r="M24"/>
  <c r="K24"/>
  <c r="N24" s="1"/>
  <c r="F24"/>
  <c r="G24" s="1"/>
  <c r="M23"/>
  <c r="K23"/>
  <c r="N23" s="1"/>
  <c r="F23"/>
  <c r="G23" s="1"/>
  <c r="M22"/>
  <c r="K22"/>
  <c r="N22" s="1"/>
  <c r="F22"/>
  <c r="G22" s="1"/>
  <c r="M21"/>
  <c r="K21"/>
  <c r="N21" s="1"/>
  <c r="F21"/>
  <c r="G21" s="1"/>
  <c r="M20"/>
  <c r="K20"/>
  <c r="N20" s="1"/>
  <c r="F20"/>
  <c r="G20" s="1"/>
  <c r="M19"/>
  <c r="K19"/>
  <c r="N19" s="1"/>
  <c r="F19"/>
  <c r="G19" s="1"/>
  <c r="M18"/>
  <c r="K18"/>
  <c r="N18" s="1"/>
  <c r="F18"/>
  <c r="G18" s="1"/>
  <c r="M17"/>
  <c r="K17"/>
  <c r="N17" s="1"/>
  <c r="F17"/>
  <c r="G17" s="1"/>
  <c r="M16"/>
  <c r="K16"/>
  <c r="N16" s="1"/>
  <c r="F16"/>
  <c r="G16" s="1"/>
  <c r="M15"/>
  <c r="K15"/>
  <c r="N15" s="1"/>
  <c r="F15"/>
  <c r="G15" s="1"/>
  <c r="M14"/>
  <c r="K14"/>
  <c r="N14" s="1"/>
  <c r="F14"/>
  <c r="G14" s="1"/>
  <c r="M13"/>
  <c r="K13"/>
  <c r="N13" s="1"/>
  <c r="F13"/>
  <c r="G13" s="1"/>
  <c r="M12"/>
  <c r="M26" s="1"/>
  <c r="K12"/>
  <c r="N12" s="1"/>
  <c r="F12"/>
  <c r="G12" s="1"/>
  <c r="O68" i="53" l="1"/>
  <c r="O13"/>
  <c r="O15"/>
  <c r="O42"/>
  <c r="O43"/>
  <c r="O46"/>
  <c r="O48"/>
  <c r="O50"/>
  <c r="O52"/>
  <c r="O53"/>
  <c r="O57"/>
  <c r="O71"/>
  <c r="N80"/>
  <c r="O23"/>
  <c r="O25"/>
  <c r="O27"/>
  <c r="O29"/>
  <c r="O31"/>
  <c r="O33"/>
  <c r="O34"/>
  <c r="O36"/>
  <c r="N26" i="49"/>
  <c r="O13"/>
  <c r="O14"/>
  <c r="L16"/>
  <c r="O18"/>
  <c r="L19"/>
  <c r="L20"/>
  <c r="O22"/>
  <c r="L13"/>
  <c r="L14"/>
  <c r="O16"/>
  <c r="L18"/>
  <c r="O19"/>
  <c r="O20"/>
  <c r="L22"/>
  <c r="L24"/>
  <c r="O55" i="53"/>
  <c r="O38"/>
  <c r="O11"/>
  <c r="O12"/>
  <c r="O14"/>
  <c r="O16"/>
  <c r="O18"/>
  <c r="O20"/>
  <c r="O21"/>
  <c r="O24"/>
  <c r="O26"/>
  <c r="O28"/>
  <c r="O30"/>
  <c r="O32"/>
  <c r="O35"/>
  <c r="O37"/>
  <c r="O39"/>
  <c r="O40"/>
  <c r="O41"/>
  <c r="O44"/>
  <c r="O45"/>
  <c r="O47"/>
  <c r="O49"/>
  <c r="O51"/>
  <c r="O54"/>
  <c r="O56"/>
  <c r="O58"/>
  <c r="O59"/>
  <c r="O61"/>
  <c r="O63"/>
  <c r="O66"/>
  <c r="O70"/>
  <c r="O72"/>
  <c r="O74"/>
  <c r="O75"/>
  <c r="O77"/>
  <c r="O79"/>
  <c r="O17"/>
  <c r="O19"/>
  <c r="O22"/>
  <c r="O60"/>
  <c r="O62"/>
  <c r="O64"/>
  <c r="O65"/>
  <c r="O67"/>
  <c r="O69"/>
  <c r="O73"/>
  <c r="O76"/>
  <c r="O78"/>
  <c r="L11"/>
  <c r="M80"/>
  <c r="O15" i="49"/>
  <c r="O24"/>
  <c r="O25"/>
  <c r="O17"/>
  <c r="O21"/>
  <c r="O23"/>
  <c r="O12"/>
  <c r="O26" s="1"/>
  <c r="L25"/>
  <c r="L12"/>
  <c r="L15"/>
  <c r="L17"/>
  <c r="L21"/>
  <c r="L23"/>
  <c r="O80" i="53" l="1"/>
  <c r="M34" i="47" l="1"/>
  <c r="O34" s="1"/>
  <c r="K34"/>
  <c r="N34" s="1"/>
  <c r="F34"/>
  <c r="G34" s="1"/>
  <c r="M33"/>
  <c r="L33"/>
  <c r="K33"/>
  <c r="N33" s="1"/>
  <c r="G33"/>
  <c r="F33"/>
  <c r="M32"/>
  <c r="O32" s="1"/>
  <c r="K32"/>
  <c r="N32" s="1"/>
  <c r="F32"/>
  <c r="G32" s="1"/>
  <c r="N31"/>
  <c r="M31"/>
  <c r="O31" s="1"/>
  <c r="L31"/>
  <c r="K31"/>
  <c r="G31"/>
  <c r="F31"/>
  <c r="M30"/>
  <c r="K30"/>
  <c r="N30" s="1"/>
  <c r="F30"/>
  <c r="G30" s="1"/>
  <c r="N29"/>
  <c r="M29"/>
  <c r="O29" s="1"/>
  <c r="L29"/>
  <c r="K29"/>
  <c r="G29"/>
  <c r="F29"/>
  <c r="N28"/>
  <c r="M28"/>
  <c r="O28" s="1"/>
  <c r="L28"/>
  <c r="K28"/>
  <c r="G28"/>
  <c r="F28"/>
  <c r="N27"/>
  <c r="M27"/>
  <c r="O27" s="1"/>
  <c r="L27"/>
  <c r="K27"/>
  <c r="G27"/>
  <c r="F27"/>
  <c r="N26"/>
  <c r="M26"/>
  <c r="O26" s="1"/>
  <c r="L26"/>
  <c r="K26"/>
  <c r="G26"/>
  <c r="F26"/>
  <c r="M25"/>
  <c r="K25"/>
  <c r="N25" s="1"/>
  <c r="F25"/>
  <c r="G25" s="1"/>
  <c r="N24"/>
  <c r="M24"/>
  <c r="O24" s="1"/>
  <c r="L24"/>
  <c r="K24"/>
  <c r="G24"/>
  <c r="F24"/>
  <c r="M23"/>
  <c r="O23" s="1"/>
  <c r="K23"/>
  <c r="N23" s="1"/>
  <c r="F23"/>
  <c r="G23" s="1"/>
  <c r="M22"/>
  <c r="L22"/>
  <c r="K22"/>
  <c r="N22" s="1"/>
  <c r="G22"/>
  <c r="F22"/>
  <c r="M21"/>
  <c r="O21" s="1"/>
  <c r="K21"/>
  <c r="N21" s="1"/>
  <c r="F21"/>
  <c r="G21" s="1"/>
  <c r="N20"/>
  <c r="M20"/>
  <c r="O20" s="1"/>
  <c r="L20"/>
  <c r="K20"/>
  <c r="G20"/>
  <c r="F20"/>
  <c r="N19"/>
  <c r="M19"/>
  <c r="O19" s="1"/>
  <c r="L19"/>
  <c r="K19"/>
  <c r="G19"/>
  <c r="F19"/>
  <c r="N18"/>
  <c r="M18"/>
  <c r="O18" s="1"/>
  <c r="L18"/>
  <c r="K18"/>
  <c r="G18"/>
  <c r="F18"/>
  <c r="N17"/>
  <c r="M17"/>
  <c r="O17" s="1"/>
  <c r="L17"/>
  <c r="K17"/>
  <c r="G17"/>
  <c r="F17"/>
  <c r="N16"/>
  <c r="M16"/>
  <c r="O16" s="1"/>
  <c r="L16"/>
  <c r="K16"/>
  <c r="G16"/>
  <c r="F16"/>
  <c r="N15"/>
  <c r="M15"/>
  <c r="O15" s="1"/>
  <c r="L15"/>
  <c r="K15"/>
  <c r="G15"/>
  <c r="F15"/>
  <c r="M14"/>
  <c r="L14"/>
  <c r="K14"/>
  <c r="N14" s="1"/>
  <c r="G14"/>
  <c r="F14"/>
  <c r="M13"/>
  <c r="L13"/>
  <c r="K13"/>
  <c r="N13" s="1"/>
  <c r="G13"/>
  <c r="F13"/>
  <c r="M12"/>
  <c r="K12"/>
  <c r="N12" s="1"/>
  <c r="N35" s="1"/>
  <c r="M35" s="1"/>
  <c r="F12"/>
  <c r="G12" s="1"/>
  <c r="O13" l="1"/>
  <c r="O14"/>
  <c r="O12"/>
  <c r="O22"/>
  <c r="O25"/>
  <c r="O30"/>
  <c r="O33"/>
  <c r="L12"/>
  <c r="L21"/>
  <c r="L23"/>
  <c r="L25"/>
  <c r="L30"/>
  <c r="L32"/>
  <c r="L34"/>
  <c r="O35" l="1"/>
</calcChain>
</file>

<file path=xl/sharedStrings.xml><?xml version="1.0" encoding="utf-8"?>
<sst xmlns="http://schemas.openxmlformats.org/spreadsheetml/2006/main" count="406" uniqueCount="163">
  <si>
    <t>Seznanjeni smo z dejstvom, da se razpisane količine blaga med letom lahko spremenijo.</t>
  </si>
  <si>
    <t>Dostava blaga se vrši v roku 48 ur od uradnega prejema naročila najkasneje do 13 ure.</t>
  </si>
  <si>
    <t>Pri izdelavi predračuna so upoštevane zahtevane enote mere ter vse strokovne in ostale zahteve naročnika.</t>
  </si>
  <si>
    <t>l</t>
  </si>
  <si>
    <t>PONUDNIK:</t>
  </si>
  <si>
    <t>kg</t>
  </si>
  <si>
    <t>kom</t>
  </si>
  <si>
    <t>Blago v ponudbi je I. kakovostnega razreda.</t>
  </si>
  <si>
    <t>NAROČNIK:  OSNOVNA ŠOLA OSKARJA KOVAČIČA</t>
  </si>
  <si>
    <t xml:space="preserve">                         Ob dolenjski železnici 48, 1108 Ljubljana</t>
  </si>
  <si>
    <t>OCENJENA KOLIČINA</t>
  </si>
  <si>
    <t>CENA / ENOTO BREZ DDV (EUR)</t>
  </si>
  <si>
    <t xml:space="preserve">ZAP. ŠT. </t>
  </si>
  <si>
    <t xml:space="preserve">VRSTA BLAGA                                             </t>
  </si>
  <si>
    <r>
      <t xml:space="preserve">ENOTA </t>
    </r>
    <r>
      <rPr>
        <b/>
        <u/>
        <sz val="6"/>
        <rFont val="Arial Narrow"/>
        <family val="2"/>
        <charset val="238"/>
      </rPr>
      <t>MERE</t>
    </r>
  </si>
  <si>
    <t>DAVEK / ENOTO (EUR)</t>
  </si>
  <si>
    <t>KONČNA CENA / ENOTO (EUR)</t>
  </si>
  <si>
    <t>BLAGOVNA ZNAMKA</t>
  </si>
  <si>
    <t>GRAMATURA, VOLUMEN PONUJENEGA ŽIVILA</t>
  </si>
  <si>
    <r>
      <t xml:space="preserve">PRERAČUNANA CENA NA ENOTO </t>
    </r>
    <r>
      <rPr>
        <b/>
        <u/>
        <sz val="6"/>
        <rFont val="Arial Narrow"/>
        <family val="2"/>
        <charset val="238"/>
      </rPr>
      <t>MERE</t>
    </r>
    <r>
      <rPr>
        <b/>
        <sz val="6"/>
        <rFont val="Arial Narrow"/>
        <family val="2"/>
        <charset val="238"/>
      </rPr>
      <t xml:space="preserve"> BREZ DDV (EUR)</t>
    </r>
  </si>
  <si>
    <r>
      <t xml:space="preserve">DAVEK NA ENOTO </t>
    </r>
    <r>
      <rPr>
        <b/>
        <u/>
        <sz val="6"/>
        <rFont val="Arial Narrow"/>
        <family val="2"/>
        <charset val="238"/>
      </rPr>
      <t xml:space="preserve">MERE </t>
    </r>
    <r>
      <rPr>
        <b/>
        <sz val="6"/>
        <rFont val="Arial Narrow"/>
        <family val="2"/>
        <charset val="238"/>
      </rPr>
      <t>(EUR)</t>
    </r>
  </si>
  <si>
    <r>
      <t xml:space="preserve">PRERAČUNANA CENA NA ENOTO </t>
    </r>
    <r>
      <rPr>
        <b/>
        <u/>
        <sz val="6"/>
        <rFont val="Arial Narrow"/>
        <family val="2"/>
        <charset val="238"/>
      </rPr>
      <t>MERE</t>
    </r>
    <r>
      <rPr>
        <b/>
        <sz val="6"/>
        <rFont val="Arial Narrow"/>
        <family val="2"/>
        <charset val="238"/>
      </rPr>
      <t xml:space="preserve"> Z DDV (EUR)</t>
    </r>
  </si>
  <si>
    <t>PRERAČUNANA CENA BREZ DDV ZA OCENJENO KOLIČINO (EUR)</t>
  </si>
  <si>
    <t xml:space="preserve">PRERAČUNAN DAVEK ZA OVENJENO KOLIČINO (EUR) </t>
  </si>
  <si>
    <t>PRERAČUNANA CENA Z DDV ZA OCENJENO KOLIČINO (EUR)</t>
  </si>
  <si>
    <t>7 = 5+6</t>
  </si>
  <si>
    <t>12 = 10+11</t>
  </si>
  <si>
    <t>13 = 10*3</t>
  </si>
  <si>
    <t>14 = 11*3</t>
  </si>
  <si>
    <t>15 = 13+14</t>
  </si>
  <si>
    <t>LEGENDA</t>
  </si>
  <si>
    <t>Stolpec 5: ponudnik vpiše ceno na enoto brez DDV (EUR) za pakiranje (težo, volumen), ki ga ponuja in mora ustrezati zahtevam iz določil v stolpcu 2.</t>
  </si>
  <si>
    <t xml:space="preserve">Stolpec 6: ponudnik vpiše DDV na enoto (EUR) za pakiranje (težo, volumen), ki ga ponuja. </t>
  </si>
  <si>
    <t>Stolpec 7: vsota vrednosti iz stolpca 5 in 6.</t>
  </si>
  <si>
    <t>Stolpec 8: ponudnik obvezno vpiše blagovno ali trgovinsko znamko ponujenega izdelka (živila).</t>
  </si>
  <si>
    <t>Stolpec 9: ponudnik vpiše gramaturo ali volumen ponujene enote živila, ki pa mora ustrezati zahtevam iz določil v stolpcu 2.</t>
  </si>
  <si>
    <r>
      <t>Stolpec 10: ponudnik preračuna ceno na enoto (ponujeno gramaturo, volumen) na ceno na enoto mere (EUR), ki je opredeljena v stolpcu 4 (preračun se opravi na enoto mere 1 L oziroma 1 KG, oz.</t>
    </r>
    <r>
      <rPr>
        <u/>
        <sz val="10"/>
        <rFont val="Arial Narrow"/>
        <family val="2"/>
        <charset val="238"/>
      </rPr>
      <t xml:space="preserve"> za kom</t>
    </r>
    <r>
      <rPr>
        <sz val="10"/>
        <rFont val="Arial Narrow"/>
        <family val="2"/>
        <charset val="238"/>
      </rPr>
      <t xml:space="preserve">). </t>
    </r>
  </si>
  <si>
    <t>Stolpec 11: ponudnik vpiše DDV na enoto mere (preračunano ceno) (EUR)</t>
  </si>
  <si>
    <t>Stolpec 12: vsota vrednosti iz stolpca 10 in 11</t>
  </si>
  <si>
    <t>Stolpec 13: zmnožek vrednosti iz stolpca 3 in 10</t>
  </si>
  <si>
    <t>Stolpec 14: vrednost DDV (EUR) iz osnove v stolpcu 13</t>
  </si>
  <si>
    <t>Stolpec 15: vsota vrednosti iz stolpca 13 in 14</t>
  </si>
  <si>
    <t>Stolpec 16: Ponudnik označi z "X", če ponuja ekološko živilo in zanj za obrazcem priloži kopijo certifikata</t>
  </si>
  <si>
    <t>Ponudnik mora v skladu z zahtevami izpolniti vsa sivo obarvana polja.</t>
  </si>
  <si>
    <t>Datum:</t>
  </si>
  <si>
    <t xml:space="preserve">Žig: </t>
  </si>
  <si>
    <t>Podpis:</t>
  </si>
  <si>
    <t>/</t>
  </si>
  <si>
    <t>SKUPAJ:</t>
  </si>
  <si>
    <t>50 g</t>
  </si>
  <si>
    <t>PIŠČANČJE MESO, sveže, prsa, file, gasto</t>
  </si>
  <si>
    <t>PURANJE MESO, sveže, file, vakum</t>
  </si>
  <si>
    <t>PURANJE MESO, sveže, narezano na kocke</t>
  </si>
  <si>
    <t>HRENOVKE, piščančje</t>
  </si>
  <si>
    <t>MEDALJONI, piščančji</t>
  </si>
  <si>
    <t>PIŠČANČJE NABODALO</t>
  </si>
  <si>
    <t>PURAN stegno kocka</t>
  </si>
  <si>
    <t>PIŠČANČJA stegna brez kože (150g)</t>
  </si>
  <si>
    <t>PIŠČANČJA stegna (150g)</t>
  </si>
  <si>
    <t>PIŠČANČJE krače brez kože (120g)</t>
  </si>
  <si>
    <t>PIŠČANČJE krače (140g)</t>
  </si>
  <si>
    <t>PIŠČANČJE PRSI v kosu</t>
  </si>
  <si>
    <t>Dostava blaga se vrši naslednji dan od uradnega prejema naročila najkasneje do 6.00 ure zjutraj za tekoči dan porabe.</t>
  </si>
  <si>
    <t>HRENOVKE, puranje, vakum (naročamo po komadih)</t>
  </si>
  <si>
    <t>ŽAR KLOBASICA, vakum</t>
  </si>
  <si>
    <t>KEFIR, navadni, 150g</t>
  </si>
  <si>
    <t>KEFIR, sadni 150g</t>
  </si>
  <si>
    <t>BIO KEFIR z okusom banane 150 g</t>
  </si>
  <si>
    <t>BIO KEFIR, z okusom breskve 150 g</t>
  </si>
  <si>
    <t>BIO PITNO MLEKO 3,5% m.m. 150 g,</t>
  </si>
  <si>
    <t>BIO PITNO MLEKO, 3,5% m.m. 10l,</t>
  </si>
  <si>
    <t>BIO PITNO MLEKO z okusom vanilije 150 g</t>
  </si>
  <si>
    <t>BIO DOMAČE KISLO MLEKO, 3, 5% m.m. 150 g</t>
  </si>
  <si>
    <t>BIO JOGURT, probiotični, različni okusi, 150 g</t>
  </si>
  <si>
    <t>BIO JOGURT, probiotični 3, 5%m.m. 150 g</t>
  </si>
  <si>
    <t>BIO SIR, kot krepka južina</t>
  </si>
  <si>
    <t>BIO SKUTA, nepasirana 0, 5kg</t>
  </si>
  <si>
    <t>JEŠPRENJ, 1/1</t>
  </si>
  <si>
    <t>MOKA, bela, T 500, 1/1</t>
  </si>
  <si>
    <t>MOKA, ajdova, 1/1</t>
  </si>
  <si>
    <t>MOKA, ostr, 1/1</t>
  </si>
  <si>
    <t>MOKA, polnozrnata, 1/1</t>
  </si>
  <si>
    <t xml:space="preserve">MOKA, ržena 1/1 </t>
  </si>
  <si>
    <t>MOKA, koruzna, 1/1</t>
  </si>
  <si>
    <t>MOKA, pirina 1/1</t>
  </si>
  <si>
    <t>ZDROB, pšenični, 1/1</t>
  </si>
  <si>
    <t>KUS KUS, 1kg</t>
  </si>
  <si>
    <t>ZDROB, koruzni, 1/1</t>
  </si>
  <si>
    <t>KAŠA, prosena, 1/1</t>
  </si>
  <si>
    <t>KAŠA, ajdova 1/1</t>
  </si>
  <si>
    <t>KRISPI s pšenično klico, 200 G</t>
  </si>
  <si>
    <t>KRISPI kornfleks, 1kg</t>
  </si>
  <si>
    <t>VODNI VLIVANCI, za juho, 500 g</t>
  </si>
  <si>
    <t>REZANCI, ajdovi</t>
  </si>
  <si>
    <t>POLŽKI,z jajci, 0,5 kg</t>
  </si>
  <si>
    <t>POLŽKI, brez jajc, 500g</t>
  </si>
  <si>
    <t>POLŽKI, polnozrnati, 500g</t>
  </si>
  <si>
    <t>ŠPAGETI, z jajci, 500g</t>
  </si>
  <si>
    <t>ŠPAGETI, z jajci, 5/1</t>
  </si>
  <si>
    <t>ŠPAGETI, brez jajc, 500g</t>
  </si>
  <si>
    <t>ŠPAGETI, polnozrnati, 500g</t>
  </si>
  <si>
    <t>REZANCI, špinačni, široki, 2/1</t>
  </si>
  <si>
    <t>REZANCI, valjani, jušni, 500 g</t>
  </si>
  <si>
    <t>MLINCI z jajci rinfuza</t>
  </si>
  <si>
    <t>MLINCI, 5/1</t>
  </si>
  <si>
    <t xml:space="preserve">VALVICE, brez jajc, 500g - 1 kg </t>
  </si>
  <si>
    <t>VALVICE, z jajci, 500g</t>
  </si>
  <si>
    <t>PALČNIKI, 500g</t>
  </si>
  <si>
    <t>BLEKI, 500g</t>
  </si>
  <si>
    <t>PERESNIKI, brez jajc, 500g</t>
  </si>
  <si>
    <t>PREPEČENEC, 40g</t>
  </si>
  <si>
    <t>PREPEČENEC, polnozrnati, 40g</t>
  </si>
  <si>
    <t>PREPEČENEC, polnozrnat 330 g</t>
  </si>
  <si>
    <t>LAZANJA, predkuhana</t>
  </si>
  <si>
    <t>KAMUT, 100-500g</t>
  </si>
  <si>
    <t>Ponudnik vpiše vrednosti v stolpce 5, 6, 7, 10, 11, 12, 13, 14 in 15 na dve decimalni mesti natančno!</t>
  </si>
  <si>
    <t xml:space="preserve">POLŽKI, z jajci, 5/1 </t>
  </si>
  <si>
    <r>
      <t>SALAMA, posebna, piščančja</t>
    </r>
    <r>
      <rPr>
        <sz val="8"/>
        <color rgb="FFFF0000"/>
        <rFont val="Palatino Linotype"/>
        <family val="1"/>
        <charset val="238"/>
      </rPr>
      <t xml:space="preserve"> </t>
    </r>
  </si>
  <si>
    <t xml:space="preserve">SALAMA, posebna, puranja </t>
  </si>
  <si>
    <t xml:space="preserve">SALAMA, piščančje prsi </t>
  </si>
  <si>
    <t xml:space="preserve">SALAMA, piščančje prsi v ovoju </t>
  </si>
  <si>
    <t xml:space="preserve">SALAMA, puranja prsa </t>
  </si>
  <si>
    <t>PURANJA šunka</t>
  </si>
  <si>
    <t xml:space="preserve">KRISPI kornfleks 30 go 60 g </t>
  </si>
  <si>
    <t>KRISPI kornfleks, banana-čokolada, 30 do 60 g</t>
  </si>
  <si>
    <t xml:space="preserve">GRISSINI, 25g </t>
  </si>
  <si>
    <t xml:space="preserve">GRISINI, 100g </t>
  </si>
  <si>
    <t xml:space="preserve">GRISINI, polnozrnati 100g </t>
  </si>
  <si>
    <t>250 g</t>
  </si>
  <si>
    <t>200 g</t>
  </si>
  <si>
    <t>BIO MASLO, 100-250g</t>
  </si>
  <si>
    <t>LEČA, bio, 100 do 1000 g</t>
  </si>
  <si>
    <t>LEČA,  100 do 1000 g</t>
  </si>
  <si>
    <t>ČIČERIKA,  100 do 1000 g</t>
  </si>
  <si>
    <t xml:space="preserve">KAŠA, ribana, 500 do 1000 g </t>
  </si>
  <si>
    <t>KOSMIČI, ovseni, 500 do 1000 g</t>
  </si>
  <si>
    <t>KRISPI kornfleks, 250 do 500 g</t>
  </si>
  <si>
    <t>KRISPI, čokolada-lešniki, 300 do 400 g</t>
  </si>
  <si>
    <t>REZANCI, široki, 5/1 - predlog 5 do 8 kg</t>
  </si>
  <si>
    <t xml:space="preserve">REZANCI; široki,500 do 1000 g </t>
  </si>
  <si>
    <t>POLŽKI, valjeni, fuži, z jajci, 500 g do 3000 g</t>
  </si>
  <si>
    <t>ZAKUHA, različne oblike (zvezdice, rižek), 250 do 500 g</t>
  </si>
  <si>
    <t>REZANCI, špinačni, široki,  400 do 500 g</t>
  </si>
  <si>
    <t>MLINCI, 250 do 1000 g</t>
  </si>
  <si>
    <t>VALVICE, brez jajc, 8 do 12 kg</t>
  </si>
  <si>
    <t>VALVICE – kodrasti rezanci,  8 do 12 kg</t>
  </si>
  <si>
    <t>METULJČKI, mali,  400 do 500 g</t>
  </si>
  <si>
    <t>PERESNIKI, z jajci,  5 do 10 kg</t>
  </si>
  <si>
    <t xml:space="preserve">VRETENA, 500 do 1000 g </t>
  </si>
  <si>
    <t>VRETENA,  3 do 5 kg</t>
  </si>
  <si>
    <t xml:space="preserve">PISANE TESTENINE, 300 do 500 g </t>
  </si>
  <si>
    <t>PERESNIKI  500 do 1000 g</t>
  </si>
  <si>
    <t>KVINOJA, 100 g do 5 kg</t>
  </si>
  <si>
    <t>KEFIR, navadni, 200 do 250 g</t>
  </si>
  <si>
    <t>KOSMIČI, rženi, 500 do 1000 g</t>
  </si>
  <si>
    <t>KOSMIČI, ješprenovi, 500 do 1000 g</t>
  </si>
  <si>
    <t>KOSMIČI, pšenični, 500 do 1000 g</t>
  </si>
  <si>
    <t>SALAMA puranja prsa</t>
  </si>
  <si>
    <t>PURANJE MESO, sveže, zrezki (rezano na 7, 8, 10, 12 in 14dag)</t>
  </si>
  <si>
    <t>PIŠČANČJE MESO, zrezki (rezano na 7, 8, 10, 12 in 14 dag)</t>
  </si>
  <si>
    <t>Sklop 1: Perutninsko meso in izdelki</t>
  </si>
  <si>
    <t>Sklop 2: Bio mlečni izdelki</t>
  </si>
  <si>
    <t>Sklop 3: Žita in mlevski izdelki</t>
  </si>
</sst>
</file>

<file path=xl/styles.xml><?xml version="1.0" encoding="utf-8"?>
<styleSheet xmlns="http://schemas.openxmlformats.org/spreadsheetml/2006/main">
  <fonts count="22">
    <font>
      <sz val="10"/>
      <name val="Arial CE"/>
      <charset val="238"/>
    </font>
    <font>
      <sz val="10"/>
      <name val="Tahoma"/>
      <family val="2"/>
      <charset val="238"/>
    </font>
    <font>
      <b/>
      <sz val="8"/>
      <name val="Palatino Linotype"/>
      <family val="1"/>
      <charset val="238"/>
    </font>
    <font>
      <sz val="10"/>
      <name val="Palatino Linotype"/>
      <family val="1"/>
      <charset val="238"/>
    </font>
    <font>
      <sz val="8"/>
      <name val="Palatino Linotype"/>
      <family val="1"/>
      <charset val="238"/>
    </font>
    <font>
      <sz val="9"/>
      <name val="Palatino Linotype"/>
      <family val="1"/>
      <charset val="238"/>
    </font>
    <font>
      <b/>
      <sz val="9"/>
      <name val="Palatino Linotype"/>
      <family val="1"/>
      <charset val="238"/>
    </font>
    <font>
      <b/>
      <sz val="8"/>
      <color indexed="8"/>
      <name val="Palatino Linotype"/>
      <family val="1"/>
      <charset val="238"/>
    </font>
    <font>
      <sz val="8"/>
      <color indexed="8"/>
      <name val="Palatino Linotype"/>
      <family val="1"/>
      <charset val="238"/>
    </font>
    <font>
      <b/>
      <sz val="6"/>
      <name val="Arial Narrow"/>
      <family val="2"/>
      <charset val="238"/>
    </font>
    <font>
      <b/>
      <u/>
      <sz val="6"/>
      <name val="Arial Narrow"/>
      <family val="2"/>
      <charset val="238"/>
    </font>
    <font>
      <sz val="10"/>
      <name val="Arial Narrow"/>
      <family val="2"/>
      <charset val="238"/>
    </font>
    <font>
      <sz val="8"/>
      <name val="Arial Narrow"/>
      <family val="2"/>
      <charset val="238"/>
    </font>
    <font>
      <b/>
      <sz val="6"/>
      <color indexed="8"/>
      <name val="Arial Narrow"/>
      <family val="2"/>
      <charset val="238"/>
    </font>
    <font>
      <b/>
      <u/>
      <sz val="8"/>
      <name val="Arial Narrow"/>
      <family val="2"/>
      <charset val="238"/>
    </font>
    <font>
      <u/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rgb="FFFF0000"/>
      <name val="Arial Narrow"/>
      <family val="2"/>
      <charset val="238"/>
    </font>
    <font>
      <b/>
      <sz val="12"/>
      <name val="Palatino Linotype"/>
      <family val="1"/>
      <charset val="238"/>
    </font>
    <font>
      <b/>
      <sz val="10"/>
      <name val="Palatino Linotype"/>
      <family val="1"/>
      <charset val="238"/>
    </font>
    <font>
      <sz val="8"/>
      <color rgb="FFFF0000"/>
      <name val="Palatino Linotype"/>
      <family val="1"/>
      <charset val="238"/>
    </font>
    <font>
      <b/>
      <sz val="8"/>
      <color rgb="FFFF0000"/>
      <name val="Palatino Linotype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4" fillId="0" borderId="0" xfId="0" applyFont="1" applyBorder="1" applyProtection="1">
      <protection locked="0"/>
    </xf>
    <xf numFmtId="0" fontId="2" fillId="0" borderId="0" xfId="0" applyFont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4" fillId="0" borderId="0" xfId="0" applyFont="1" applyProtection="1"/>
    <xf numFmtId="0" fontId="5" fillId="0" borderId="0" xfId="0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3" fillId="0" borderId="0" xfId="0" applyFont="1" applyBorder="1" applyProtection="1"/>
    <xf numFmtId="0" fontId="4" fillId="0" borderId="0" xfId="0" applyFont="1" applyBorder="1" applyProtection="1"/>
    <xf numFmtId="0" fontId="4" fillId="0" borderId="1" xfId="0" applyNumberFormat="1" applyFont="1" applyBorder="1" applyAlignment="1" applyProtection="1">
      <alignment horizontal="center" vertical="top" wrapText="1"/>
    </xf>
    <xf numFmtId="0" fontId="4" fillId="0" borderId="0" xfId="0" applyFont="1" applyAlignment="1" applyProtection="1">
      <alignment horizontal="center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Border="1" applyProtection="1"/>
    <xf numFmtId="0" fontId="9" fillId="2" borderId="2" xfId="0" applyFont="1" applyFill="1" applyBorder="1" applyAlignment="1">
      <alignment horizontal="center" vertical="top" wrapText="1"/>
    </xf>
    <xf numFmtId="0" fontId="11" fillId="0" borderId="0" xfId="0" applyFont="1"/>
    <xf numFmtId="0" fontId="9" fillId="2" borderId="2" xfId="0" applyFont="1" applyFill="1" applyBorder="1" applyAlignment="1">
      <alignment horizontal="center" vertical="center" wrapText="1"/>
    </xf>
    <xf numFmtId="0" fontId="12" fillId="0" borderId="0" xfId="0" applyFont="1"/>
    <xf numFmtId="0" fontId="14" fillId="0" borderId="0" xfId="0" applyFont="1" applyAlignment="1">
      <alignment wrapText="1"/>
    </xf>
    <xf numFmtId="0" fontId="7" fillId="2" borderId="1" xfId="1" applyFont="1" applyFill="1" applyBorder="1" applyAlignment="1" applyProtection="1">
      <alignment horizontal="left" vertical="top" wrapText="1"/>
    </xf>
    <xf numFmtId="0" fontId="2" fillId="2" borderId="1" xfId="1" applyNumberFormat="1" applyFont="1" applyFill="1" applyBorder="1" applyAlignment="1" applyProtection="1">
      <alignment horizontal="center" vertical="top" wrapText="1"/>
    </xf>
    <xf numFmtId="0" fontId="13" fillId="0" borderId="1" xfId="1" applyFont="1" applyFill="1" applyBorder="1" applyAlignment="1" applyProtection="1">
      <alignment horizontal="center" vertical="center" wrapText="1"/>
    </xf>
    <xf numFmtId="4" fontId="2" fillId="2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left" vertical="top" wrapText="1"/>
    </xf>
    <xf numFmtId="0" fontId="4" fillId="3" borderId="1" xfId="0" applyFont="1" applyFill="1" applyBorder="1" applyAlignment="1" applyProtection="1">
      <alignment horizontal="center"/>
      <protection locked="0"/>
    </xf>
    <xf numFmtId="4" fontId="4" fillId="3" borderId="1" xfId="0" applyNumberFormat="1" applyFont="1" applyFill="1" applyBorder="1" applyAlignment="1" applyProtection="1">
      <alignment horizontal="center"/>
    </xf>
    <xf numFmtId="0" fontId="18" fillId="0" borderId="0" xfId="0" applyFont="1" applyAlignment="1" applyProtection="1">
      <alignment horizontal="center"/>
    </xf>
    <xf numFmtId="0" fontId="8" fillId="3" borderId="1" xfId="0" applyFont="1" applyFill="1" applyBorder="1" applyAlignment="1" applyProtection="1">
      <alignment horizontal="left" vertical="top" wrapText="1"/>
    </xf>
    <xf numFmtId="0" fontId="3" fillId="3" borderId="1" xfId="0" applyFont="1" applyFill="1" applyBorder="1" applyProtection="1"/>
    <xf numFmtId="0" fontId="4" fillId="3" borderId="1" xfId="0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left" vertical="top" wrapText="1"/>
    </xf>
    <xf numFmtId="3" fontId="4" fillId="0" borderId="1" xfId="0" applyNumberFormat="1" applyFont="1" applyFill="1" applyBorder="1" applyAlignment="1" applyProtection="1">
      <alignment horizontal="center"/>
    </xf>
    <xf numFmtId="3" fontId="4" fillId="0" borderId="1" xfId="0" applyNumberFormat="1" applyFont="1" applyFill="1" applyBorder="1" applyAlignment="1" applyProtection="1">
      <alignment horizontal="center" vertical="top" wrapText="1"/>
    </xf>
    <xf numFmtId="0" fontId="11" fillId="0" borderId="0" xfId="0" applyFont="1" applyAlignment="1">
      <alignment wrapText="1"/>
    </xf>
    <xf numFmtId="3" fontId="4" fillId="0" borderId="1" xfId="0" applyNumberFormat="1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left"/>
    </xf>
    <xf numFmtId="0" fontId="4" fillId="3" borderId="1" xfId="0" applyFont="1" applyFill="1" applyBorder="1" applyAlignment="1" applyProtection="1">
      <alignment horizontal="left"/>
    </xf>
    <xf numFmtId="0" fontId="19" fillId="0" borderId="0" xfId="0" applyFont="1" applyProtection="1"/>
    <xf numFmtId="0" fontId="19" fillId="0" borderId="0" xfId="0" applyFont="1" applyAlignment="1" applyProtection="1">
      <alignment horizontal="center"/>
    </xf>
    <xf numFmtId="0" fontId="19" fillId="0" borderId="0" xfId="0" applyFont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0" fontId="2" fillId="0" borderId="0" xfId="1" applyNumberFormat="1" applyFont="1" applyFill="1" applyBorder="1" applyAlignment="1" applyProtection="1">
      <alignment horizontal="center" vertical="top" wrapText="1"/>
    </xf>
    <xf numFmtId="0" fontId="7" fillId="0" borderId="0" xfId="1" applyFont="1" applyFill="1" applyBorder="1" applyAlignment="1" applyProtection="1">
      <alignment horizontal="left" vertical="top" wrapText="1"/>
    </xf>
    <xf numFmtId="0" fontId="4" fillId="0" borderId="0" xfId="0" applyFont="1" applyFill="1" applyBorder="1" applyProtection="1"/>
    <xf numFmtId="0" fontId="2" fillId="0" borderId="0" xfId="0" applyFont="1" applyFill="1" applyBorder="1" applyProtection="1"/>
    <xf numFmtId="0" fontId="11" fillId="0" borderId="0" xfId="0" applyFont="1" applyAlignment="1">
      <alignment wrapText="1"/>
    </xf>
    <xf numFmtId="0" fontId="4" fillId="0" borderId="1" xfId="0" applyFont="1" applyBorder="1" applyAlignment="1" applyProtection="1">
      <alignment horizontal="center" vertical="top" wrapText="1"/>
    </xf>
    <xf numFmtId="3" fontId="2" fillId="3" borderId="1" xfId="0" applyNumberFormat="1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left" vertical="top" wrapText="1"/>
    </xf>
    <xf numFmtId="4" fontId="2" fillId="0" borderId="0" xfId="0" applyNumberFormat="1" applyFont="1" applyFill="1" applyBorder="1" applyAlignment="1" applyProtection="1">
      <alignment horizontal="center"/>
    </xf>
    <xf numFmtId="4" fontId="4" fillId="3" borderId="1" xfId="0" applyNumberFormat="1" applyFont="1" applyFill="1" applyBorder="1" applyAlignment="1" applyProtection="1">
      <alignment horizontal="center"/>
      <protection locked="0"/>
    </xf>
    <xf numFmtId="0" fontId="21" fillId="0" borderId="0" xfId="1" applyNumberFormat="1" applyFont="1" applyFill="1" applyBorder="1" applyAlignment="1" applyProtection="1">
      <alignment horizontal="center" vertical="top" wrapText="1"/>
    </xf>
    <xf numFmtId="3" fontId="4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wrapText="1"/>
    </xf>
    <xf numFmtId="0" fontId="0" fillId="0" borderId="0" xfId="0" applyAlignment="1"/>
    <xf numFmtId="0" fontId="11" fillId="0" borderId="0" xfId="0" applyFont="1" applyAlignment="1"/>
    <xf numFmtId="0" fontId="11" fillId="0" borderId="0" xfId="0" applyFont="1" applyAlignment="1">
      <alignment wrapText="1"/>
    </xf>
    <xf numFmtId="0" fontId="17" fillId="0" borderId="0" xfId="0" applyFont="1" applyAlignment="1">
      <alignment wrapText="1"/>
    </xf>
  </cellXfs>
  <cellStyles count="2">
    <cellStyle name="Navadno" xfId="0" builtinId="0"/>
    <cellStyle name="Navadno_Lis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60"/>
  <sheetViews>
    <sheetView zoomScaleNormal="100" workbookViewId="0">
      <selection activeCell="F8" sqref="F8"/>
    </sheetView>
  </sheetViews>
  <sheetFormatPr defaultRowHeight="12.75"/>
  <cols>
    <col min="2" max="2" width="48" customWidth="1"/>
    <col min="4" max="4" width="8.5703125" customWidth="1"/>
  </cols>
  <sheetData>
    <row r="2" spans="1:15" s="44" customFormat="1" ht="12.75" customHeight="1">
      <c r="B2" s="2" t="s">
        <v>8</v>
      </c>
      <c r="C2" s="3"/>
      <c r="D2" s="3"/>
      <c r="E2" s="3"/>
      <c r="F2" s="3"/>
      <c r="H2" s="45"/>
      <c r="I2" s="45"/>
      <c r="J2" s="45"/>
      <c r="K2" s="45"/>
      <c r="L2" s="45"/>
      <c r="M2" s="45"/>
      <c r="N2" s="45"/>
    </row>
    <row r="3" spans="1:15" s="44" customFormat="1" ht="12.75" customHeight="1">
      <c r="B3" s="5" t="s">
        <v>9</v>
      </c>
      <c r="C3" s="3"/>
      <c r="D3" s="3"/>
      <c r="E3" s="3"/>
      <c r="F3" s="3"/>
      <c r="H3" s="45"/>
      <c r="I3" s="45"/>
      <c r="J3" s="45"/>
      <c r="K3" s="45"/>
      <c r="L3" s="45"/>
      <c r="M3" s="45"/>
      <c r="N3" s="45"/>
    </row>
    <row r="4" spans="1:15" s="44" customFormat="1" ht="12.75" customHeight="1">
      <c r="B4" s="2"/>
      <c r="H4" s="45"/>
      <c r="I4" s="45"/>
      <c r="J4" s="45"/>
      <c r="K4" s="45"/>
      <c r="L4" s="45"/>
      <c r="M4" s="45"/>
      <c r="N4" s="45"/>
    </row>
    <row r="5" spans="1:15" s="46" customFormat="1" ht="12.75" customHeight="1">
      <c r="B5" s="14" t="s">
        <v>4</v>
      </c>
      <c r="H5" s="47"/>
      <c r="I5" s="47"/>
      <c r="J5" s="47"/>
      <c r="K5" s="47"/>
      <c r="L5" s="47"/>
      <c r="M5" s="47"/>
      <c r="N5" s="47"/>
    </row>
    <row r="6" spans="1:15" s="15" customFormat="1" ht="12.75" customHeight="1">
      <c r="B6" s="17"/>
      <c r="H6" s="16"/>
      <c r="I6" s="16"/>
      <c r="J6" s="16"/>
      <c r="K6" s="16"/>
      <c r="L6" s="16"/>
      <c r="M6" s="16"/>
      <c r="N6" s="16"/>
    </row>
    <row r="7" spans="1:15" s="6" customFormat="1" ht="12.75" customHeight="1">
      <c r="H7" s="7"/>
      <c r="I7" s="7"/>
      <c r="J7" s="7"/>
      <c r="K7" s="7"/>
      <c r="L7" s="8"/>
      <c r="M7" s="8"/>
      <c r="N7" s="8"/>
    </row>
    <row r="8" spans="1:15" s="6" customFormat="1" ht="18.600000000000001" customHeight="1">
      <c r="H8" s="7"/>
      <c r="I8" s="33" t="s">
        <v>160</v>
      </c>
      <c r="J8" s="7"/>
      <c r="K8" s="7"/>
      <c r="L8" s="8"/>
      <c r="M8" s="8"/>
      <c r="N8" s="8"/>
    </row>
    <row r="9" spans="1:15" s="6" customFormat="1" ht="12.75" customHeight="1">
      <c r="H9" s="7"/>
      <c r="I9" s="7"/>
      <c r="J9" s="7"/>
      <c r="K9" s="7"/>
      <c r="L9" s="8"/>
      <c r="M9" s="8"/>
      <c r="N9" s="8"/>
    </row>
    <row r="10" spans="1:15" s="22" customFormat="1" ht="36.6" customHeight="1">
      <c r="A10" s="21" t="s">
        <v>12</v>
      </c>
      <c r="B10" s="21" t="s">
        <v>13</v>
      </c>
      <c r="C10" s="21" t="s">
        <v>10</v>
      </c>
      <c r="D10" s="21" t="s">
        <v>14</v>
      </c>
      <c r="E10" s="21" t="s">
        <v>11</v>
      </c>
      <c r="F10" s="21" t="s">
        <v>15</v>
      </c>
      <c r="G10" s="21" t="s">
        <v>16</v>
      </c>
      <c r="H10" s="21" t="s">
        <v>17</v>
      </c>
      <c r="I10" s="21" t="s">
        <v>18</v>
      </c>
      <c r="J10" s="21" t="s">
        <v>19</v>
      </c>
      <c r="K10" s="21" t="s">
        <v>20</v>
      </c>
      <c r="L10" s="21" t="s">
        <v>21</v>
      </c>
      <c r="M10" s="21" t="s">
        <v>22</v>
      </c>
      <c r="N10" s="21" t="s">
        <v>23</v>
      </c>
      <c r="O10" s="21" t="s">
        <v>24</v>
      </c>
    </row>
    <row r="11" spans="1:15" s="22" customFormat="1" ht="12.6" customHeight="1">
      <c r="A11" s="23">
        <v>1</v>
      </c>
      <c r="B11" s="23">
        <v>2</v>
      </c>
      <c r="C11" s="23">
        <v>3</v>
      </c>
      <c r="D11" s="23">
        <v>4</v>
      </c>
      <c r="E11" s="23">
        <v>5</v>
      </c>
      <c r="F11" s="23">
        <v>6</v>
      </c>
      <c r="G11" s="23" t="s">
        <v>25</v>
      </c>
      <c r="H11" s="23">
        <v>8</v>
      </c>
      <c r="I11" s="23">
        <v>9</v>
      </c>
      <c r="J11" s="23">
        <v>10</v>
      </c>
      <c r="K11" s="23">
        <v>11</v>
      </c>
      <c r="L11" s="23" t="s">
        <v>26</v>
      </c>
      <c r="M11" s="23" t="s">
        <v>27</v>
      </c>
      <c r="N11" s="23" t="s">
        <v>28</v>
      </c>
      <c r="O11" s="23" t="s">
        <v>29</v>
      </c>
    </row>
    <row r="12" spans="1:15" s="3" customFormat="1" ht="12.75" customHeight="1">
      <c r="A12" s="12">
        <v>1</v>
      </c>
      <c r="B12" s="30" t="s">
        <v>50</v>
      </c>
      <c r="C12" s="41">
        <v>2700</v>
      </c>
      <c r="D12" s="9" t="s">
        <v>5</v>
      </c>
      <c r="E12" s="34"/>
      <c r="F12" s="57">
        <f>E12*0.085</f>
        <v>0</v>
      </c>
      <c r="G12" s="57">
        <f>+E12+F12</f>
        <v>0</v>
      </c>
      <c r="H12" s="31"/>
      <c r="I12" s="31" t="s">
        <v>5</v>
      </c>
      <c r="J12" s="35"/>
      <c r="K12" s="57">
        <f>J12*0.085</f>
        <v>0</v>
      </c>
      <c r="L12" s="57">
        <f>+J12+K12</f>
        <v>0</v>
      </c>
      <c r="M12" s="32">
        <f>C12*J12</f>
        <v>0</v>
      </c>
      <c r="N12" s="32">
        <f>C12*K12</f>
        <v>0</v>
      </c>
      <c r="O12" s="32">
        <f>+M12+N12</f>
        <v>0</v>
      </c>
    </row>
    <row r="13" spans="1:15" s="3" customFormat="1" ht="12.75" customHeight="1">
      <c r="A13" s="12">
        <v>2</v>
      </c>
      <c r="B13" s="30" t="s">
        <v>159</v>
      </c>
      <c r="C13" s="41">
        <v>2700</v>
      </c>
      <c r="D13" s="9" t="s">
        <v>5</v>
      </c>
      <c r="E13" s="34"/>
      <c r="F13" s="57">
        <f t="shared" ref="F13:F34" si="0">E13*0.085</f>
        <v>0</v>
      </c>
      <c r="G13" s="57">
        <f t="shared" ref="G13:G34" si="1">+E13+F13</f>
        <v>0</v>
      </c>
      <c r="H13" s="31"/>
      <c r="I13" s="31" t="s">
        <v>5</v>
      </c>
      <c r="J13" s="35"/>
      <c r="K13" s="57">
        <f t="shared" ref="K13:K34" si="2">J13*0.085</f>
        <v>0</v>
      </c>
      <c r="L13" s="57">
        <f t="shared" ref="L13:L34" si="3">+J13+K13</f>
        <v>0</v>
      </c>
      <c r="M13" s="32">
        <f t="shared" ref="M13:M34" si="4">C13*J13</f>
        <v>0</v>
      </c>
      <c r="N13" s="32">
        <f t="shared" ref="N13:N34" si="5">C13*K13</f>
        <v>0</v>
      </c>
      <c r="O13" s="32">
        <f t="shared" ref="O13:O34" si="6">+M13+N13</f>
        <v>0</v>
      </c>
    </row>
    <row r="14" spans="1:15" s="3" customFormat="1" ht="12.75" customHeight="1">
      <c r="A14" s="12">
        <v>3</v>
      </c>
      <c r="B14" s="30" t="s">
        <v>51</v>
      </c>
      <c r="C14" s="38">
        <v>1756</v>
      </c>
      <c r="D14" s="9" t="s">
        <v>5</v>
      </c>
      <c r="E14" s="34"/>
      <c r="F14" s="57">
        <f t="shared" si="0"/>
        <v>0</v>
      </c>
      <c r="G14" s="57">
        <f t="shared" si="1"/>
        <v>0</v>
      </c>
      <c r="H14" s="31"/>
      <c r="I14" s="31" t="s">
        <v>5</v>
      </c>
      <c r="J14" s="35"/>
      <c r="K14" s="57">
        <f t="shared" si="2"/>
        <v>0</v>
      </c>
      <c r="L14" s="57">
        <f t="shared" si="3"/>
        <v>0</v>
      </c>
      <c r="M14" s="32">
        <f t="shared" si="4"/>
        <v>0</v>
      </c>
      <c r="N14" s="32">
        <f t="shared" si="5"/>
        <v>0</v>
      </c>
      <c r="O14" s="32">
        <f t="shared" si="6"/>
        <v>0</v>
      </c>
    </row>
    <row r="15" spans="1:15" s="3" customFormat="1" ht="12.75" customHeight="1">
      <c r="A15" s="12">
        <v>4</v>
      </c>
      <c r="B15" s="30" t="s">
        <v>158</v>
      </c>
      <c r="C15" s="41">
        <v>1756</v>
      </c>
      <c r="D15" s="9" t="s">
        <v>5</v>
      </c>
      <c r="E15" s="34"/>
      <c r="F15" s="57">
        <f t="shared" si="0"/>
        <v>0</v>
      </c>
      <c r="G15" s="57">
        <f t="shared" si="1"/>
        <v>0</v>
      </c>
      <c r="H15" s="31"/>
      <c r="I15" s="31" t="s">
        <v>5</v>
      </c>
      <c r="J15" s="35"/>
      <c r="K15" s="57">
        <f t="shared" si="2"/>
        <v>0</v>
      </c>
      <c r="L15" s="57">
        <f t="shared" si="3"/>
        <v>0</v>
      </c>
      <c r="M15" s="32">
        <f t="shared" si="4"/>
        <v>0</v>
      </c>
      <c r="N15" s="32">
        <f t="shared" si="5"/>
        <v>0</v>
      </c>
      <c r="O15" s="32">
        <f t="shared" si="6"/>
        <v>0</v>
      </c>
    </row>
    <row r="16" spans="1:15" s="3" customFormat="1" ht="12.75" customHeight="1">
      <c r="A16" s="12">
        <v>5</v>
      </c>
      <c r="B16" s="30" t="s">
        <v>52</v>
      </c>
      <c r="C16" s="41">
        <v>1756</v>
      </c>
      <c r="D16" s="9" t="s">
        <v>5</v>
      </c>
      <c r="E16" s="34"/>
      <c r="F16" s="57">
        <f t="shared" si="0"/>
        <v>0</v>
      </c>
      <c r="G16" s="57">
        <f t="shared" si="1"/>
        <v>0</v>
      </c>
      <c r="H16" s="31"/>
      <c r="I16" s="31" t="s">
        <v>5</v>
      </c>
      <c r="J16" s="35"/>
      <c r="K16" s="57">
        <f t="shared" si="2"/>
        <v>0</v>
      </c>
      <c r="L16" s="57">
        <f t="shared" si="3"/>
        <v>0</v>
      </c>
      <c r="M16" s="32">
        <f t="shared" si="4"/>
        <v>0</v>
      </c>
      <c r="N16" s="32">
        <f t="shared" si="5"/>
        <v>0</v>
      </c>
      <c r="O16" s="32">
        <f t="shared" si="6"/>
        <v>0</v>
      </c>
    </row>
    <row r="17" spans="1:15" s="3" customFormat="1" ht="12.75" customHeight="1">
      <c r="A17" s="12">
        <v>6</v>
      </c>
      <c r="B17" s="30" t="s">
        <v>53</v>
      </c>
      <c r="C17" s="41">
        <v>1030</v>
      </c>
      <c r="D17" s="9" t="s">
        <v>5</v>
      </c>
      <c r="E17" s="34"/>
      <c r="F17" s="57">
        <f t="shared" si="0"/>
        <v>0</v>
      </c>
      <c r="G17" s="57">
        <f t="shared" si="1"/>
        <v>0</v>
      </c>
      <c r="H17" s="31"/>
      <c r="I17" s="31" t="s">
        <v>5</v>
      </c>
      <c r="J17" s="35"/>
      <c r="K17" s="57">
        <f t="shared" si="2"/>
        <v>0</v>
      </c>
      <c r="L17" s="57">
        <f t="shared" si="3"/>
        <v>0</v>
      </c>
      <c r="M17" s="32">
        <f t="shared" si="4"/>
        <v>0</v>
      </c>
      <c r="N17" s="32">
        <f t="shared" si="5"/>
        <v>0</v>
      </c>
      <c r="O17" s="32">
        <f t="shared" si="6"/>
        <v>0</v>
      </c>
    </row>
    <row r="18" spans="1:15" s="3" customFormat="1" ht="12.75" customHeight="1">
      <c r="A18" s="12">
        <v>7</v>
      </c>
      <c r="B18" s="30" t="s">
        <v>63</v>
      </c>
      <c r="C18" s="41">
        <v>3660</v>
      </c>
      <c r="D18" s="9" t="s">
        <v>5</v>
      </c>
      <c r="E18" s="34"/>
      <c r="F18" s="57">
        <f t="shared" si="0"/>
        <v>0</v>
      </c>
      <c r="G18" s="57">
        <f t="shared" si="1"/>
        <v>0</v>
      </c>
      <c r="H18" s="31"/>
      <c r="I18" s="31" t="s">
        <v>5</v>
      </c>
      <c r="J18" s="35"/>
      <c r="K18" s="57">
        <f t="shared" si="2"/>
        <v>0</v>
      </c>
      <c r="L18" s="57">
        <f t="shared" si="3"/>
        <v>0</v>
      </c>
      <c r="M18" s="32">
        <f t="shared" si="4"/>
        <v>0</v>
      </c>
      <c r="N18" s="32">
        <f t="shared" si="5"/>
        <v>0</v>
      </c>
      <c r="O18" s="32">
        <f t="shared" si="6"/>
        <v>0</v>
      </c>
    </row>
    <row r="19" spans="1:15" s="3" customFormat="1" ht="12.75" customHeight="1">
      <c r="A19" s="12">
        <v>8</v>
      </c>
      <c r="B19" s="30" t="s">
        <v>117</v>
      </c>
      <c r="C19" s="41">
        <v>200</v>
      </c>
      <c r="D19" s="9" t="s">
        <v>5</v>
      </c>
      <c r="E19" s="34"/>
      <c r="F19" s="57">
        <f t="shared" si="0"/>
        <v>0</v>
      </c>
      <c r="G19" s="57">
        <f t="shared" si="1"/>
        <v>0</v>
      </c>
      <c r="H19" s="31"/>
      <c r="I19" s="31" t="s">
        <v>5</v>
      </c>
      <c r="J19" s="35"/>
      <c r="K19" s="57">
        <f t="shared" si="2"/>
        <v>0</v>
      </c>
      <c r="L19" s="57">
        <f t="shared" si="3"/>
        <v>0</v>
      </c>
      <c r="M19" s="32">
        <f t="shared" si="4"/>
        <v>0</v>
      </c>
      <c r="N19" s="32">
        <f t="shared" si="5"/>
        <v>0</v>
      </c>
      <c r="O19" s="32">
        <f t="shared" si="6"/>
        <v>0</v>
      </c>
    </row>
    <row r="20" spans="1:15" s="3" customFormat="1" ht="12.75" customHeight="1">
      <c r="A20" s="12">
        <v>9</v>
      </c>
      <c r="B20" s="42" t="s">
        <v>118</v>
      </c>
      <c r="C20" s="38">
        <v>134</v>
      </c>
      <c r="D20" s="9" t="s">
        <v>5</v>
      </c>
      <c r="E20" s="43"/>
      <c r="F20" s="57">
        <f t="shared" si="0"/>
        <v>0</v>
      </c>
      <c r="G20" s="57">
        <f t="shared" si="1"/>
        <v>0</v>
      </c>
      <c r="H20" s="31"/>
      <c r="I20" s="31" t="s">
        <v>5</v>
      </c>
      <c r="J20" s="35"/>
      <c r="K20" s="57">
        <f t="shared" si="2"/>
        <v>0</v>
      </c>
      <c r="L20" s="57">
        <f t="shared" si="3"/>
        <v>0</v>
      </c>
      <c r="M20" s="32">
        <f t="shared" si="4"/>
        <v>0</v>
      </c>
      <c r="N20" s="32">
        <f t="shared" si="5"/>
        <v>0</v>
      </c>
      <c r="O20" s="32">
        <f t="shared" si="6"/>
        <v>0</v>
      </c>
    </row>
    <row r="21" spans="1:15" s="3" customFormat="1" ht="12.75" customHeight="1">
      <c r="A21" s="12">
        <v>10</v>
      </c>
      <c r="B21" s="42" t="s">
        <v>119</v>
      </c>
      <c r="C21" s="41">
        <v>50</v>
      </c>
      <c r="D21" s="9" t="s">
        <v>5</v>
      </c>
      <c r="E21" s="43"/>
      <c r="F21" s="57">
        <f t="shared" si="0"/>
        <v>0</v>
      </c>
      <c r="G21" s="57">
        <f t="shared" si="1"/>
        <v>0</v>
      </c>
      <c r="H21" s="31"/>
      <c r="I21" s="31" t="s">
        <v>5</v>
      </c>
      <c r="J21" s="35"/>
      <c r="K21" s="57">
        <f t="shared" si="2"/>
        <v>0</v>
      </c>
      <c r="L21" s="57">
        <f t="shared" si="3"/>
        <v>0</v>
      </c>
      <c r="M21" s="32">
        <f t="shared" si="4"/>
        <v>0</v>
      </c>
      <c r="N21" s="32">
        <f t="shared" si="5"/>
        <v>0</v>
      </c>
      <c r="O21" s="32">
        <f t="shared" si="6"/>
        <v>0</v>
      </c>
    </row>
    <row r="22" spans="1:15" s="3" customFormat="1" ht="12.75" customHeight="1">
      <c r="A22" s="12">
        <v>11</v>
      </c>
      <c r="B22" s="42" t="s">
        <v>120</v>
      </c>
      <c r="C22" s="41">
        <v>100</v>
      </c>
      <c r="D22" s="9" t="s">
        <v>5</v>
      </c>
      <c r="E22" s="43"/>
      <c r="F22" s="57">
        <f t="shared" si="0"/>
        <v>0</v>
      </c>
      <c r="G22" s="57">
        <f t="shared" si="1"/>
        <v>0</v>
      </c>
      <c r="H22" s="31"/>
      <c r="I22" s="31" t="s">
        <v>5</v>
      </c>
      <c r="J22" s="35"/>
      <c r="K22" s="57">
        <f t="shared" si="2"/>
        <v>0</v>
      </c>
      <c r="L22" s="57">
        <f t="shared" si="3"/>
        <v>0</v>
      </c>
      <c r="M22" s="32">
        <f t="shared" si="4"/>
        <v>0</v>
      </c>
      <c r="N22" s="32">
        <f t="shared" si="5"/>
        <v>0</v>
      </c>
      <c r="O22" s="32">
        <f t="shared" si="6"/>
        <v>0</v>
      </c>
    </row>
    <row r="23" spans="1:15" s="3" customFormat="1" ht="12.75" customHeight="1">
      <c r="A23" s="12">
        <v>12</v>
      </c>
      <c r="B23" s="42" t="s">
        <v>157</v>
      </c>
      <c r="C23" s="41">
        <v>40</v>
      </c>
      <c r="D23" s="9" t="s">
        <v>5</v>
      </c>
      <c r="E23" s="43"/>
      <c r="F23" s="57">
        <f t="shared" si="0"/>
        <v>0</v>
      </c>
      <c r="G23" s="57">
        <f t="shared" si="1"/>
        <v>0</v>
      </c>
      <c r="H23" s="31"/>
      <c r="I23" s="31" t="s">
        <v>5</v>
      </c>
      <c r="J23" s="35"/>
      <c r="K23" s="57">
        <f t="shared" si="2"/>
        <v>0</v>
      </c>
      <c r="L23" s="57">
        <f t="shared" si="3"/>
        <v>0</v>
      </c>
      <c r="M23" s="32">
        <f t="shared" si="4"/>
        <v>0</v>
      </c>
      <c r="N23" s="32">
        <f t="shared" si="5"/>
        <v>0</v>
      </c>
      <c r="O23" s="32">
        <f t="shared" si="6"/>
        <v>0</v>
      </c>
    </row>
    <row r="24" spans="1:15" s="3" customFormat="1" ht="12.75" customHeight="1">
      <c r="A24" s="12">
        <v>13</v>
      </c>
      <c r="B24" s="30" t="s">
        <v>121</v>
      </c>
      <c r="C24" s="41">
        <v>48</v>
      </c>
      <c r="D24" s="9" t="s">
        <v>5</v>
      </c>
      <c r="E24" s="34"/>
      <c r="F24" s="57">
        <f t="shared" si="0"/>
        <v>0</v>
      </c>
      <c r="G24" s="57">
        <f t="shared" si="1"/>
        <v>0</v>
      </c>
      <c r="H24" s="31"/>
      <c r="I24" s="31" t="s">
        <v>5</v>
      </c>
      <c r="J24" s="35"/>
      <c r="K24" s="57">
        <f t="shared" si="2"/>
        <v>0</v>
      </c>
      <c r="L24" s="57">
        <f t="shared" si="3"/>
        <v>0</v>
      </c>
      <c r="M24" s="32">
        <f t="shared" si="4"/>
        <v>0</v>
      </c>
      <c r="N24" s="32">
        <f t="shared" si="5"/>
        <v>0</v>
      </c>
      <c r="O24" s="32">
        <f t="shared" si="6"/>
        <v>0</v>
      </c>
    </row>
    <row r="25" spans="1:15" s="3" customFormat="1" ht="12.75" customHeight="1">
      <c r="A25" s="12">
        <v>14</v>
      </c>
      <c r="B25" s="42" t="s">
        <v>122</v>
      </c>
      <c r="C25" s="41">
        <v>444</v>
      </c>
      <c r="D25" s="9" t="s">
        <v>5</v>
      </c>
      <c r="E25" s="43"/>
      <c r="F25" s="57">
        <f t="shared" si="0"/>
        <v>0</v>
      </c>
      <c r="G25" s="57">
        <f t="shared" si="1"/>
        <v>0</v>
      </c>
      <c r="H25" s="31"/>
      <c r="I25" s="31" t="s">
        <v>5</v>
      </c>
      <c r="J25" s="35"/>
      <c r="K25" s="57">
        <f t="shared" si="2"/>
        <v>0</v>
      </c>
      <c r="L25" s="57">
        <f t="shared" si="3"/>
        <v>0</v>
      </c>
      <c r="M25" s="32">
        <f t="shared" si="4"/>
        <v>0</v>
      </c>
      <c r="N25" s="32">
        <f t="shared" si="5"/>
        <v>0</v>
      </c>
      <c r="O25" s="32">
        <f t="shared" si="6"/>
        <v>0</v>
      </c>
    </row>
    <row r="26" spans="1:15" s="3" customFormat="1" ht="12.75" customHeight="1">
      <c r="A26" s="12">
        <v>15</v>
      </c>
      <c r="B26" s="30" t="s">
        <v>54</v>
      </c>
      <c r="C26" s="38">
        <v>6</v>
      </c>
      <c r="D26" s="9" t="s">
        <v>5</v>
      </c>
      <c r="E26" s="34"/>
      <c r="F26" s="57">
        <f t="shared" si="0"/>
        <v>0</v>
      </c>
      <c r="G26" s="57">
        <f t="shared" si="1"/>
        <v>0</v>
      </c>
      <c r="H26" s="31"/>
      <c r="I26" s="31" t="s">
        <v>5</v>
      </c>
      <c r="J26" s="35"/>
      <c r="K26" s="57">
        <f t="shared" si="2"/>
        <v>0</v>
      </c>
      <c r="L26" s="57">
        <f t="shared" si="3"/>
        <v>0</v>
      </c>
      <c r="M26" s="32">
        <f t="shared" si="4"/>
        <v>0</v>
      </c>
      <c r="N26" s="32">
        <f t="shared" si="5"/>
        <v>0</v>
      </c>
      <c r="O26" s="32">
        <f t="shared" si="6"/>
        <v>0</v>
      </c>
    </row>
    <row r="27" spans="1:15" s="3" customFormat="1" ht="12.75" customHeight="1">
      <c r="A27" s="12">
        <v>16</v>
      </c>
      <c r="B27" s="42" t="s">
        <v>64</v>
      </c>
      <c r="C27" s="41">
        <v>420</v>
      </c>
      <c r="D27" s="9" t="s">
        <v>5</v>
      </c>
      <c r="E27" s="43"/>
      <c r="F27" s="57">
        <f t="shared" si="0"/>
        <v>0</v>
      </c>
      <c r="G27" s="57">
        <f t="shared" si="1"/>
        <v>0</v>
      </c>
      <c r="H27" s="31"/>
      <c r="I27" s="31" t="s">
        <v>5</v>
      </c>
      <c r="J27" s="35"/>
      <c r="K27" s="57">
        <f t="shared" si="2"/>
        <v>0</v>
      </c>
      <c r="L27" s="57">
        <f t="shared" si="3"/>
        <v>0</v>
      </c>
      <c r="M27" s="32">
        <f t="shared" si="4"/>
        <v>0</v>
      </c>
      <c r="N27" s="32">
        <f t="shared" si="5"/>
        <v>0</v>
      </c>
      <c r="O27" s="32">
        <f t="shared" si="6"/>
        <v>0</v>
      </c>
    </row>
    <row r="28" spans="1:15" s="3" customFormat="1" ht="12.75" customHeight="1">
      <c r="A28" s="12">
        <v>17</v>
      </c>
      <c r="B28" s="42" t="s">
        <v>55</v>
      </c>
      <c r="C28" s="41">
        <v>148</v>
      </c>
      <c r="D28" s="9" t="s">
        <v>5</v>
      </c>
      <c r="E28" s="43"/>
      <c r="F28" s="57">
        <f t="shared" si="0"/>
        <v>0</v>
      </c>
      <c r="G28" s="57">
        <f t="shared" si="1"/>
        <v>0</v>
      </c>
      <c r="H28" s="31"/>
      <c r="I28" s="31" t="s">
        <v>5</v>
      </c>
      <c r="J28" s="35"/>
      <c r="K28" s="57">
        <f t="shared" si="2"/>
        <v>0</v>
      </c>
      <c r="L28" s="57">
        <f t="shared" si="3"/>
        <v>0</v>
      </c>
      <c r="M28" s="32">
        <f t="shared" si="4"/>
        <v>0</v>
      </c>
      <c r="N28" s="32">
        <f t="shared" si="5"/>
        <v>0</v>
      </c>
      <c r="O28" s="32">
        <f t="shared" si="6"/>
        <v>0</v>
      </c>
    </row>
    <row r="29" spans="1:15" s="3" customFormat="1" ht="12.75" customHeight="1">
      <c r="A29" s="12">
        <v>18</v>
      </c>
      <c r="B29" s="42" t="s">
        <v>56</v>
      </c>
      <c r="C29" s="41">
        <v>262</v>
      </c>
      <c r="D29" s="9" t="s">
        <v>5</v>
      </c>
      <c r="E29" s="43"/>
      <c r="F29" s="57">
        <f t="shared" si="0"/>
        <v>0</v>
      </c>
      <c r="G29" s="57">
        <f t="shared" si="1"/>
        <v>0</v>
      </c>
      <c r="H29" s="31"/>
      <c r="I29" s="31" t="s">
        <v>5</v>
      </c>
      <c r="J29" s="35"/>
      <c r="K29" s="57">
        <f t="shared" si="2"/>
        <v>0</v>
      </c>
      <c r="L29" s="57">
        <f t="shared" si="3"/>
        <v>0</v>
      </c>
      <c r="M29" s="32">
        <f t="shared" si="4"/>
        <v>0</v>
      </c>
      <c r="N29" s="32">
        <f t="shared" si="5"/>
        <v>0</v>
      </c>
      <c r="O29" s="32">
        <f t="shared" si="6"/>
        <v>0</v>
      </c>
    </row>
    <row r="30" spans="1:15" s="3" customFormat="1" ht="12.75" customHeight="1">
      <c r="A30" s="12">
        <v>19</v>
      </c>
      <c r="B30" s="42" t="s">
        <v>57</v>
      </c>
      <c r="C30" s="41">
        <v>200</v>
      </c>
      <c r="D30" s="9" t="s">
        <v>5</v>
      </c>
      <c r="E30" s="43"/>
      <c r="F30" s="57">
        <f t="shared" si="0"/>
        <v>0</v>
      </c>
      <c r="G30" s="57">
        <f t="shared" si="1"/>
        <v>0</v>
      </c>
      <c r="H30" s="31"/>
      <c r="I30" s="31" t="s">
        <v>5</v>
      </c>
      <c r="J30" s="35"/>
      <c r="K30" s="57">
        <f t="shared" si="2"/>
        <v>0</v>
      </c>
      <c r="L30" s="57">
        <f t="shared" si="3"/>
        <v>0</v>
      </c>
      <c r="M30" s="32">
        <f t="shared" si="4"/>
        <v>0</v>
      </c>
      <c r="N30" s="32">
        <f t="shared" si="5"/>
        <v>0</v>
      </c>
      <c r="O30" s="32">
        <f t="shared" si="6"/>
        <v>0</v>
      </c>
    </row>
    <row r="31" spans="1:15" s="3" customFormat="1" ht="12.75" customHeight="1">
      <c r="A31" s="12">
        <v>20</v>
      </c>
      <c r="B31" s="42" t="s">
        <v>58</v>
      </c>
      <c r="C31" s="41">
        <v>626</v>
      </c>
      <c r="D31" s="9" t="s">
        <v>5</v>
      </c>
      <c r="E31" s="43"/>
      <c r="F31" s="57">
        <f t="shared" si="0"/>
        <v>0</v>
      </c>
      <c r="G31" s="57">
        <f t="shared" si="1"/>
        <v>0</v>
      </c>
      <c r="H31" s="31"/>
      <c r="I31" s="31" t="s">
        <v>5</v>
      </c>
      <c r="J31" s="35"/>
      <c r="K31" s="57">
        <f t="shared" si="2"/>
        <v>0</v>
      </c>
      <c r="L31" s="57">
        <f t="shared" si="3"/>
        <v>0</v>
      </c>
      <c r="M31" s="32">
        <f t="shared" si="4"/>
        <v>0</v>
      </c>
      <c r="N31" s="32">
        <f t="shared" si="5"/>
        <v>0</v>
      </c>
      <c r="O31" s="32">
        <f t="shared" si="6"/>
        <v>0</v>
      </c>
    </row>
    <row r="32" spans="1:15" s="3" customFormat="1" ht="12.75" customHeight="1">
      <c r="A32" s="12">
        <v>21</v>
      </c>
      <c r="B32" s="42" t="s">
        <v>59</v>
      </c>
      <c r="C32" s="41">
        <v>200</v>
      </c>
      <c r="D32" s="9" t="s">
        <v>5</v>
      </c>
      <c r="E32" s="43"/>
      <c r="F32" s="57">
        <f t="shared" si="0"/>
        <v>0</v>
      </c>
      <c r="G32" s="57">
        <f t="shared" si="1"/>
        <v>0</v>
      </c>
      <c r="H32" s="31"/>
      <c r="I32" s="31" t="s">
        <v>5</v>
      </c>
      <c r="J32" s="35"/>
      <c r="K32" s="57">
        <f t="shared" si="2"/>
        <v>0</v>
      </c>
      <c r="L32" s="57">
        <f t="shared" si="3"/>
        <v>0</v>
      </c>
      <c r="M32" s="32">
        <f t="shared" si="4"/>
        <v>0</v>
      </c>
      <c r="N32" s="32">
        <f t="shared" si="5"/>
        <v>0</v>
      </c>
      <c r="O32" s="32">
        <f t="shared" si="6"/>
        <v>0</v>
      </c>
    </row>
    <row r="33" spans="1:15" s="3" customFormat="1" ht="12.75" customHeight="1">
      <c r="A33" s="12">
        <v>22</v>
      </c>
      <c r="B33" s="42" t="s">
        <v>60</v>
      </c>
      <c r="C33" s="41">
        <v>878</v>
      </c>
      <c r="D33" s="9" t="s">
        <v>5</v>
      </c>
      <c r="E33" s="43"/>
      <c r="F33" s="57">
        <f t="shared" si="0"/>
        <v>0</v>
      </c>
      <c r="G33" s="57">
        <f t="shared" si="1"/>
        <v>0</v>
      </c>
      <c r="H33" s="31"/>
      <c r="I33" s="31" t="s">
        <v>5</v>
      </c>
      <c r="J33" s="35"/>
      <c r="K33" s="57">
        <f t="shared" si="2"/>
        <v>0</v>
      </c>
      <c r="L33" s="57">
        <f t="shared" si="3"/>
        <v>0</v>
      </c>
      <c r="M33" s="32">
        <f t="shared" si="4"/>
        <v>0</v>
      </c>
      <c r="N33" s="32">
        <f t="shared" si="5"/>
        <v>0</v>
      </c>
      <c r="O33" s="32">
        <f t="shared" si="6"/>
        <v>0</v>
      </c>
    </row>
    <row r="34" spans="1:15" s="3" customFormat="1" ht="12.75" customHeight="1">
      <c r="A34" s="12">
        <v>23</v>
      </c>
      <c r="B34" s="42" t="s">
        <v>61</v>
      </c>
      <c r="C34" s="41">
        <v>234</v>
      </c>
      <c r="D34" s="9" t="s">
        <v>5</v>
      </c>
      <c r="E34" s="43"/>
      <c r="F34" s="57">
        <f t="shared" si="0"/>
        <v>0</v>
      </c>
      <c r="G34" s="57">
        <f t="shared" si="1"/>
        <v>0</v>
      </c>
      <c r="H34" s="31"/>
      <c r="I34" s="31" t="s">
        <v>5</v>
      </c>
      <c r="J34" s="35"/>
      <c r="K34" s="57">
        <f t="shared" si="2"/>
        <v>0</v>
      </c>
      <c r="L34" s="57">
        <f t="shared" si="3"/>
        <v>0</v>
      </c>
      <c r="M34" s="32">
        <f t="shared" si="4"/>
        <v>0</v>
      </c>
      <c r="N34" s="32">
        <f t="shared" si="5"/>
        <v>0</v>
      </c>
      <c r="O34" s="32">
        <f t="shared" si="6"/>
        <v>0</v>
      </c>
    </row>
    <row r="35" spans="1:15" s="20" customFormat="1" ht="12.75" customHeight="1">
      <c r="A35" s="27"/>
      <c r="B35" s="26" t="s">
        <v>48</v>
      </c>
      <c r="C35" s="28" t="s">
        <v>47</v>
      </c>
      <c r="D35" s="28" t="s">
        <v>47</v>
      </c>
      <c r="E35" s="28" t="s">
        <v>47</v>
      </c>
      <c r="F35" s="28" t="s">
        <v>47</v>
      </c>
      <c r="G35" s="28" t="s">
        <v>47</v>
      </c>
      <c r="H35" s="28" t="s">
        <v>47</v>
      </c>
      <c r="I35" s="28" t="s">
        <v>47</v>
      </c>
      <c r="J35" s="28" t="s">
        <v>47</v>
      </c>
      <c r="K35" s="28" t="s">
        <v>47</v>
      </c>
      <c r="L35" s="28" t="s">
        <v>47</v>
      </c>
      <c r="M35" s="29">
        <f>SUM(N35)</f>
        <v>0</v>
      </c>
      <c r="N35" s="29">
        <f>SUM(N12:N34)</f>
        <v>0</v>
      </c>
      <c r="O35" s="29">
        <f>SUM(O12:O34)</f>
        <v>0</v>
      </c>
    </row>
    <row r="36" spans="1:15" s="50" customFormat="1" ht="12.75" customHeight="1">
      <c r="B36" s="58"/>
      <c r="C36" s="49"/>
      <c r="D36" s="49"/>
      <c r="E36" s="49"/>
      <c r="F36" s="49"/>
      <c r="N36" s="51"/>
    </row>
    <row r="37" spans="1:15" s="11" customFormat="1" ht="12.75" customHeight="1">
      <c r="B37" s="11" t="s">
        <v>7</v>
      </c>
    </row>
    <row r="38" spans="1:15" s="11" customFormat="1" ht="12.75" customHeight="1">
      <c r="B38" s="11" t="s">
        <v>2</v>
      </c>
    </row>
    <row r="39" spans="1:15" s="11" customFormat="1" ht="12.75" customHeight="1">
      <c r="B39" s="11" t="s">
        <v>0</v>
      </c>
    </row>
    <row r="40" spans="1:15" s="11" customFormat="1" ht="12.75" customHeight="1">
      <c r="B40" s="11" t="s">
        <v>62</v>
      </c>
    </row>
    <row r="41" spans="1:15" s="11" customFormat="1" ht="12.75" customHeight="1"/>
    <row r="42" spans="1:15" s="1" customFormat="1" ht="12.75" customHeight="1">
      <c r="B42" s="25" t="s">
        <v>30</v>
      </c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s="15" customFormat="1" ht="12.75" customHeight="1">
      <c r="B43" s="62" t="s">
        <v>31</v>
      </c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</row>
    <row r="44" spans="1:15" s="15" customFormat="1" ht="12.75" customHeight="1">
      <c r="B44" s="62" t="s">
        <v>32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</row>
    <row r="45" spans="1:15" s="3" customFormat="1" ht="12.75" customHeight="1">
      <c r="B45" s="62" t="s">
        <v>33</v>
      </c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</row>
    <row r="46" spans="1:15" s="3" customFormat="1" ht="12.75" customHeight="1">
      <c r="B46" s="62" t="s">
        <v>34</v>
      </c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</row>
    <row r="47" spans="1:15" s="3" customFormat="1" ht="12.75" customHeight="1">
      <c r="B47" s="63" t="s">
        <v>35</v>
      </c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</row>
    <row r="48" spans="1:15" s="3" customFormat="1" ht="12.75" customHeight="1">
      <c r="B48" s="63" t="s">
        <v>36</v>
      </c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</row>
    <row r="49" spans="2:15" s="3" customFormat="1" ht="12.75" customHeight="1">
      <c r="B49" s="63" t="s">
        <v>37</v>
      </c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</row>
    <row r="50" spans="2:15" s="3" customFormat="1" ht="12.75" customHeight="1">
      <c r="B50" s="63" t="s">
        <v>38</v>
      </c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</row>
    <row r="51" spans="2:15" s="3" customFormat="1" ht="12.75" customHeight="1">
      <c r="B51" s="63" t="s">
        <v>39</v>
      </c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</row>
    <row r="52" spans="2:15" s="3" customFormat="1" ht="12.75" customHeight="1">
      <c r="B52" s="63" t="s">
        <v>40</v>
      </c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</row>
    <row r="53" spans="2:15" s="3" customFormat="1" ht="12.75" customHeight="1">
      <c r="B53" s="63" t="s">
        <v>41</v>
      </c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</row>
    <row r="54" spans="2:15" s="3" customFormat="1" ht="12.75" customHeight="1">
      <c r="B54" s="63" t="s">
        <v>42</v>
      </c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</row>
    <row r="55" spans="2:15" s="3" customFormat="1" ht="12.75" customHeight="1">
      <c r="B55" s="40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</row>
    <row r="56" spans="2:15" s="3" customFormat="1" ht="12.75" customHeight="1">
      <c r="B56" s="60" t="s">
        <v>115</v>
      </c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</row>
    <row r="57" spans="2:15" s="3" customFormat="1" ht="12.75" customHeight="1">
      <c r="B57" s="60" t="s">
        <v>43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</row>
    <row r="58" spans="2:15" s="3" customFormat="1" ht="12.75" customHeight="1">
      <c r="B58" s="40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</row>
    <row r="59" spans="2:15" s="3" customFormat="1" ht="12.75" customHeight="1">
      <c r="B59" s="40" t="s">
        <v>44</v>
      </c>
      <c r="C59" s="22"/>
      <c r="D59" s="22"/>
      <c r="E59" s="22"/>
      <c r="F59" s="22"/>
      <c r="G59" s="22"/>
      <c r="H59" s="22" t="s">
        <v>45</v>
      </c>
      <c r="I59" s="22"/>
      <c r="J59" s="22"/>
      <c r="K59" s="22"/>
      <c r="L59" s="22"/>
      <c r="M59" s="22" t="s">
        <v>46</v>
      </c>
      <c r="N59" s="22"/>
      <c r="O59" s="22"/>
    </row>
    <row r="60" spans="2:15" s="3" customFormat="1" ht="12.75" customHeight="1">
      <c r="B60" s="40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</row>
  </sheetData>
  <mergeCells count="14">
    <mergeCell ref="B56:O56"/>
    <mergeCell ref="B57:O57"/>
    <mergeCell ref="B43:O43"/>
    <mergeCell ref="B44:O44"/>
    <mergeCell ref="B45:O45"/>
    <mergeCell ref="B46:O46"/>
    <mergeCell ref="B47:O47"/>
    <mergeCell ref="B48:O48"/>
    <mergeCell ref="B49:O49"/>
    <mergeCell ref="B50:O50"/>
    <mergeCell ref="B51:O51"/>
    <mergeCell ref="B52:O52"/>
    <mergeCell ref="B53:O53"/>
    <mergeCell ref="B54:O54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1"/>
  <sheetViews>
    <sheetView zoomScaleNormal="100" workbookViewId="0">
      <selection activeCell="F6" sqref="F6"/>
    </sheetView>
  </sheetViews>
  <sheetFormatPr defaultRowHeight="12.75"/>
  <cols>
    <col min="1" max="1" width="4.85546875" customWidth="1"/>
    <col min="2" max="2" width="23.85546875" customWidth="1"/>
    <col min="4" max="4" width="15.85546875" customWidth="1"/>
  </cols>
  <sheetData>
    <row r="1" spans="1:15" ht="15">
      <c r="A1" s="3"/>
      <c r="B1" s="2" t="s">
        <v>8</v>
      </c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3"/>
    </row>
    <row r="2" spans="1:15" ht="15">
      <c r="A2" s="3"/>
      <c r="B2" s="5" t="s">
        <v>9</v>
      </c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3"/>
    </row>
    <row r="3" spans="1:15" ht="15">
      <c r="A3" s="3"/>
      <c r="B3" s="5"/>
      <c r="C3" s="3"/>
      <c r="D3" s="3"/>
      <c r="E3" s="3"/>
      <c r="F3" s="3"/>
      <c r="G3" s="3"/>
      <c r="H3" s="4"/>
      <c r="I3" s="4"/>
      <c r="J3" s="4"/>
      <c r="K3" s="4"/>
      <c r="L3" s="4"/>
      <c r="M3" s="4"/>
      <c r="N3" s="4"/>
      <c r="O3" s="3"/>
    </row>
    <row r="4" spans="1:15" ht="15">
      <c r="A4" s="15"/>
      <c r="B4" s="14" t="s">
        <v>4</v>
      </c>
      <c r="C4" s="15"/>
      <c r="D4" s="15"/>
      <c r="E4" s="15"/>
      <c r="F4" s="15"/>
      <c r="G4" s="15"/>
      <c r="H4" s="16"/>
      <c r="I4" s="16"/>
      <c r="J4" s="16"/>
      <c r="K4" s="16"/>
      <c r="L4" s="16"/>
      <c r="M4" s="16"/>
      <c r="N4" s="16"/>
      <c r="O4" s="15"/>
    </row>
    <row r="5" spans="1:15" ht="15">
      <c r="A5" s="15"/>
      <c r="B5" s="17"/>
      <c r="C5" s="15"/>
      <c r="D5" s="15"/>
      <c r="E5" s="15"/>
      <c r="F5" s="15"/>
      <c r="G5" s="15"/>
      <c r="H5" s="16"/>
      <c r="I5" s="16"/>
      <c r="J5" s="16"/>
      <c r="K5" s="16"/>
      <c r="L5" s="16"/>
      <c r="M5" s="16"/>
      <c r="N5" s="16"/>
      <c r="O5" s="15"/>
    </row>
    <row r="6" spans="1:15" ht="15">
      <c r="A6" s="15"/>
      <c r="B6" s="17"/>
      <c r="C6" s="15"/>
      <c r="D6" s="15"/>
      <c r="E6" s="15"/>
      <c r="F6" s="15"/>
      <c r="G6" s="15"/>
      <c r="H6" s="16"/>
      <c r="I6" s="16"/>
      <c r="J6" s="16"/>
      <c r="K6" s="16"/>
      <c r="L6" s="16"/>
      <c r="M6" s="16"/>
      <c r="N6" s="16"/>
      <c r="O6" s="15"/>
    </row>
    <row r="7" spans="1:15" ht="14.25">
      <c r="A7" s="6"/>
      <c r="B7" s="6"/>
      <c r="C7" s="6"/>
      <c r="D7" s="6"/>
      <c r="E7" s="6"/>
      <c r="F7" s="6"/>
      <c r="G7" s="6"/>
      <c r="H7" s="7"/>
      <c r="I7" s="7"/>
      <c r="J7" s="7"/>
      <c r="K7" s="7"/>
      <c r="L7" s="8"/>
      <c r="M7" s="8"/>
      <c r="N7" s="8"/>
      <c r="O7" s="6"/>
    </row>
    <row r="8" spans="1:15" ht="18">
      <c r="A8" s="6"/>
      <c r="B8" s="6"/>
      <c r="C8" s="6"/>
      <c r="D8" s="6"/>
      <c r="E8" s="6"/>
      <c r="F8" s="6"/>
      <c r="G8" s="6"/>
      <c r="H8" s="7"/>
      <c r="I8" s="33" t="s">
        <v>161</v>
      </c>
      <c r="J8" s="7"/>
      <c r="K8" s="7"/>
      <c r="L8" s="8"/>
      <c r="M8" s="8"/>
      <c r="N8" s="8"/>
      <c r="O8" s="6"/>
    </row>
    <row r="9" spans="1:15" ht="14.25">
      <c r="A9" s="6"/>
      <c r="B9" s="6"/>
      <c r="C9" s="6"/>
      <c r="D9" s="6"/>
      <c r="E9" s="6"/>
      <c r="F9" s="6"/>
      <c r="G9" s="6"/>
      <c r="H9" s="7"/>
      <c r="I9" s="7"/>
      <c r="J9" s="7"/>
      <c r="K9" s="7"/>
      <c r="L9" s="8"/>
      <c r="M9" s="8"/>
      <c r="N9" s="8"/>
      <c r="O9" s="6"/>
    </row>
    <row r="10" spans="1:15" ht="48">
      <c r="A10" s="21" t="s">
        <v>12</v>
      </c>
      <c r="B10" s="21" t="s">
        <v>13</v>
      </c>
      <c r="C10" s="21" t="s">
        <v>10</v>
      </c>
      <c r="D10" s="21" t="s">
        <v>14</v>
      </c>
      <c r="E10" s="21" t="s">
        <v>11</v>
      </c>
      <c r="F10" s="21" t="s">
        <v>15</v>
      </c>
      <c r="G10" s="21" t="s">
        <v>16</v>
      </c>
      <c r="H10" s="21" t="s">
        <v>17</v>
      </c>
      <c r="I10" s="21" t="s">
        <v>18</v>
      </c>
      <c r="J10" s="21" t="s">
        <v>19</v>
      </c>
      <c r="K10" s="21" t="s">
        <v>20</v>
      </c>
      <c r="L10" s="21" t="s">
        <v>21</v>
      </c>
      <c r="M10" s="21" t="s">
        <v>22</v>
      </c>
      <c r="N10" s="21" t="s">
        <v>23</v>
      </c>
      <c r="O10" s="21" t="s">
        <v>24</v>
      </c>
    </row>
    <row r="11" spans="1:15">
      <c r="A11" s="23">
        <v>1</v>
      </c>
      <c r="B11" s="23">
        <v>2</v>
      </c>
      <c r="C11" s="23">
        <v>3</v>
      </c>
      <c r="D11" s="23">
        <v>4</v>
      </c>
      <c r="E11" s="23">
        <v>5</v>
      </c>
      <c r="F11" s="23">
        <v>6</v>
      </c>
      <c r="G11" s="23" t="s">
        <v>25</v>
      </c>
      <c r="H11" s="23">
        <v>8</v>
      </c>
      <c r="I11" s="23">
        <v>9</v>
      </c>
      <c r="J11" s="23">
        <v>10</v>
      </c>
      <c r="K11" s="23">
        <v>11</v>
      </c>
      <c r="L11" s="23" t="s">
        <v>26</v>
      </c>
      <c r="M11" s="23" t="s">
        <v>27</v>
      </c>
      <c r="N11" s="23" t="s">
        <v>28</v>
      </c>
      <c r="O11" s="23" t="s">
        <v>29</v>
      </c>
    </row>
    <row r="12" spans="1:15" ht="15">
      <c r="A12" s="53">
        <v>1</v>
      </c>
      <c r="B12" s="55" t="s">
        <v>65</v>
      </c>
      <c r="C12" s="38">
        <v>2200</v>
      </c>
      <c r="D12" s="36" t="s">
        <v>6</v>
      </c>
      <c r="E12" s="34"/>
      <c r="F12" s="34">
        <f>E12*0.085</f>
        <v>0</v>
      </c>
      <c r="G12" s="35">
        <f>+E12+F12</f>
        <v>0</v>
      </c>
      <c r="H12" s="31"/>
      <c r="I12" s="31"/>
      <c r="J12" s="54"/>
      <c r="K12" s="57">
        <f>J12*0.085</f>
        <v>0</v>
      </c>
      <c r="L12" s="32">
        <f>+J12+K12</f>
        <v>0</v>
      </c>
      <c r="M12" s="32">
        <f>C12*J12</f>
        <v>0</v>
      </c>
      <c r="N12" s="32">
        <f>C12*K12</f>
        <v>0</v>
      </c>
      <c r="O12" s="32">
        <f>+M12+N12</f>
        <v>0</v>
      </c>
    </row>
    <row r="13" spans="1:15" ht="15">
      <c r="A13" s="53">
        <v>2</v>
      </c>
      <c r="B13" s="55" t="s">
        <v>153</v>
      </c>
      <c r="C13" s="38">
        <v>20</v>
      </c>
      <c r="D13" s="36" t="s">
        <v>129</v>
      </c>
      <c r="E13" s="34"/>
      <c r="F13" s="34">
        <f t="shared" ref="F13:F25" si="0">E13*0.085</f>
        <v>0</v>
      </c>
      <c r="G13" s="35">
        <f t="shared" ref="G13:G25" si="1">+E13+F13</f>
        <v>0</v>
      </c>
      <c r="H13" s="31"/>
      <c r="I13" s="31"/>
      <c r="J13" s="54"/>
      <c r="K13" s="57">
        <f t="shared" ref="K13:K25" si="2">J13*0.085</f>
        <v>0</v>
      </c>
      <c r="L13" s="32">
        <f t="shared" ref="L13:L25" si="3">+J13+K13</f>
        <v>0</v>
      </c>
      <c r="M13" s="32">
        <f t="shared" ref="M13:M25" si="4">C13*J13</f>
        <v>0</v>
      </c>
      <c r="N13" s="32">
        <f t="shared" ref="N13:N25" si="5">C13*K13</f>
        <v>0</v>
      </c>
      <c r="O13" s="32">
        <f t="shared" ref="O13:O25" si="6">+M13+N13</f>
        <v>0</v>
      </c>
    </row>
    <row r="14" spans="1:15" ht="15">
      <c r="A14" s="53">
        <v>3</v>
      </c>
      <c r="B14" s="30" t="s">
        <v>66</v>
      </c>
      <c r="C14" s="38">
        <v>3865</v>
      </c>
      <c r="D14" s="36" t="s">
        <v>6</v>
      </c>
      <c r="E14" s="34"/>
      <c r="F14" s="34">
        <f t="shared" si="0"/>
        <v>0</v>
      </c>
      <c r="G14" s="35">
        <f t="shared" si="1"/>
        <v>0</v>
      </c>
      <c r="H14" s="31"/>
      <c r="I14" s="31"/>
      <c r="J14" s="54"/>
      <c r="K14" s="57">
        <f t="shared" si="2"/>
        <v>0</v>
      </c>
      <c r="L14" s="32">
        <f t="shared" si="3"/>
        <v>0</v>
      </c>
      <c r="M14" s="32">
        <f t="shared" si="4"/>
        <v>0</v>
      </c>
      <c r="N14" s="32">
        <f t="shared" si="5"/>
        <v>0</v>
      </c>
      <c r="O14" s="32">
        <f t="shared" si="6"/>
        <v>0</v>
      </c>
    </row>
    <row r="15" spans="1:15" ht="27">
      <c r="A15" s="53">
        <v>4</v>
      </c>
      <c r="B15" s="30" t="s">
        <v>67</v>
      </c>
      <c r="C15" s="38">
        <v>800</v>
      </c>
      <c r="D15" s="36" t="s">
        <v>6</v>
      </c>
      <c r="E15" s="34"/>
      <c r="F15" s="34">
        <f t="shared" si="0"/>
        <v>0</v>
      </c>
      <c r="G15" s="35">
        <f t="shared" si="1"/>
        <v>0</v>
      </c>
      <c r="H15" s="31"/>
      <c r="I15" s="31"/>
      <c r="J15" s="54"/>
      <c r="K15" s="57">
        <f t="shared" si="2"/>
        <v>0</v>
      </c>
      <c r="L15" s="32">
        <f t="shared" si="3"/>
        <v>0</v>
      </c>
      <c r="M15" s="32">
        <f t="shared" si="4"/>
        <v>0</v>
      </c>
      <c r="N15" s="32">
        <f t="shared" si="5"/>
        <v>0</v>
      </c>
      <c r="O15" s="32">
        <f t="shared" si="6"/>
        <v>0</v>
      </c>
    </row>
    <row r="16" spans="1:15" ht="27">
      <c r="A16" s="53">
        <v>5</v>
      </c>
      <c r="B16" s="30" t="s">
        <v>68</v>
      </c>
      <c r="C16" s="38">
        <v>2800</v>
      </c>
      <c r="D16" s="36" t="s">
        <v>6</v>
      </c>
      <c r="E16" s="34"/>
      <c r="F16" s="34">
        <f t="shared" si="0"/>
        <v>0</v>
      </c>
      <c r="G16" s="35">
        <f t="shared" si="1"/>
        <v>0</v>
      </c>
      <c r="H16" s="31"/>
      <c r="I16" s="31"/>
      <c r="J16" s="54"/>
      <c r="K16" s="57">
        <f t="shared" si="2"/>
        <v>0</v>
      </c>
      <c r="L16" s="32">
        <f t="shared" si="3"/>
        <v>0</v>
      </c>
      <c r="M16" s="32">
        <f t="shared" si="4"/>
        <v>0</v>
      </c>
      <c r="N16" s="32">
        <f t="shared" si="5"/>
        <v>0</v>
      </c>
      <c r="O16" s="32">
        <f t="shared" si="6"/>
        <v>0</v>
      </c>
    </row>
    <row r="17" spans="1:15" ht="27">
      <c r="A17" s="53">
        <v>6</v>
      </c>
      <c r="B17" s="30" t="s">
        <v>69</v>
      </c>
      <c r="C17" s="38">
        <v>9000</v>
      </c>
      <c r="D17" s="36" t="s">
        <v>6</v>
      </c>
      <c r="E17" s="34"/>
      <c r="F17" s="34">
        <f t="shared" si="0"/>
        <v>0</v>
      </c>
      <c r="G17" s="35">
        <f t="shared" si="1"/>
        <v>0</v>
      </c>
      <c r="H17" s="31"/>
      <c r="I17" s="31"/>
      <c r="J17" s="54"/>
      <c r="K17" s="57">
        <f t="shared" si="2"/>
        <v>0</v>
      </c>
      <c r="L17" s="32">
        <f t="shared" si="3"/>
        <v>0</v>
      </c>
      <c r="M17" s="32">
        <f t="shared" si="4"/>
        <v>0</v>
      </c>
      <c r="N17" s="32">
        <f t="shared" si="5"/>
        <v>0</v>
      </c>
      <c r="O17" s="32">
        <f t="shared" si="6"/>
        <v>0</v>
      </c>
    </row>
    <row r="18" spans="1:15" ht="27">
      <c r="A18" s="53">
        <v>7</v>
      </c>
      <c r="B18" s="30" t="s">
        <v>70</v>
      </c>
      <c r="C18" s="38">
        <v>200</v>
      </c>
      <c r="D18" s="36" t="s">
        <v>3</v>
      </c>
      <c r="E18" s="34"/>
      <c r="F18" s="34">
        <f t="shared" si="0"/>
        <v>0</v>
      </c>
      <c r="G18" s="35">
        <f t="shared" si="1"/>
        <v>0</v>
      </c>
      <c r="H18" s="31"/>
      <c r="I18" s="31"/>
      <c r="J18" s="54"/>
      <c r="K18" s="57">
        <f t="shared" si="2"/>
        <v>0</v>
      </c>
      <c r="L18" s="32">
        <f t="shared" si="3"/>
        <v>0</v>
      </c>
      <c r="M18" s="32">
        <f t="shared" si="4"/>
        <v>0</v>
      </c>
      <c r="N18" s="32">
        <f t="shared" si="5"/>
        <v>0</v>
      </c>
      <c r="O18" s="32">
        <f t="shared" si="6"/>
        <v>0</v>
      </c>
    </row>
    <row r="19" spans="1:15" ht="27">
      <c r="A19" s="53">
        <v>8</v>
      </c>
      <c r="B19" s="30" t="s">
        <v>71</v>
      </c>
      <c r="C19" s="38">
        <v>1400</v>
      </c>
      <c r="D19" s="36" t="s">
        <v>6</v>
      </c>
      <c r="E19" s="34"/>
      <c r="F19" s="34">
        <f t="shared" si="0"/>
        <v>0</v>
      </c>
      <c r="G19" s="35">
        <f t="shared" si="1"/>
        <v>0</v>
      </c>
      <c r="H19" s="31"/>
      <c r="I19" s="31"/>
      <c r="J19" s="54"/>
      <c r="K19" s="57">
        <f t="shared" si="2"/>
        <v>0</v>
      </c>
      <c r="L19" s="32">
        <f t="shared" si="3"/>
        <v>0</v>
      </c>
      <c r="M19" s="32">
        <f t="shared" si="4"/>
        <v>0</v>
      </c>
      <c r="N19" s="32">
        <f t="shared" si="5"/>
        <v>0</v>
      </c>
      <c r="O19" s="32">
        <f t="shared" si="6"/>
        <v>0</v>
      </c>
    </row>
    <row r="20" spans="1:15" ht="27">
      <c r="A20" s="53">
        <v>9</v>
      </c>
      <c r="B20" s="30" t="s">
        <v>72</v>
      </c>
      <c r="C20" s="38">
        <v>400</v>
      </c>
      <c r="D20" s="36" t="s">
        <v>6</v>
      </c>
      <c r="E20" s="34"/>
      <c r="F20" s="34">
        <f t="shared" si="0"/>
        <v>0</v>
      </c>
      <c r="G20" s="35">
        <f t="shared" si="1"/>
        <v>0</v>
      </c>
      <c r="H20" s="31"/>
      <c r="I20" s="31"/>
      <c r="J20" s="54"/>
      <c r="K20" s="57">
        <f t="shared" si="2"/>
        <v>0</v>
      </c>
      <c r="L20" s="32">
        <f t="shared" si="3"/>
        <v>0</v>
      </c>
      <c r="M20" s="32">
        <f t="shared" si="4"/>
        <v>0</v>
      </c>
      <c r="N20" s="32">
        <f t="shared" si="5"/>
        <v>0</v>
      </c>
      <c r="O20" s="32">
        <f t="shared" si="6"/>
        <v>0</v>
      </c>
    </row>
    <row r="21" spans="1:15" ht="27">
      <c r="A21" s="53">
        <v>10</v>
      </c>
      <c r="B21" s="30" t="s">
        <v>73</v>
      </c>
      <c r="C21" s="38">
        <v>5000</v>
      </c>
      <c r="D21" s="36" t="s">
        <v>6</v>
      </c>
      <c r="E21" s="34"/>
      <c r="F21" s="34">
        <f t="shared" si="0"/>
        <v>0</v>
      </c>
      <c r="G21" s="35">
        <f t="shared" si="1"/>
        <v>0</v>
      </c>
      <c r="H21" s="31"/>
      <c r="I21" s="31"/>
      <c r="J21" s="54"/>
      <c r="K21" s="57">
        <f t="shared" si="2"/>
        <v>0</v>
      </c>
      <c r="L21" s="32">
        <f t="shared" si="3"/>
        <v>0</v>
      </c>
      <c r="M21" s="32">
        <f t="shared" si="4"/>
        <v>0</v>
      </c>
      <c r="N21" s="32">
        <f t="shared" si="5"/>
        <v>0</v>
      </c>
      <c r="O21" s="32">
        <f t="shared" si="6"/>
        <v>0</v>
      </c>
    </row>
    <row r="22" spans="1:15" ht="27">
      <c r="A22" s="53">
        <v>11</v>
      </c>
      <c r="B22" s="30" t="s">
        <v>74</v>
      </c>
      <c r="C22" s="38">
        <v>600</v>
      </c>
      <c r="D22" s="36" t="s">
        <v>6</v>
      </c>
      <c r="E22" s="34"/>
      <c r="F22" s="34">
        <f t="shared" si="0"/>
        <v>0</v>
      </c>
      <c r="G22" s="35">
        <f t="shared" si="1"/>
        <v>0</v>
      </c>
      <c r="H22" s="31"/>
      <c r="I22" s="31"/>
      <c r="J22" s="54"/>
      <c r="K22" s="57">
        <f t="shared" si="2"/>
        <v>0</v>
      </c>
      <c r="L22" s="32">
        <f t="shared" si="3"/>
        <v>0</v>
      </c>
      <c r="M22" s="32">
        <f t="shared" si="4"/>
        <v>0</v>
      </c>
      <c r="N22" s="32">
        <f t="shared" si="5"/>
        <v>0</v>
      </c>
      <c r="O22" s="32">
        <f t="shared" si="6"/>
        <v>0</v>
      </c>
    </row>
    <row r="23" spans="1:15" ht="15">
      <c r="A23" s="53">
        <v>12</v>
      </c>
      <c r="B23" s="30" t="s">
        <v>75</v>
      </c>
      <c r="C23" s="38">
        <v>5</v>
      </c>
      <c r="D23" s="36" t="s">
        <v>5</v>
      </c>
      <c r="E23" s="34"/>
      <c r="F23" s="34">
        <f t="shared" si="0"/>
        <v>0</v>
      </c>
      <c r="G23" s="35">
        <f t="shared" si="1"/>
        <v>0</v>
      </c>
      <c r="H23" s="31"/>
      <c r="I23" s="31"/>
      <c r="J23" s="54"/>
      <c r="K23" s="57">
        <f t="shared" si="2"/>
        <v>0</v>
      </c>
      <c r="L23" s="32">
        <f t="shared" si="3"/>
        <v>0</v>
      </c>
      <c r="M23" s="32">
        <f t="shared" si="4"/>
        <v>0</v>
      </c>
      <c r="N23" s="32">
        <f t="shared" si="5"/>
        <v>0</v>
      </c>
      <c r="O23" s="32">
        <f t="shared" si="6"/>
        <v>0</v>
      </c>
    </row>
    <row r="24" spans="1:15" ht="15">
      <c r="A24" s="53">
        <v>13</v>
      </c>
      <c r="B24" s="30" t="s">
        <v>76</v>
      </c>
      <c r="C24" s="38">
        <v>20</v>
      </c>
      <c r="D24" s="36" t="s">
        <v>5</v>
      </c>
      <c r="E24" s="34"/>
      <c r="F24" s="34">
        <f t="shared" si="0"/>
        <v>0</v>
      </c>
      <c r="G24" s="35">
        <f t="shared" si="1"/>
        <v>0</v>
      </c>
      <c r="H24" s="31"/>
      <c r="I24" s="31"/>
      <c r="J24" s="54"/>
      <c r="K24" s="57">
        <f t="shared" si="2"/>
        <v>0</v>
      </c>
      <c r="L24" s="32">
        <f t="shared" si="3"/>
        <v>0</v>
      </c>
      <c r="M24" s="32">
        <f t="shared" si="4"/>
        <v>0</v>
      </c>
      <c r="N24" s="32">
        <f t="shared" si="5"/>
        <v>0</v>
      </c>
      <c r="O24" s="32">
        <f t="shared" si="6"/>
        <v>0</v>
      </c>
    </row>
    <row r="25" spans="1:15" ht="15">
      <c r="A25" s="53">
        <v>14</v>
      </c>
      <c r="B25" s="30" t="s">
        <v>130</v>
      </c>
      <c r="C25" s="38">
        <v>100</v>
      </c>
      <c r="D25" s="36" t="s">
        <v>128</v>
      </c>
      <c r="E25" s="34"/>
      <c r="F25" s="34">
        <f t="shared" si="0"/>
        <v>0</v>
      </c>
      <c r="G25" s="35">
        <f t="shared" si="1"/>
        <v>0</v>
      </c>
      <c r="H25" s="31"/>
      <c r="I25" s="31"/>
      <c r="J25" s="54"/>
      <c r="K25" s="57">
        <f t="shared" si="2"/>
        <v>0</v>
      </c>
      <c r="L25" s="32">
        <f t="shared" si="3"/>
        <v>0</v>
      </c>
      <c r="M25" s="32">
        <f t="shared" si="4"/>
        <v>0</v>
      </c>
      <c r="N25" s="32">
        <f t="shared" si="5"/>
        <v>0</v>
      </c>
      <c r="O25" s="32">
        <f t="shared" si="6"/>
        <v>0</v>
      </c>
    </row>
    <row r="26" spans="1:15" ht="13.5">
      <c r="A26" s="27"/>
      <c r="B26" s="26" t="s">
        <v>48</v>
      </c>
      <c r="C26" s="28" t="s">
        <v>47</v>
      </c>
      <c r="D26" s="28" t="s">
        <v>47</v>
      </c>
      <c r="E26" s="28" t="s">
        <v>47</v>
      </c>
      <c r="F26" s="28" t="s">
        <v>47</v>
      </c>
      <c r="G26" s="28" t="s">
        <v>47</v>
      </c>
      <c r="H26" s="28" t="s">
        <v>47</v>
      </c>
      <c r="I26" s="28" t="s">
        <v>47</v>
      </c>
      <c r="J26" s="28" t="s">
        <v>47</v>
      </c>
      <c r="K26" s="28" t="s">
        <v>47</v>
      </c>
      <c r="L26" s="28" t="s">
        <v>47</v>
      </c>
      <c r="M26" s="29">
        <f>SUM(M12:M25)</f>
        <v>0</v>
      </c>
      <c r="N26" s="29">
        <f>SUM(N12:N25)</f>
        <v>0</v>
      </c>
      <c r="O26" s="29">
        <f>SUM(O12:O25)</f>
        <v>0</v>
      </c>
    </row>
    <row r="27" spans="1:15" ht="14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1:15" ht="14.25">
      <c r="A28" s="11"/>
      <c r="B28" s="11" t="s">
        <v>7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</row>
    <row r="29" spans="1:15" ht="14.25">
      <c r="A29" s="11"/>
      <c r="B29" s="11" t="s">
        <v>2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</row>
    <row r="30" spans="1:15" ht="14.25">
      <c r="A30" s="11"/>
      <c r="B30" s="11" t="s">
        <v>0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5" ht="14.25">
      <c r="A31" s="11"/>
      <c r="B31" s="11" t="s">
        <v>62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5" ht="14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spans="1:15" ht="14.25">
      <c r="A33" s="1"/>
      <c r="B33" s="25" t="s">
        <v>30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1:15" ht="15">
      <c r="A34" s="18"/>
      <c r="B34" s="62" t="s">
        <v>31</v>
      </c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</row>
    <row r="35" spans="1:15" ht="15">
      <c r="A35" s="18"/>
      <c r="B35" s="62" t="s">
        <v>32</v>
      </c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</row>
    <row r="36" spans="1:15" ht="15">
      <c r="A36" s="18"/>
      <c r="B36" s="62" t="s">
        <v>33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</row>
    <row r="37" spans="1:15" ht="15">
      <c r="A37" s="18"/>
      <c r="B37" s="62" t="s">
        <v>34</v>
      </c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</row>
    <row r="38" spans="1:15" ht="15">
      <c r="A38" s="18"/>
      <c r="B38" s="63" t="s">
        <v>35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</row>
    <row r="39" spans="1:15" ht="15">
      <c r="A39" s="18"/>
      <c r="B39" s="63" t="s">
        <v>36</v>
      </c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</row>
    <row r="40" spans="1:15" ht="15">
      <c r="A40" s="10"/>
      <c r="B40" s="63" t="s">
        <v>37</v>
      </c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</row>
    <row r="41" spans="1:15" ht="15">
      <c r="A41" s="10"/>
      <c r="B41" s="63" t="s">
        <v>38</v>
      </c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</row>
    <row r="42" spans="1:15" ht="15">
      <c r="A42" s="10"/>
      <c r="B42" s="63" t="s">
        <v>39</v>
      </c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</row>
    <row r="43" spans="1:15" ht="15">
      <c r="A43" s="10"/>
      <c r="B43" s="63" t="s">
        <v>40</v>
      </c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</row>
    <row r="44" spans="1:15" ht="15">
      <c r="A44" s="10"/>
      <c r="B44" s="63" t="s">
        <v>41</v>
      </c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</row>
    <row r="45" spans="1:15" ht="15">
      <c r="A45" s="10"/>
      <c r="B45" s="63" t="s">
        <v>42</v>
      </c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</row>
    <row r="46" spans="1:15" ht="15">
      <c r="A46" s="10"/>
      <c r="B46" s="5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</row>
    <row r="47" spans="1:15" ht="15">
      <c r="A47" s="10"/>
      <c r="B47" s="60" t="s">
        <v>115</v>
      </c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</row>
    <row r="48" spans="1:15" ht="15">
      <c r="A48" s="10"/>
      <c r="B48" s="60" t="s">
        <v>43</v>
      </c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</row>
    <row r="49" spans="1:15" ht="15">
      <c r="A49" s="10"/>
      <c r="B49" s="5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</row>
    <row r="50" spans="1:15" ht="15">
      <c r="A50" s="10"/>
      <c r="B50" s="52" t="s">
        <v>44</v>
      </c>
      <c r="C50" s="22"/>
      <c r="D50" s="22"/>
      <c r="E50" s="22"/>
      <c r="F50" s="22"/>
      <c r="G50" s="22"/>
      <c r="H50" s="22" t="s">
        <v>45</v>
      </c>
      <c r="I50" s="22"/>
      <c r="J50" s="22"/>
      <c r="K50" s="22"/>
      <c r="L50" s="22"/>
      <c r="M50" s="22" t="s">
        <v>46</v>
      </c>
      <c r="N50" s="22"/>
      <c r="O50" s="22"/>
    </row>
    <row r="51" spans="1:15" ht="15">
      <c r="A51" s="10"/>
      <c r="B51" s="5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</row>
  </sheetData>
  <mergeCells count="14">
    <mergeCell ref="B47:O47"/>
    <mergeCell ref="B48:O48"/>
    <mergeCell ref="B40:O40"/>
    <mergeCell ref="B41:O41"/>
    <mergeCell ref="B42:O42"/>
    <mergeCell ref="B43:O43"/>
    <mergeCell ref="B44:O44"/>
    <mergeCell ref="B45:O45"/>
    <mergeCell ref="B39:O39"/>
    <mergeCell ref="B34:O34"/>
    <mergeCell ref="B35:O35"/>
    <mergeCell ref="B36:O36"/>
    <mergeCell ref="B37:O37"/>
    <mergeCell ref="B38:O38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06"/>
  <sheetViews>
    <sheetView tabSelected="1" zoomScaleNormal="100" workbookViewId="0">
      <selection activeCell="F7" sqref="F7"/>
    </sheetView>
  </sheetViews>
  <sheetFormatPr defaultRowHeight="12.75"/>
  <cols>
    <col min="1" max="1" width="5" customWidth="1"/>
    <col min="2" max="2" width="22.5703125" customWidth="1"/>
  </cols>
  <sheetData>
    <row r="1" spans="1:15" ht="15">
      <c r="A1" s="3"/>
      <c r="B1" s="2" t="s">
        <v>8</v>
      </c>
      <c r="C1" s="3"/>
      <c r="D1" s="3"/>
      <c r="E1" s="3"/>
      <c r="F1" s="3"/>
      <c r="G1" s="13"/>
      <c r="H1" s="4"/>
      <c r="I1" s="4"/>
      <c r="J1" s="4"/>
      <c r="K1" s="4"/>
      <c r="L1" s="4"/>
      <c r="M1" s="4"/>
      <c r="N1" s="4"/>
      <c r="O1" s="3"/>
    </row>
    <row r="2" spans="1:15" ht="15">
      <c r="A2" s="3"/>
      <c r="B2" s="5" t="s">
        <v>9</v>
      </c>
      <c r="C2" s="3"/>
      <c r="D2" s="3"/>
      <c r="E2" s="3"/>
      <c r="F2" s="3"/>
      <c r="G2" s="13"/>
      <c r="H2" s="4"/>
      <c r="I2" s="4"/>
      <c r="J2" s="4"/>
      <c r="K2" s="4"/>
      <c r="L2" s="4"/>
      <c r="M2" s="4"/>
      <c r="N2" s="4"/>
      <c r="O2" s="3"/>
    </row>
    <row r="3" spans="1:15" ht="15">
      <c r="A3" s="3"/>
      <c r="B3" s="5"/>
      <c r="C3" s="3"/>
      <c r="D3" s="3"/>
      <c r="E3" s="3"/>
      <c r="F3" s="3"/>
      <c r="G3" s="13"/>
      <c r="H3" s="4"/>
      <c r="I3" s="4"/>
      <c r="J3" s="4"/>
      <c r="K3" s="4"/>
      <c r="L3" s="4"/>
      <c r="M3" s="4"/>
      <c r="N3" s="4"/>
      <c r="O3" s="3"/>
    </row>
    <row r="4" spans="1:15" ht="15">
      <c r="A4" s="15"/>
      <c r="B4" s="14" t="s">
        <v>4</v>
      </c>
      <c r="C4" s="15"/>
      <c r="D4" s="15"/>
      <c r="E4" s="15"/>
      <c r="F4" s="15"/>
      <c r="G4" s="19"/>
      <c r="H4" s="16"/>
      <c r="I4" s="16"/>
      <c r="J4" s="16"/>
      <c r="K4" s="16"/>
      <c r="L4" s="16"/>
      <c r="M4" s="16"/>
      <c r="N4" s="16"/>
      <c r="O4" s="15"/>
    </row>
    <row r="5" spans="1:15" ht="15">
      <c r="A5" s="15"/>
      <c r="B5" s="17"/>
      <c r="C5" s="15"/>
      <c r="D5" s="15"/>
      <c r="E5" s="15"/>
      <c r="F5" s="15"/>
      <c r="G5" s="19"/>
      <c r="H5" s="16"/>
      <c r="I5" s="16"/>
      <c r="J5" s="16"/>
      <c r="K5" s="16"/>
      <c r="L5" s="16"/>
      <c r="M5" s="16"/>
      <c r="N5" s="16"/>
      <c r="O5" s="15"/>
    </row>
    <row r="6" spans="1:15" ht="14.25">
      <c r="A6" s="6"/>
      <c r="B6" s="6"/>
      <c r="C6" s="6"/>
      <c r="D6" s="6"/>
      <c r="E6" s="6"/>
      <c r="F6" s="6"/>
      <c r="G6" s="13"/>
      <c r="H6" s="7"/>
      <c r="I6" s="7"/>
      <c r="J6" s="7"/>
      <c r="K6" s="7"/>
      <c r="L6" s="8"/>
      <c r="M6" s="8"/>
      <c r="N6" s="8"/>
      <c r="O6" s="6"/>
    </row>
    <row r="7" spans="1:15" ht="18">
      <c r="A7" s="6"/>
      <c r="B7" s="6"/>
      <c r="C7" s="6"/>
      <c r="D7" s="6"/>
      <c r="E7" s="6"/>
      <c r="F7" s="6"/>
      <c r="G7" s="13"/>
      <c r="H7" s="7"/>
      <c r="I7" s="33" t="s">
        <v>162</v>
      </c>
      <c r="J7" s="7"/>
      <c r="K7" s="7"/>
      <c r="L7" s="8"/>
      <c r="M7" s="8"/>
      <c r="N7" s="8"/>
      <c r="O7" s="6"/>
    </row>
    <row r="8" spans="1:15" ht="14.25">
      <c r="A8" s="6"/>
      <c r="B8" s="6"/>
      <c r="C8" s="6"/>
      <c r="D8" s="6"/>
      <c r="E8" s="6"/>
      <c r="F8" s="6"/>
      <c r="G8" s="13"/>
      <c r="H8" s="7"/>
      <c r="I8" s="7"/>
      <c r="J8" s="7"/>
      <c r="K8" s="7"/>
      <c r="L8" s="8"/>
      <c r="M8" s="8"/>
      <c r="N8" s="8"/>
      <c r="O8" s="6"/>
    </row>
    <row r="9" spans="1:15" ht="48">
      <c r="A9" s="21" t="s">
        <v>12</v>
      </c>
      <c r="B9" s="21" t="s">
        <v>13</v>
      </c>
      <c r="C9" s="21" t="s">
        <v>10</v>
      </c>
      <c r="D9" s="21" t="s">
        <v>14</v>
      </c>
      <c r="E9" s="21" t="s">
        <v>11</v>
      </c>
      <c r="F9" s="21" t="s">
        <v>15</v>
      </c>
      <c r="G9" s="21" t="s">
        <v>16</v>
      </c>
      <c r="H9" s="21" t="s">
        <v>17</v>
      </c>
      <c r="I9" s="21" t="s">
        <v>18</v>
      </c>
      <c r="J9" s="21" t="s">
        <v>19</v>
      </c>
      <c r="K9" s="21" t="s">
        <v>20</v>
      </c>
      <c r="L9" s="21" t="s">
        <v>21</v>
      </c>
      <c r="M9" s="21" t="s">
        <v>22</v>
      </c>
      <c r="N9" s="21" t="s">
        <v>23</v>
      </c>
      <c r="O9" s="21" t="s">
        <v>24</v>
      </c>
    </row>
    <row r="10" spans="1:15">
      <c r="A10" s="23">
        <v>1</v>
      </c>
      <c r="B10" s="23">
        <v>2</v>
      </c>
      <c r="C10" s="23">
        <v>3</v>
      </c>
      <c r="D10" s="23">
        <v>4</v>
      </c>
      <c r="E10" s="23">
        <v>5</v>
      </c>
      <c r="F10" s="23">
        <v>6</v>
      </c>
      <c r="G10" s="23" t="s">
        <v>25</v>
      </c>
      <c r="H10" s="23">
        <v>8</v>
      </c>
      <c r="I10" s="23">
        <v>9</v>
      </c>
      <c r="J10" s="23">
        <v>10</v>
      </c>
      <c r="K10" s="23">
        <v>11</v>
      </c>
      <c r="L10" s="23" t="s">
        <v>26</v>
      </c>
      <c r="M10" s="23" t="s">
        <v>27</v>
      </c>
      <c r="N10" s="23" t="s">
        <v>28</v>
      </c>
      <c r="O10" s="23" t="s">
        <v>29</v>
      </c>
    </row>
    <row r="11" spans="1:15" ht="15">
      <c r="A11" s="12">
        <v>1</v>
      </c>
      <c r="B11" s="55" t="s">
        <v>77</v>
      </c>
      <c r="C11" s="38">
        <v>100</v>
      </c>
      <c r="D11" s="9" t="s">
        <v>5</v>
      </c>
      <c r="E11" s="34"/>
      <c r="F11" s="34">
        <f>E11*0.085</f>
        <v>0</v>
      </c>
      <c r="G11" s="35">
        <f>+E11+F11</f>
        <v>0</v>
      </c>
      <c r="H11" s="31"/>
      <c r="I11" s="31"/>
      <c r="J11" s="35"/>
      <c r="K11" s="57">
        <f>J11*0.085</f>
        <v>0</v>
      </c>
      <c r="L11" s="32">
        <f>+J11+K11</f>
        <v>0</v>
      </c>
      <c r="M11" s="32">
        <f>C11*J11</f>
        <v>0</v>
      </c>
      <c r="N11" s="32">
        <f>C11*K11</f>
        <v>0</v>
      </c>
      <c r="O11" s="32">
        <f>+M11+N11</f>
        <v>0</v>
      </c>
    </row>
    <row r="12" spans="1:15" ht="15">
      <c r="A12" s="12">
        <f>A11+1</f>
        <v>2</v>
      </c>
      <c r="B12" s="55" t="s">
        <v>131</v>
      </c>
      <c r="C12" s="39">
        <v>5</v>
      </c>
      <c r="D12" s="53" t="s">
        <v>5</v>
      </c>
      <c r="E12" s="34"/>
      <c r="F12" s="34">
        <f t="shared" ref="F12:F70" si="0">E12*0.085</f>
        <v>0</v>
      </c>
      <c r="G12" s="35">
        <f t="shared" ref="G12:G70" si="1">+E12+F12</f>
        <v>0</v>
      </c>
      <c r="H12" s="31"/>
      <c r="I12" s="31"/>
      <c r="J12" s="35"/>
      <c r="K12" s="57">
        <f t="shared" ref="K12:K70" si="2">J12*0.085</f>
        <v>0</v>
      </c>
      <c r="L12" s="32">
        <f t="shared" ref="L12:L70" si="3">+J12+K12</f>
        <v>0</v>
      </c>
      <c r="M12" s="32">
        <f t="shared" ref="M12:M70" si="4">C12*J12</f>
        <v>0</v>
      </c>
      <c r="N12" s="32">
        <f t="shared" ref="N12:N76" si="5">PRODUCT(C12,L12)</f>
        <v>0</v>
      </c>
      <c r="O12" s="32">
        <f t="shared" ref="O12:O70" si="6">+M12+N12</f>
        <v>0</v>
      </c>
    </row>
    <row r="13" spans="1:15" ht="15">
      <c r="A13" s="12">
        <f t="shared" ref="A13:A76" si="7">A12+1</f>
        <v>3</v>
      </c>
      <c r="B13" s="55" t="s">
        <v>132</v>
      </c>
      <c r="C13" s="39">
        <v>150</v>
      </c>
      <c r="D13" s="53" t="s">
        <v>5</v>
      </c>
      <c r="E13" s="34"/>
      <c r="F13" s="34">
        <f t="shared" si="0"/>
        <v>0</v>
      </c>
      <c r="G13" s="35">
        <f t="shared" si="1"/>
        <v>0</v>
      </c>
      <c r="H13" s="31"/>
      <c r="I13" s="31"/>
      <c r="J13" s="35"/>
      <c r="K13" s="57">
        <f t="shared" si="2"/>
        <v>0</v>
      </c>
      <c r="L13" s="32">
        <f t="shared" si="3"/>
        <v>0</v>
      </c>
      <c r="M13" s="32">
        <f t="shared" si="4"/>
        <v>0</v>
      </c>
      <c r="N13" s="32">
        <f t="shared" si="5"/>
        <v>0</v>
      </c>
      <c r="O13" s="32">
        <f t="shared" si="6"/>
        <v>0</v>
      </c>
    </row>
    <row r="14" spans="1:15" ht="15">
      <c r="A14" s="12">
        <f t="shared" si="7"/>
        <v>4</v>
      </c>
      <c r="B14" s="55" t="s">
        <v>133</v>
      </c>
      <c r="C14" s="39">
        <v>50</v>
      </c>
      <c r="D14" s="53" t="s">
        <v>5</v>
      </c>
      <c r="E14" s="34"/>
      <c r="F14" s="34">
        <f t="shared" si="0"/>
        <v>0</v>
      </c>
      <c r="G14" s="35">
        <f t="shared" si="1"/>
        <v>0</v>
      </c>
      <c r="H14" s="31"/>
      <c r="I14" s="31"/>
      <c r="J14" s="35"/>
      <c r="K14" s="57">
        <f t="shared" si="2"/>
        <v>0</v>
      </c>
      <c r="L14" s="32">
        <f t="shared" si="3"/>
        <v>0</v>
      </c>
      <c r="M14" s="32">
        <f t="shared" si="4"/>
        <v>0</v>
      </c>
      <c r="N14" s="32">
        <f t="shared" si="5"/>
        <v>0</v>
      </c>
      <c r="O14" s="32">
        <f t="shared" si="6"/>
        <v>0</v>
      </c>
    </row>
    <row r="15" spans="1:15" ht="15">
      <c r="A15" s="12">
        <f t="shared" si="7"/>
        <v>5</v>
      </c>
      <c r="B15" s="55" t="s">
        <v>78</v>
      </c>
      <c r="C15" s="38">
        <v>1500</v>
      </c>
      <c r="D15" s="53" t="s">
        <v>5</v>
      </c>
      <c r="E15" s="34"/>
      <c r="F15" s="34">
        <f t="shared" si="0"/>
        <v>0</v>
      </c>
      <c r="G15" s="35">
        <f t="shared" si="1"/>
        <v>0</v>
      </c>
      <c r="H15" s="31"/>
      <c r="I15" s="31"/>
      <c r="J15" s="35"/>
      <c r="K15" s="57">
        <f t="shared" si="2"/>
        <v>0</v>
      </c>
      <c r="L15" s="32">
        <f t="shared" si="3"/>
        <v>0</v>
      </c>
      <c r="M15" s="32">
        <f t="shared" si="4"/>
        <v>0</v>
      </c>
      <c r="N15" s="32">
        <f t="shared" si="5"/>
        <v>0</v>
      </c>
      <c r="O15" s="32">
        <f t="shared" si="6"/>
        <v>0</v>
      </c>
    </row>
    <row r="16" spans="1:15" ht="15">
      <c r="A16" s="12">
        <f t="shared" si="7"/>
        <v>6</v>
      </c>
      <c r="B16" s="55" t="s">
        <v>79</v>
      </c>
      <c r="C16" s="38">
        <v>120</v>
      </c>
      <c r="D16" s="53" t="s">
        <v>5</v>
      </c>
      <c r="E16" s="34"/>
      <c r="F16" s="34">
        <f t="shared" si="0"/>
        <v>0</v>
      </c>
      <c r="G16" s="35">
        <f t="shared" si="1"/>
        <v>0</v>
      </c>
      <c r="H16" s="31"/>
      <c r="I16" s="31"/>
      <c r="J16" s="35"/>
      <c r="K16" s="57">
        <f t="shared" si="2"/>
        <v>0</v>
      </c>
      <c r="L16" s="32">
        <f t="shared" si="3"/>
        <v>0</v>
      </c>
      <c r="M16" s="32">
        <f t="shared" si="4"/>
        <v>0</v>
      </c>
      <c r="N16" s="32">
        <f t="shared" si="5"/>
        <v>0</v>
      </c>
      <c r="O16" s="32">
        <f t="shared" si="6"/>
        <v>0</v>
      </c>
    </row>
    <row r="17" spans="1:15" ht="15">
      <c r="A17" s="12">
        <f t="shared" si="7"/>
        <v>7</v>
      </c>
      <c r="B17" s="55" t="s">
        <v>80</v>
      </c>
      <c r="C17" s="38">
        <v>400</v>
      </c>
      <c r="D17" s="53" t="s">
        <v>5</v>
      </c>
      <c r="E17" s="34"/>
      <c r="F17" s="34">
        <f t="shared" si="0"/>
        <v>0</v>
      </c>
      <c r="G17" s="35">
        <f t="shared" si="1"/>
        <v>0</v>
      </c>
      <c r="H17" s="31"/>
      <c r="I17" s="31"/>
      <c r="J17" s="35"/>
      <c r="K17" s="57">
        <f t="shared" si="2"/>
        <v>0</v>
      </c>
      <c r="L17" s="32">
        <f t="shared" si="3"/>
        <v>0</v>
      </c>
      <c r="M17" s="32">
        <f t="shared" si="4"/>
        <v>0</v>
      </c>
      <c r="N17" s="32">
        <f t="shared" si="5"/>
        <v>0</v>
      </c>
      <c r="O17" s="32">
        <f t="shared" si="6"/>
        <v>0</v>
      </c>
    </row>
    <row r="18" spans="1:15" ht="15">
      <c r="A18" s="12">
        <f t="shared" si="7"/>
        <v>8</v>
      </c>
      <c r="B18" s="55" t="s">
        <v>81</v>
      </c>
      <c r="C18" s="38">
        <v>20</v>
      </c>
      <c r="D18" s="53" t="s">
        <v>5</v>
      </c>
      <c r="E18" s="34"/>
      <c r="F18" s="34">
        <f t="shared" si="0"/>
        <v>0</v>
      </c>
      <c r="G18" s="35">
        <f t="shared" si="1"/>
        <v>0</v>
      </c>
      <c r="H18" s="31"/>
      <c r="I18" s="31"/>
      <c r="J18" s="35"/>
      <c r="K18" s="57">
        <f t="shared" si="2"/>
        <v>0</v>
      </c>
      <c r="L18" s="32">
        <f t="shared" si="3"/>
        <v>0</v>
      </c>
      <c r="M18" s="32">
        <f t="shared" si="4"/>
        <v>0</v>
      </c>
      <c r="N18" s="32">
        <f t="shared" si="5"/>
        <v>0</v>
      </c>
      <c r="O18" s="32">
        <f t="shared" si="6"/>
        <v>0</v>
      </c>
    </row>
    <row r="19" spans="1:15" ht="15">
      <c r="A19" s="12">
        <f t="shared" si="7"/>
        <v>9</v>
      </c>
      <c r="B19" s="55" t="s">
        <v>82</v>
      </c>
      <c r="C19" s="39">
        <v>50</v>
      </c>
      <c r="D19" s="53" t="s">
        <v>5</v>
      </c>
      <c r="E19" s="37"/>
      <c r="F19" s="34">
        <f t="shared" si="0"/>
        <v>0</v>
      </c>
      <c r="G19" s="35">
        <f t="shared" si="1"/>
        <v>0</v>
      </c>
      <c r="H19" s="31"/>
      <c r="I19" s="31"/>
      <c r="J19" s="35"/>
      <c r="K19" s="57">
        <f t="shared" si="2"/>
        <v>0</v>
      </c>
      <c r="L19" s="32">
        <f t="shared" si="3"/>
        <v>0</v>
      </c>
      <c r="M19" s="32">
        <f t="shared" si="4"/>
        <v>0</v>
      </c>
      <c r="N19" s="32">
        <f t="shared" si="5"/>
        <v>0</v>
      </c>
      <c r="O19" s="32">
        <f t="shared" si="6"/>
        <v>0</v>
      </c>
    </row>
    <row r="20" spans="1:15" ht="15">
      <c r="A20" s="12">
        <f t="shared" si="7"/>
        <v>10</v>
      </c>
      <c r="B20" s="55" t="s">
        <v>83</v>
      </c>
      <c r="C20" s="39">
        <v>50</v>
      </c>
      <c r="D20" s="53" t="s">
        <v>5</v>
      </c>
      <c r="E20" s="37"/>
      <c r="F20" s="34">
        <f t="shared" si="0"/>
        <v>0</v>
      </c>
      <c r="G20" s="35">
        <f t="shared" si="1"/>
        <v>0</v>
      </c>
      <c r="H20" s="31"/>
      <c r="I20" s="31"/>
      <c r="J20" s="35"/>
      <c r="K20" s="57">
        <f t="shared" si="2"/>
        <v>0</v>
      </c>
      <c r="L20" s="32">
        <f t="shared" si="3"/>
        <v>0</v>
      </c>
      <c r="M20" s="32">
        <f t="shared" si="4"/>
        <v>0</v>
      </c>
      <c r="N20" s="32">
        <f t="shared" si="5"/>
        <v>0</v>
      </c>
      <c r="O20" s="32">
        <f t="shared" si="6"/>
        <v>0</v>
      </c>
    </row>
    <row r="21" spans="1:15" ht="15">
      <c r="A21" s="12">
        <f t="shared" si="7"/>
        <v>11</v>
      </c>
      <c r="B21" s="55" t="s">
        <v>84</v>
      </c>
      <c r="C21" s="39">
        <v>60</v>
      </c>
      <c r="D21" s="53" t="s">
        <v>5</v>
      </c>
      <c r="E21" s="37"/>
      <c r="F21" s="34">
        <f t="shared" si="0"/>
        <v>0</v>
      </c>
      <c r="G21" s="35">
        <f t="shared" si="1"/>
        <v>0</v>
      </c>
      <c r="H21" s="31"/>
      <c r="I21" s="31"/>
      <c r="J21" s="35"/>
      <c r="K21" s="57">
        <f t="shared" si="2"/>
        <v>0</v>
      </c>
      <c r="L21" s="32">
        <f t="shared" si="3"/>
        <v>0</v>
      </c>
      <c r="M21" s="32">
        <f t="shared" si="4"/>
        <v>0</v>
      </c>
      <c r="N21" s="32">
        <f t="shared" si="5"/>
        <v>0</v>
      </c>
      <c r="O21" s="32">
        <f t="shared" si="6"/>
        <v>0</v>
      </c>
    </row>
    <row r="22" spans="1:15" ht="15">
      <c r="A22" s="12">
        <f t="shared" si="7"/>
        <v>12</v>
      </c>
      <c r="B22" s="55" t="s">
        <v>85</v>
      </c>
      <c r="C22" s="38">
        <v>600</v>
      </c>
      <c r="D22" s="53" t="s">
        <v>5</v>
      </c>
      <c r="E22" s="34"/>
      <c r="F22" s="34">
        <f t="shared" si="0"/>
        <v>0</v>
      </c>
      <c r="G22" s="35">
        <f t="shared" si="1"/>
        <v>0</v>
      </c>
      <c r="H22" s="31"/>
      <c r="I22" s="31"/>
      <c r="J22" s="35"/>
      <c r="K22" s="57">
        <f t="shared" si="2"/>
        <v>0</v>
      </c>
      <c r="L22" s="32">
        <f t="shared" si="3"/>
        <v>0</v>
      </c>
      <c r="M22" s="32">
        <f t="shared" si="4"/>
        <v>0</v>
      </c>
      <c r="N22" s="32">
        <f t="shared" si="5"/>
        <v>0</v>
      </c>
      <c r="O22" s="32">
        <f t="shared" si="6"/>
        <v>0</v>
      </c>
    </row>
    <row r="23" spans="1:15" ht="15">
      <c r="A23" s="12">
        <f t="shared" si="7"/>
        <v>13</v>
      </c>
      <c r="B23" s="55" t="s">
        <v>86</v>
      </c>
      <c r="C23" s="38">
        <v>100</v>
      </c>
      <c r="D23" s="9" t="s">
        <v>5</v>
      </c>
      <c r="E23" s="34"/>
      <c r="F23" s="34">
        <f t="shared" si="0"/>
        <v>0</v>
      </c>
      <c r="G23" s="35">
        <f t="shared" si="1"/>
        <v>0</v>
      </c>
      <c r="H23" s="31"/>
      <c r="I23" s="31"/>
      <c r="J23" s="35"/>
      <c r="K23" s="57">
        <f t="shared" si="2"/>
        <v>0</v>
      </c>
      <c r="L23" s="32">
        <f t="shared" si="3"/>
        <v>0</v>
      </c>
      <c r="M23" s="32">
        <f t="shared" si="4"/>
        <v>0</v>
      </c>
      <c r="N23" s="32">
        <f t="shared" si="5"/>
        <v>0</v>
      </c>
      <c r="O23" s="32">
        <f t="shared" si="6"/>
        <v>0</v>
      </c>
    </row>
    <row r="24" spans="1:15" ht="15">
      <c r="A24" s="12">
        <f t="shared" si="7"/>
        <v>14</v>
      </c>
      <c r="B24" s="55" t="s">
        <v>87</v>
      </c>
      <c r="C24" s="38">
        <v>500</v>
      </c>
      <c r="D24" s="53" t="s">
        <v>5</v>
      </c>
      <c r="E24" s="34"/>
      <c r="F24" s="34">
        <f t="shared" si="0"/>
        <v>0</v>
      </c>
      <c r="G24" s="35">
        <f t="shared" si="1"/>
        <v>0</v>
      </c>
      <c r="H24" s="31"/>
      <c r="I24" s="31"/>
      <c r="J24" s="35"/>
      <c r="K24" s="57">
        <f t="shared" si="2"/>
        <v>0</v>
      </c>
      <c r="L24" s="32">
        <f t="shared" si="3"/>
        <v>0</v>
      </c>
      <c r="M24" s="32">
        <f t="shared" si="4"/>
        <v>0</v>
      </c>
      <c r="N24" s="32">
        <f t="shared" si="5"/>
        <v>0</v>
      </c>
      <c r="O24" s="32">
        <f t="shared" si="6"/>
        <v>0</v>
      </c>
    </row>
    <row r="25" spans="1:15" ht="15">
      <c r="A25" s="12">
        <f t="shared" si="7"/>
        <v>15</v>
      </c>
      <c r="B25" s="55" t="s">
        <v>88</v>
      </c>
      <c r="C25" s="38">
        <v>200</v>
      </c>
      <c r="D25" s="53" t="s">
        <v>5</v>
      </c>
      <c r="E25" s="34"/>
      <c r="F25" s="34">
        <f t="shared" si="0"/>
        <v>0</v>
      </c>
      <c r="G25" s="35">
        <f t="shared" si="1"/>
        <v>0</v>
      </c>
      <c r="H25" s="31"/>
      <c r="I25" s="31"/>
      <c r="J25" s="35"/>
      <c r="K25" s="57">
        <f t="shared" si="2"/>
        <v>0</v>
      </c>
      <c r="L25" s="32">
        <f t="shared" si="3"/>
        <v>0</v>
      </c>
      <c r="M25" s="32">
        <f t="shared" si="4"/>
        <v>0</v>
      </c>
      <c r="N25" s="32">
        <f t="shared" si="5"/>
        <v>0</v>
      </c>
      <c r="O25" s="32">
        <f t="shared" si="6"/>
        <v>0</v>
      </c>
    </row>
    <row r="26" spans="1:15" ht="15">
      <c r="A26" s="12">
        <f t="shared" si="7"/>
        <v>16</v>
      </c>
      <c r="B26" s="55" t="s">
        <v>134</v>
      </c>
      <c r="C26" s="38">
        <v>120</v>
      </c>
      <c r="D26" s="9" t="s">
        <v>5</v>
      </c>
      <c r="E26" s="34"/>
      <c r="F26" s="34">
        <f t="shared" si="0"/>
        <v>0</v>
      </c>
      <c r="G26" s="35">
        <f t="shared" si="1"/>
        <v>0</v>
      </c>
      <c r="H26" s="31"/>
      <c r="I26" s="31"/>
      <c r="J26" s="35"/>
      <c r="K26" s="57">
        <f t="shared" si="2"/>
        <v>0</v>
      </c>
      <c r="L26" s="32">
        <f t="shared" si="3"/>
        <v>0</v>
      </c>
      <c r="M26" s="32">
        <f t="shared" si="4"/>
        <v>0</v>
      </c>
      <c r="N26" s="32">
        <f t="shared" si="5"/>
        <v>0</v>
      </c>
      <c r="O26" s="32">
        <f t="shared" si="6"/>
        <v>0</v>
      </c>
    </row>
    <row r="27" spans="1:15" ht="15">
      <c r="A27" s="12">
        <f t="shared" si="7"/>
        <v>17</v>
      </c>
      <c r="B27" s="55" t="s">
        <v>89</v>
      </c>
      <c r="C27" s="38">
        <v>100</v>
      </c>
      <c r="D27" s="53" t="s">
        <v>5</v>
      </c>
      <c r="E27" s="34"/>
      <c r="F27" s="34">
        <f t="shared" si="0"/>
        <v>0</v>
      </c>
      <c r="G27" s="35">
        <f t="shared" si="1"/>
        <v>0</v>
      </c>
      <c r="H27" s="31"/>
      <c r="I27" s="31"/>
      <c r="J27" s="35"/>
      <c r="K27" s="57">
        <f t="shared" si="2"/>
        <v>0</v>
      </c>
      <c r="L27" s="32">
        <f t="shared" si="3"/>
        <v>0</v>
      </c>
      <c r="M27" s="32">
        <f t="shared" si="4"/>
        <v>0</v>
      </c>
      <c r="N27" s="32">
        <f t="shared" si="5"/>
        <v>0</v>
      </c>
      <c r="O27" s="32">
        <f t="shared" si="6"/>
        <v>0</v>
      </c>
    </row>
    <row r="28" spans="1:15" ht="27">
      <c r="A28" s="12">
        <f t="shared" si="7"/>
        <v>18</v>
      </c>
      <c r="B28" s="55" t="s">
        <v>135</v>
      </c>
      <c r="C28" s="38">
        <v>200</v>
      </c>
      <c r="D28" s="9" t="s">
        <v>5</v>
      </c>
      <c r="E28" s="34"/>
      <c r="F28" s="34">
        <f t="shared" si="0"/>
        <v>0</v>
      </c>
      <c r="G28" s="35">
        <f t="shared" si="1"/>
        <v>0</v>
      </c>
      <c r="H28" s="31"/>
      <c r="I28" s="31"/>
      <c r="J28" s="35"/>
      <c r="K28" s="57">
        <f t="shared" si="2"/>
        <v>0</v>
      </c>
      <c r="L28" s="32">
        <f t="shared" si="3"/>
        <v>0</v>
      </c>
      <c r="M28" s="32">
        <f t="shared" si="4"/>
        <v>0</v>
      </c>
      <c r="N28" s="32">
        <f t="shared" si="5"/>
        <v>0</v>
      </c>
      <c r="O28" s="32">
        <f t="shared" si="6"/>
        <v>0</v>
      </c>
    </row>
    <row r="29" spans="1:15" ht="27">
      <c r="A29" s="12">
        <f t="shared" si="7"/>
        <v>19</v>
      </c>
      <c r="B29" s="55" t="s">
        <v>154</v>
      </c>
      <c r="C29" s="38">
        <v>100</v>
      </c>
      <c r="D29" s="9" t="s">
        <v>5</v>
      </c>
      <c r="E29" s="34"/>
      <c r="F29" s="34">
        <f t="shared" si="0"/>
        <v>0</v>
      </c>
      <c r="G29" s="35">
        <f t="shared" si="1"/>
        <v>0</v>
      </c>
      <c r="H29" s="31"/>
      <c r="I29" s="31"/>
      <c r="J29" s="35"/>
      <c r="K29" s="57">
        <f t="shared" si="2"/>
        <v>0</v>
      </c>
      <c r="L29" s="32">
        <f t="shared" si="3"/>
        <v>0</v>
      </c>
      <c r="M29" s="32">
        <f t="shared" si="4"/>
        <v>0</v>
      </c>
      <c r="N29" s="32">
        <f t="shared" si="5"/>
        <v>0</v>
      </c>
      <c r="O29" s="32">
        <f t="shared" si="6"/>
        <v>0</v>
      </c>
    </row>
    <row r="30" spans="1:15" ht="27">
      <c r="A30" s="12">
        <f t="shared" si="7"/>
        <v>20</v>
      </c>
      <c r="B30" s="55" t="s">
        <v>156</v>
      </c>
      <c r="C30" s="38">
        <v>20</v>
      </c>
      <c r="D30" s="9" t="s">
        <v>5</v>
      </c>
      <c r="E30" s="34"/>
      <c r="F30" s="34">
        <f t="shared" si="0"/>
        <v>0</v>
      </c>
      <c r="G30" s="35">
        <f t="shared" si="1"/>
        <v>0</v>
      </c>
      <c r="H30" s="31"/>
      <c r="I30" s="31"/>
      <c r="J30" s="35"/>
      <c r="K30" s="57">
        <f t="shared" si="2"/>
        <v>0</v>
      </c>
      <c r="L30" s="32">
        <f t="shared" si="3"/>
        <v>0</v>
      </c>
      <c r="M30" s="32">
        <f t="shared" si="4"/>
        <v>0</v>
      </c>
      <c r="N30" s="32">
        <f t="shared" si="5"/>
        <v>0</v>
      </c>
      <c r="O30" s="32">
        <f t="shared" si="6"/>
        <v>0</v>
      </c>
    </row>
    <row r="31" spans="1:15" ht="27">
      <c r="A31" s="12">
        <f t="shared" si="7"/>
        <v>21</v>
      </c>
      <c r="B31" s="55" t="s">
        <v>155</v>
      </c>
      <c r="C31" s="38">
        <v>20</v>
      </c>
      <c r="D31" s="9" t="s">
        <v>5</v>
      </c>
      <c r="E31" s="34"/>
      <c r="F31" s="34">
        <f t="shared" si="0"/>
        <v>0</v>
      </c>
      <c r="G31" s="35">
        <f t="shared" si="1"/>
        <v>0</v>
      </c>
      <c r="H31" s="31"/>
      <c r="I31" s="31"/>
      <c r="J31" s="35"/>
      <c r="K31" s="57">
        <f t="shared" si="2"/>
        <v>0</v>
      </c>
      <c r="L31" s="32">
        <f t="shared" si="3"/>
        <v>0</v>
      </c>
      <c r="M31" s="32">
        <f t="shared" si="4"/>
        <v>0</v>
      </c>
      <c r="N31" s="32">
        <f t="shared" si="5"/>
        <v>0</v>
      </c>
      <c r="O31" s="32">
        <f t="shared" si="6"/>
        <v>0</v>
      </c>
    </row>
    <row r="32" spans="1:15" ht="15">
      <c r="A32" s="12">
        <f t="shared" si="7"/>
        <v>22</v>
      </c>
      <c r="B32" s="55" t="s">
        <v>123</v>
      </c>
      <c r="C32" s="39">
        <v>5713</v>
      </c>
      <c r="D32" s="53" t="s">
        <v>49</v>
      </c>
      <c r="E32" s="34"/>
      <c r="F32" s="34">
        <f t="shared" si="0"/>
        <v>0</v>
      </c>
      <c r="G32" s="35">
        <f t="shared" si="1"/>
        <v>0</v>
      </c>
      <c r="H32" s="31"/>
      <c r="I32" s="31"/>
      <c r="J32" s="35"/>
      <c r="K32" s="57">
        <f t="shared" si="2"/>
        <v>0</v>
      </c>
      <c r="L32" s="32">
        <f t="shared" si="3"/>
        <v>0</v>
      </c>
      <c r="M32" s="32">
        <f t="shared" si="4"/>
        <v>0</v>
      </c>
      <c r="N32" s="32">
        <f t="shared" si="5"/>
        <v>0</v>
      </c>
      <c r="O32" s="32">
        <f t="shared" si="6"/>
        <v>0</v>
      </c>
    </row>
    <row r="33" spans="1:15" ht="27">
      <c r="A33" s="12">
        <f t="shared" si="7"/>
        <v>23</v>
      </c>
      <c r="B33" s="55" t="s">
        <v>124</v>
      </c>
      <c r="C33" s="39">
        <v>1000</v>
      </c>
      <c r="D33" s="53" t="s">
        <v>49</v>
      </c>
      <c r="E33" s="34"/>
      <c r="F33" s="34">
        <f t="shared" si="0"/>
        <v>0</v>
      </c>
      <c r="G33" s="35">
        <f t="shared" si="1"/>
        <v>0</v>
      </c>
      <c r="H33" s="31"/>
      <c r="I33" s="31"/>
      <c r="J33" s="35"/>
      <c r="K33" s="57">
        <f t="shared" si="2"/>
        <v>0</v>
      </c>
      <c r="L33" s="32">
        <f t="shared" si="3"/>
        <v>0</v>
      </c>
      <c r="M33" s="32">
        <f t="shared" si="4"/>
        <v>0</v>
      </c>
      <c r="N33" s="32">
        <f t="shared" si="5"/>
        <v>0</v>
      </c>
      <c r="O33" s="32">
        <f t="shared" si="6"/>
        <v>0</v>
      </c>
    </row>
    <row r="34" spans="1:15" ht="27">
      <c r="A34" s="12">
        <f t="shared" si="7"/>
        <v>24</v>
      </c>
      <c r="B34" s="55" t="s">
        <v>136</v>
      </c>
      <c r="C34" s="39">
        <v>450</v>
      </c>
      <c r="D34" s="53" t="s">
        <v>5</v>
      </c>
      <c r="E34" s="34"/>
      <c r="F34" s="34">
        <f t="shared" si="0"/>
        <v>0</v>
      </c>
      <c r="G34" s="35">
        <f t="shared" si="1"/>
        <v>0</v>
      </c>
      <c r="H34" s="31"/>
      <c r="I34" s="31"/>
      <c r="J34" s="35"/>
      <c r="K34" s="57">
        <f t="shared" si="2"/>
        <v>0</v>
      </c>
      <c r="L34" s="32">
        <f t="shared" si="3"/>
        <v>0</v>
      </c>
      <c r="M34" s="32">
        <f t="shared" si="4"/>
        <v>0</v>
      </c>
      <c r="N34" s="32">
        <f t="shared" si="5"/>
        <v>0</v>
      </c>
      <c r="O34" s="32">
        <f t="shared" si="6"/>
        <v>0</v>
      </c>
    </row>
    <row r="35" spans="1:15" ht="27">
      <c r="A35" s="12">
        <f t="shared" si="7"/>
        <v>25</v>
      </c>
      <c r="B35" s="55" t="s">
        <v>90</v>
      </c>
      <c r="C35" s="39">
        <v>10</v>
      </c>
      <c r="D35" s="53" t="s">
        <v>5</v>
      </c>
      <c r="E35" s="34"/>
      <c r="F35" s="34">
        <f t="shared" si="0"/>
        <v>0</v>
      </c>
      <c r="G35" s="35">
        <f t="shared" si="1"/>
        <v>0</v>
      </c>
      <c r="H35" s="31"/>
      <c r="I35" s="31"/>
      <c r="J35" s="35"/>
      <c r="K35" s="57">
        <f t="shared" si="2"/>
        <v>0</v>
      </c>
      <c r="L35" s="32">
        <f t="shared" si="3"/>
        <v>0</v>
      </c>
      <c r="M35" s="32">
        <f t="shared" si="4"/>
        <v>0</v>
      </c>
      <c r="N35" s="32">
        <f t="shared" si="5"/>
        <v>0</v>
      </c>
      <c r="O35" s="32">
        <f t="shared" si="6"/>
        <v>0</v>
      </c>
    </row>
    <row r="36" spans="1:15" ht="27">
      <c r="A36" s="12">
        <f t="shared" si="7"/>
        <v>26</v>
      </c>
      <c r="B36" s="55" t="s">
        <v>137</v>
      </c>
      <c r="C36" s="39">
        <v>500</v>
      </c>
      <c r="D36" s="53" t="s">
        <v>5</v>
      </c>
      <c r="E36" s="37"/>
      <c r="F36" s="34">
        <f t="shared" si="0"/>
        <v>0</v>
      </c>
      <c r="G36" s="35">
        <f t="shared" si="1"/>
        <v>0</v>
      </c>
      <c r="H36" s="31"/>
      <c r="I36" s="31"/>
      <c r="J36" s="35"/>
      <c r="K36" s="57">
        <f t="shared" si="2"/>
        <v>0</v>
      </c>
      <c r="L36" s="32">
        <f t="shared" si="3"/>
        <v>0</v>
      </c>
      <c r="M36" s="32">
        <f t="shared" si="4"/>
        <v>0</v>
      </c>
      <c r="N36" s="32">
        <f>PRODUCT(C36,L36)</f>
        <v>0</v>
      </c>
      <c r="O36" s="32">
        <f t="shared" si="6"/>
        <v>0</v>
      </c>
    </row>
    <row r="37" spans="1:15" ht="15">
      <c r="A37" s="12">
        <f t="shared" si="7"/>
        <v>27</v>
      </c>
      <c r="B37" s="55" t="s">
        <v>91</v>
      </c>
      <c r="C37" s="39">
        <v>50</v>
      </c>
      <c r="D37" s="53" t="s">
        <v>5</v>
      </c>
      <c r="E37" s="34"/>
      <c r="F37" s="34">
        <f t="shared" si="0"/>
        <v>0</v>
      </c>
      <c r="G37" s="35">
        <f t="shared" si="1"/>
        <v>0</v>
      </c>
      <c r="H37" s="31"/>
      <c r="I37" s="31"/>
      <c r="J37" s="35"/>
      <c r="K37" s="57">
        <f t="shared" si="2"/>
        <v>0</v>
      </c>
      <c r="L37" s="32">
        <f t="shared" si="3"/>
        <v>0</v>
      </c>
      <c r="M37" s="32">
        <f t="shared" si="4"/>
        <v>0</v>
      </c>
      <c r="N37" s="32">
        <f t="shared" ref="N37" si="8">PRODUCT(C37,L37)</f>
        <v>0</v>
      </c>
      <c r="O37" s="32">
        <f t="shared" si="6"/>
        <v>0</v>
      </c>
    </row>
    <row r="38" spans="1:15" ht="27">
      <c r="A38" s="12">
        <f t="shared" si="7"/>
        <v>28</v>
      </c>
      <c r="B38" s="55" t="s">
        <v>92</v>
      </c>
      <c r="C38" s="38">
        <v>50</v>
      </c>
      <c r="D38" s="9" t="s">
        <v>5</v>
      </c>
      <c r="E38" s="34"/>
      <c r="F38" s="34">
        <f t="shared" si="0"/>
        <v>0</v>
      </c>
      <c r="G38" s="35">
        <f t="shared" si="1"/>
        <v>0</v>
      </c>
      <c r="H38" s="31"/>
      <c r="I38" s="31"/>
      <c r="J38" s="35"/>
      <c r="K38" s="57">
        <f t="shared" si="2"/>
        <v>0</v>
      </c>
      <c r="L38" s="32">
        <f t="shared" si="3"/>
        <v>0</v>
      </c>
      <c r="M38" s="32">
        <f t="shared" si="4"/>
        <v>0</v>
      </c>
      <c r="N38" s="32">
        <f t="shared" si="5"/>
        <v>0</v>
      </c>
      <c r="O38" s="32">
        <f t="shared" si="6"/>
        <v>0</v>
      </c>
    </row>
    <row r="39" spans="1:15" ht="27">
      <c r="A39" s="12">
        <f t="shared" si="7"/>
        <v>29</v>
      </c>
      <c r="B39" s="55" t="s">
        <v>138</v>
      </c>
      <c r="C39" s="38">
        <v>100</v>
      </c>
      <c r="D39" s="9" t="s">
        <v>5</v>
      </c>
      <c r="E39" s="34"/>
      <c r="F39" s="34">
        <f t="shared" si="0"/>
        <v>0</v>
      </c>
      <c r="G39" s="35">
        <f t="shared" si="1"/>
        <v>0</v>
      </c>
      <c r="H39" s="31"/>
      <c r="I39" s="31"/>
      <c r="J39" s="35"/>
      <c r="K39" s="57">
        <f t="shared" si="2"/>
        <v>0</v>
      </c>
      <c r="L39" s="32">
        <f t="shared" si="3"/>
        <v>0</v>
      </c>
      <c r="M39" s="32">
        <f t="shared" si="4"/>
        <v>0</v>
      </c>
      <c r="N39" s="32">
        <f t="shared" si="5"/>
        <v>0</v>
      </c>
      <c r="O39" s="32">
        <f t="shared" si="6"/>
        <v>0</v>
      </c>
    </row>
    <row r="40" spans="1:15" ht="27">
      <c r="A40" s="12">
        <f t="shared" si="7"/>
        <v>30</v>
      </c>
      <c r="B40" s="55" t="s">
        <v>139</v>
      </c>
      <c r="C40" s="38">
        <v>25</v>
      </c>
      <c r="D40" s="53" t="s">
        <v>5</v>
      </c>
      <c r="E40" s="34"/>
      <c r="F40" s="34">
        <f t="shared" si="0"/>
        <v>0</v>
      </c>
      <c r="G40" s="35">
        <f t="shared" si="1"/>
        <v>0</v>
      </c>
      <c r="H40" s="31"/>
      <c r="I40" s="31"/>
      <c r="J40" s="35"/>
      <c r="K40" s="57">
        <f t="shared" si="2"/>
        <v>0</v>
      </c>
      <c r="L40" s="32">
        <f t="shared" si="3"/>
        <v>0</v>
      </c>
      <c r="M40" s="32">
        <f t="shared" si="4"/>
        <v>0</v>
      </c>
      <c r="N40" s="32">
        <f t="shared" si="5"/>
        <v>0</v>
      </c>
      <c r="O40" s="32">
        <f t="shared" si="6"/>
        <v>0</v>
      </c>
    </row>
    <row r="41" spans="1:15" ht="15">
      <c r="A41" s="12">
        <f t="shared" si="7"/>
        <v>31</v>
      </c>
      <c r="B41" s="55" t="s">
        <v>93</v>
      </c>
      <c r="C41" s="38">
        <v>40</v>
      </c>
      <c r="D41" s="9" t="s">
        <v>5</v>
      </c>
      <c r="E41" s="34"/>
      <c r="F41" s="34">
        <f t="shared" si="0"/>
        <v>0</v>
      </c>
      <c r="G41" s="35">
        <f t="shared" si="1"/>
        <v>0</v>
      </c>
      <c r="H41" s="31"/>
      <c r="I41" s="31"/>
      <c r="J41" s="35"/>
      <c r="K41" s="57">
        <f t="shared" si="2"/>
        <v>0</v>
      </c>
      <c r="L41" s="32">
        <f t="shared" si="3"/>
        <v>0</v>
      </c>
      <c r="M41" s="32">
        <f t="shared" si="4"/>
        <v>0</v>
      </c>
      <c r="N41" s="32">
        <f t="shared" si="5"/>
        <v>0</v>
      </c>
      <c r="O41" s="32">
        <f t="shared" si="6"/>
        <v>0</v>
      </c>
    </row>
    <row r="42" spans="1:15" ht="27">
      <c r="A42" s="12">
        <f t="shared" si="7"/>
        <v>32</v>
      </c>
      <c r="B42" s="55" t="s">
        <v>140</v>
      </c>
      <c r="C42" s="59">
        <v>200</v>
      </c>
      <c r="D42" s="9" t="s">
        <v>5</v>
      </c>
      <c r="E42" s="34"/>
      <c r="F42" s="34">
        <f t="shared" si="0"/>
        <v>0</v>
      </c>
      <c r="G42" s="35">
        <f t="shared" si="1"/>
        <v>0</v>
      </c>
      <c r="H42" s="31"/>
      <c r="I42" s="31"/>
      <c r="J42" s="35"/>
      <c r="K42" s="57">
        <f t="shared" si="2"/>
        <v>0</v>
      </c>
      <c r="L42" s="32">
        <f t="shared" si="3"/>
        <v>0</v>
      </c>
      <c r="M42" s="32">
        <f t="shared" si="4"/>
        <v>0</v>
      </c>
      <c r="N42" s="32">
        <f t="shared" si="5"/>
        <v>0</v>
      </c>
      <c r="O42" s="32">
        <f t="shared" si="6"/>
        <v>0</v>
      </c>
    </row>
    <row r="43" spans="1:15" ht="15">
      <c r="A43" s="12">
        <f t="shared" si="7"/>
        <v>33</v>
      </c>
      <c r="B43" s="55" t="s">
        <v>116</v>
      </c>
      <c r="C43" s="38">
        <v>40</v>
      </c>
      <c r="D43" s="9" t="s">
        <v>5</v>
      </c>
      <c r="E43" s="34"/>
      <c r="F43" s="34">
        <f t="shared" si="0"/>
        <v>0</v>
      </c>
      <c r="G43" s="35">
        <f t="shared" si="1"/>
        <v>0</v>
      </c>
      <c r="H43" s="31"/>
      <c r="I43" s="31"/>
      <c r="J43" s="35"/>
      <c r="K43" s="57">
        <f t="shared" si="2"/>
        <v>0</v>
      </c>
      <c r="L43" s="32">
        <f t="shared" si="3"/>
        <v>0</v>
      </c>
      <c r="M43" s="32">
        <f t="shared" si="4"/>
        <v>0</v>
      </c>
      <c r="N43" s="32">
        <f t="shared" si="5"/>
        <v>0</v>
      </c>
      <c r="O43" s="32">
        <f t="shared" si="6"/>
        <v>0</v>
      </c>
    </row>
    <row r="44" spans="1:15" ht="15">
      <c r="A44" s="12">
        <f t="shared" si="7"/>
        <v>34</v>
      </c>
      <c r="B44" s="55" t="s">
        <v>94</v>
      </c>
      <c r="C44" s="38">
        <v>50</v>
      </c>
      <c r="D44" s="9" t="s">
        <v>5</v>
      </c>
      <c r="E44" s="34"/>
      <c r="F44" s="34">
        <f t="shared" si="0"/>
        <v>0</v>
      </c>
      <c r="G44" s="35">
        <f t="shared" si="1"/>
        <v>0</v>
      </c>
      <c r="H44" s="31"/>
      <c r="I44" s="31"/>
      <c r="J44" s="35"/>
      <c r="K44" s="57">
        <f t="shared" si="2"/>
        <v>0</v>
      </c>
      <c r="L44" s="32">
        <f t="shared" si="3"/>
        <v>0</v>
      </c>
      <c r="M44" s="32">
        <f t="shared" si="4"/>
        <v>0</v>
      </c>
      <c r="N44" s="32">
        <f t="shared" si="5"/>
        <v>0</v>
      </c>
      <c r="O44" s="32">
        <f t="shared" si="6"/>
        <v>0</v>
      </c>
    </row>
    <row r="45" spans="1:15" ht="15">
      <c r="A45" s="12">
        <f t="shared" si="7"/>
        <v>35</v>
      </c>
      <c r="B45" s="55" t="s">
        <v>95</v>
      </c>
      <c r="C45" s="39">
        <v>56</v>
      </c>
      <c r="D45" s="53" t="s">
        <v>5</v>
      </c>
      <c r="E45" s="34"/>
      <c r="F45" s="34">
        <f t="shared" si="0"/>
        <v>0</v>
      </c>
      <c r="G45" s="35">
        <f t="shared" si="1"/>
        <v>0</v>
      </c>
      <c r="H45" s="31"/>
      <c r="I45" s="31"/>
      <c r="J45" s="35"/>
      <c r="K45" s="57">
        <f t="shared" si="2"/>
        <v>0</v>
      </c>
      <c r="L45" s="32">
        <f t="shared" si="3"/>
        <v>0</v>
      </c>
      <c r="M45" s="32">
        <f t="shared" si="4"/>
        <v>0</v>
      </c>
      <c r="N45" s="32">
        <f t="shared" si="5"/>
        <v>0</v>
      </c>
      <c r="O45" s="32">
        <f t="shared" si="6"/>
        <v>0</v>
      </c>
    </row>
    <row r="46" spans="1:15" ht="15">
      <c r="A46" s="12">
        <f t="shared" si="7"/>
        <v>36</v>
      </c>
      <c r="B46" s="55" t="s">
        <v>96</v>
      </c>
      <c r="C46" s="39">
        <v>50</v>
      </c>
      <c r="D46" s="53" t="s">
        <v>5</v>
      </c>
      <c r="E46" s="37"/>
      <c r="F46" s="34">
        <f t="shared" si="0"/>
        <v>0</v>
      </c>
      <c r="G46" s="35">
        <f t="shared" si="1"/>
        <v>0</v>
      </c>
      <c r="H46" s="31"/>
      <c r="I46" s="31"/>
      <c r="J46" s="35"/>
      <c r="K46" s="57">
        <f t="shared" si="2"/>
        <v>0</v>
      </c>
      <c r="L46" s="32">
        <f t="shared" si="3"/>
        <v>0</v>
      </c>
      <c r="M46" s="32">
        <f t="shared" si="4"/>
        <v>0</v>
      </c>
      <c r="N46" s="32">
        <f t="shared" si="5"/>
        <v>0</v>
      </c>
      <c r="O46" s="32">
        <f t="shared" si="6"/>
        <v>0</v>
      </c>
    </row>
    <row r="47" spans="1:15" ht="15">
      <c r="A47" s="12">
        <f t="shared" si="7"/>
        <v>37</v>
      </c>
      <c r="B47" s="55" t="s">
        <v>97</v>
      </c>
      <c r="C47" s="38">
        <v>182</v>
      </c>
      <c r="D47" s="9" t="s">
        <v>5</v>
      </c>
      <c r="E47" s="34"/>
      <c r="F47" s="34">
        <f t="shared" si="0"/>
        <v>0</v>
      </c>
      <c r="G47" s="35">
        <f t="shared" si="1"/>
        <v>0</v>
      </c>
      <c r="H47" s="31"/>
      <c r="I47" s="31"/>
      <c r="J47" s="35"/>
      <c r="K47" s="57">
        <f t="shared" si="2"/>
        <v>0</v>
      </c>
      <c r="L47" s="32">
        <f t="shared" si="3"/>
        <v>0</v>
      </c>
      <c r="M47" s="32">
        <f t="shared" si="4"/>
        <v>0</v>
      </c>
      <c r="N47" s="32">
        <f t="shared" si="5"/>
        <v>0</v>
      </c>
      <c r="O47" s="32">
        <f t="shared" si="6"/>
        <v>0</v>
      </c>
    </row>
    <row r="48" spans="1:15" ht="15">
      <c r="A48" s="12">
        <f t="shared" si="7"/>
        <v>38</v>
      </c>
      <c r="B48" s="55" t="s">
        <v>98</v>
      </c>
      <c r="C48" s="39">
        <v>40</v>
      </c>
      <c r="D48" s="53" t="s">
        <v>5</v>
      </c>
      <c r="E48" s="34"/>
      <c r="F48" s="34">
        <f t="shared" si="0"/>
        <v>0</v>
      </c>
      <c r="G48" s="35">
        <f t="shared" si="1"/>
        <v>0</v>
      </c>
      <c r="H48" s="31"/>
      <c r="I48" s="31"/>
      <c r="J48" s="35"/>
      <c r="K48" s="57">
        <f t="shared" si="2"/>
        <v>0</v>
      </c>
      <c r="L48" s="32">
        <f t="shared" si="3"/>
        <v>0</v>
      </c>
      <c r="M48" s="32">
        <f t="shared" si="4"/>
        <v>0</v>
      </c>
      <c r="N48" s="32">
        <f t="shared" si="5"/>
        <v>0</v>
      </c>
      <c r="O48" s="32">
        <f t="shared" si="6"/>
        <v>0</v>
      </c>
    </row>
    <row r="49" spans="1:15" ht="15">
      <c r="A49" s="12">
        <f t="shared" si="7"/>
        <v>39</v>
      </c>
      <c r="B49" s="55" t="s">
        <v>99</v>
      </c>
      <c r="C49" s="39">
        <v>48</v>
      </c>
      <c r="D49" s="53" t="s">
        <v>5</v>
      </c>
      <c r="E49" s="34"/>
      <c r="F49" s="34">
        <f t="shared" si="0"/>
        <v>0</v>
      </c>
      <c r="G49" s="35">
        <f t="shared" si="1"/>
        <v>0</v>
      </c>
      <c r="H49" s="31"/>
      <c r="I49" s="31"/>
      <c r="J49" s="35"/>
      <c r="K49" s="57">
        <f t="shared" si="2"/>
        <v>0</v>
      </c>
      <c r="L49" s="32">
        <f t="shared" si="3"/>
        <v>0</v>
      </c>
      <c r="M49" s="32">
        <f t="shared" si="4"/>
        <v>0</v>
      </c>
      <c r="N49" s="32">
        <f t="shared" si="5"/>
        <v>0</v>
      </c>
      <c r="O49" s="32">
        <f t="shared" si="6"/>
        <v>0</v>
      </c>
    </row>
    <row r="50" spans="1:15" ht="15">
      <c r="A50" s="12">
        <f t="shared" si="7"/>
        <v>40</v>
      </c>
      <c r="B50" s="55" t="s">
        <v>100</v>
      </c>
      <c r="C50" s="39">
        <v>50</v>
      </c>
      <c r="D50" s="53" t="s">
        <v>5</v>
      </c>
      <c r="E50" s="37"/>
      <c r="F50" s="34">
        <f t="shared" si="0"/>
        <v>0</v>
      </c>
      <c r="G50" s="35">
        <f t="shared" si="1"/>
        <v>0</v>
      </c>
      <c r="H50" s="31"/>
      <c r="I50" s="31"/>
      <c r="J50" s="35"/>
      <c r="K50" s="57">
        <f t="shared" si="2"/>
        <v>0</v>
      </c>
      <c r="L50" s="32">
        <f t="shared" si="3"/>
        <v>0</v>
      </c>
      <c r="M50" s="32">
        <f t="shared" si="4"/>
        <v>0</v>
      </c>
      <c r="N50" s="32">
        <f t="shared" si="5"/>
        <v>0</v>
      </c>
      <c r="O50" s="32">
        <f t="shared" si="6"/>
        <v>0</v>
      </c>
    </row>
    <row r="51" spans="1:15" ht="40.5">
      <c r="A51" s="12">
        <f t="shared" si="7"/>
        <v>41</v>
      </c>
      <c r="B51" s="55" t="s">
        <v>141</v>
      </c>
      <c r="C51" s="38">
        <v>10</v>
      </c>
      <c r="D51" s="9" t="s">
        <v>5</v>
      </c>
      <c r="E51" s="34"/>
      <c r="F51" s="34">
        <f t="shared" si="0"/>
        <v>0</v>
      </c>
      <c r="G51" s="35">
        <f t="shared" si="1"/>
        <v>0</v>
      </c>
      <c r="H51" s="31"/>
      <c r="I51" s="31"/>
      <c r="J51" s="35"/>
      <c r="K51" s="57">
        <f t="shared" si="2"/>
        <v>0</v>
      </c>
      <c r="L51" s="32">
        <f t="shared" si="3"/>
        <v>0</v>
      </c>
      <c r="M51" s="32">
        <f t="shared" si="4"/>
        <v>0</v>
      </c>
      <c r="N51" s="32">
        <f t="shared" si="5"/>
        <v>0</v>
      </c>
      <c r="O51" s="32">
        <f t="shared" si="6"/>
        <v>0</v>
      </c>
    </row>
    <row r="52" spans="1:15" ht="27">
      <c r="A52" s="12">
        <f t="shared" si="7"/>
        <v>42</v>
      </c>
      <c r="B52" s="55" t="s">
        <v>101</v>
      </c>
      <c r="C52" s="38">
        <v>25</v>
      </c>
      <c r="D52" s="9" t="s">
        <v>5</v>
      </c>
      <c r="E52" s="34"/>
      <c r="F52" s="34">
        <f t="shared" si="0"/>
        <v>0</v>
      </c>
      <c r="G52" s="35">
        <f t="shared" si="1"/>
        <v>0</v>
      </c>
      <c r="H52" s="31"/>
      <c r="I52" s="31"/>
      <c r="J52" s="35"/>
      <c r="K52" s="57">
        <f t="shared" si="2"/>
        <v>0</v>
      </c>
      <c r="L52" s="32">
        <f t="shared" si="3"/>
        <v>0</v>
      </c>
      <c r="M52" s="32">
        <f t="shared" si="4"/>
        <v>0</v>
      </c>
      <c r="N52" s="32">
        <f t="shared" si="5"/>
        <v>0</v>
      </c>
      <c r="O52" s="32">
        <f t="shared" si="6"/>
        <v>0</v>
      </c>
    </row>
    <row r="53" spans="1:15" ht="27">
      <c r="A53" s="12">
        <f t="shared" si="7"/>
        <v>43</v>
      </c>
      <c r="B53" s="55" t="s">
        <v>142</v>
      </c>
      <c r="C53" s="38">
        <v>50</v>
      </c>
      <c r="D53" s="9" t="s">
        <v>5</v>
      </c>
      <c r="E53" s="34"/>
      <c r="F53" s="34">
        <f t="shared" si="0"/>
        <v>0</v>
      </c>
      <c r="G53" s="35">
        <f t="shared" si="1"/>
        <v>0</v>
      </c>
      <c r="H53" s="31"/>
      <c r="I53" s="31"/>
      <c r="J53" s="35"/>
      <c r="K53" s="57">
        <f t="shared" si="2"/>
        <v>0</v>
      </c>
      <c r="L53" s="32">
        <f t="shared" si="3"/>
        <v>0</v>
      </c>
      <c r="M53" s="32">
        <f t="shared" si="4"/>
        <v>0</v>
      </c>
      <c r="N53" s="32">
        <f t="shared" si="5"/>
        <v>0</v>
      </c>
      <c r="O53" s="32">
        <f t="shared" si="6"/>
        <v>0</v>
      </c>
    </row>
    <row r="54" spans="1:15" ht="27">
      <c r="A54" s="12">
        <f t="shared" si="7"/>
        <v>44</v>
      </c>
      <c r="B54" s="55" t="s">
        <v>102</v>
      </c>
      <c r="C54" s="38">
        <v>80</v>
      </c>
      <c r="D54" s="9" t="s">
        <v>5</v>
      </c>
      <c r="E54" s="34"/>
      <c r="F54" s="34">
        <f t="shared" si="0"/>
        <v>0</v>
      </c>
      <c r="G54" s="35">
        <f t="shared" si="1"/>
        <v>0</v>
      </c>
      <c r="H54" s="31"/>
      <c r="I54" s="31"/>
      <c r="J54" s="35"/>
      <c r="K54" s="57">
        <f t="shared" si="2"/>
        <v>0</v>
      </c>
      <c r="L54" s="32">
        <f t="shared" si="3"/>
        <v>0</v>
      </c>
      <c r="M54" s="32">
        <f t="shared" si="4"/>
        <v>0</v>
      </c>
      <c r="N54" s="32">
        <f t="shared" si="5"/>
        <v>0</v>
      </c>
      <c r="O54" s="32">
        <f t="shared" si="6"/>
        <v>0</v>
      </c>
    </row>
    <row r="55" spans="1:15" ht="15">
      <c r="A55" s="12">
        <f t="shared" si="7"/>
        <v>45</v>
      </c>
      <c r="B55" s="55" t="s">
        <v>143</v>
      </c>
      <c r="C55" s="38">
        <v>20</v>
      </c>
      <c r="D55" s="9" t="s">
        <v>5</v>
      </c>
      <c r="E55" s="34"/>
      <c r="F55" s="34">
        <f t="shared" si="0"/>
        <v>0</v>
      </c>
      <c r="G55" s="35">
        <f t="shared" si="1"/>
        <v>0</v>
      </c>
      <c r="H55" s="31"/>
      <c r="I55" s="31"/>
      <c r="J55" s="35"/>
      <c r="K55" s="57">
        <f t="shared" si="2"/>
        <v>0</v>
      </c>
      <c r="L55" s="32">
        <f t="shared" si="3"/>
        <v>0</v>
      </c>
      <c r="M55" s="32">
        <f t="shared" si="4"/>
        <v>0</v>
      </c>
      <c r="N55" s="32">
        <f t="shared" si="5"/>
        <v>0</v>
      </c>
      <c r="O55" s="32">
        <f t="shared" si="6"/>
        <v>0</v>
      </c>
    </row>
    <row r="56" spans="1:15" ht="15">
      <c r="A56" s="12">
        <f t="shared" si="7"/>
        <v>46</v>
      </c>
      <c r="B56" s="55" t="s">
        <v>103</v>
      </c>
      <c r="C56" s="39">
        <v>30</v>
      </c>
      <c r="D56" s="53" t="s">
        <v>5</v>
      </c>
      <c r="E56" s="37"/>
      <c r="F56" s="34">
        <f t="shared" si="0"/>
        <v>0</v>
      </c>
      <c r="G56" s="35">
        <f t="shared" si="1"/>
        <v>0</v>
      </c>
      <c r="H56" s="31"/>
      <c r="I56" s="31"/>
      <c r="J56" s="35"/>
      <c r="K56" s="57">
        <f t="shared" si="2"/>
        <v>0</v>
      </c>
      <c r="L56" s="32">
        <f t="shared" si="3"/>
        <v>0</v>
      </c>
      <c r="M56" s="32">
        <f t="shared" si="4"/>
        <v>0</v>
      </c>
      <c r="N56" s="32">
        <f t="shared" si="5"/>
        <v>0</v>
      </c>
      <c r="O56" s="32">
        <f t="shared" si="6"/>
        <v>0</v>
      </c>
    </row>
    <row r="57" spans="1:15" ht="15">
      <c r="A57" s="12">
        <f t="shared" si="7"/>
        <v>47</v>
      </c>
      <c r="B57" s="55" t="s">
        <v>104</v>
      </c>
      <c r="C57" s="39">
        <v>50</v>
      </c>
      <c r="D57" s="53" t="s">
        <v>5</v>
      </c>
      <c r="E57" s="37"/>
      <c r="F57" s="34">
        <f t="shared" si="0"/>
        <v>0</v>
      </c>
      <c r="G57" s="35">
        <f t="shared" si="1"/>
        <v>0</v>
      </c>
      <c r="H57" s="31"/>
      <c r="I57" s="31"/>
      <c r="J57" s="35"/>
      <c r="K57" s="57">
        <f t="shared" si="2"/>
        <v>0</v>
      </c>
      <c r="L57" s="32">
        <f t="shared" si="3"/>
        <v>0</v>
      </c>
      <c r="M57" s="32">
        <f t="shared" si="4"/>
        <v>0</v>
      </c>
      <c r="N57" s="32">
        <f t="shared" si="5"/>
        <v>0</v>
      </c>
      <c r="O57" s="32">
        <f t="shared" si="6"/>
        <v>0</v>
      </c>
    </row>
    <row r="58" spans="1:15" ht="27">
      <c r="A58" s="12">
        <f t="shared" si="7"/>
        <v>48</v>
      </c>
      <c r="B58" s="55" t="s">
        <v>105</v>
      </c>
      <c r="C58" s="38">
        <v>26</v>
      </c>
      <c r="D58" s="9" t="s">
        <v>6</v>
      </c>
      <c r="E58" s="34"/>
      <c r="F58" s="34">
        <f t="shared" si="0"/>
        <v>0</v>
      </c>
      <c r="G58" s="35">
        <f t="shared" si="1"/>
        <v>0</v>
      </c>
      <c r="H58" s="31"/>
      <c r="I58" s="31"/>
      <c r="J58" s="35"/>
      <c r="K58" s="57">
        <f t="shared" si="2"/>
        <v>0</v>
      </c>
      <c r="L58" s="32">
        <f t="shared" si="3"/>
        <v>0</v>
      </c>
      <c r="M58" s="32">
        <f t="shared" si="4"/>
        <v>0</v>
      </c>
      <c r="N58" s="32">
        <f t="shared" si="5"/>
        <v>0</v>
      </c>
      <c r="O58" s="32">
        <f t="shared" si="6"/>
        <v>0</v>
      </c>
    </row>
    <row r="59" spans="1:15" ht="27">
      <c r="A59" s="12">
        <f t="shared" si="7"/>
        <v>49</v>
      </c>
      <c r="B59" s="55" t="s">
        <v>144</v>
      </c>
      <c r="C59" s="59">
        <v>200</v>
      </c>
      <c r="D59" s="9" t="s">
        <v>5</v>
      </c>
      <c r="E59" s="34"/>
      <c r="F59" s="34">
        <f t="shared" si="0"/>
        <v>0</v>
      </c>
      <c r="G59" s="35">
        <f t="shared" si="1"/>
        <v>0</v>
      </c>
      <c r="H59" s="31"/>
      <c r="I59" s="31"/>
      <c r="J59" s="35"/>
      <c r="K59" s="57">
        <f t="shared" si="2"/>
        <v>0</v>
      </c>
      <c r="L59" s="32">
        <f t="shared" si="3"/>
        <v>0</v>
      </c>
      <c r="M59" s="32">
        <f t="shared" si="4"/>
        <v>0</v>
      </c>
      <c r="N59" s="32">
        <f t="shared" si="5"/>
        <v>0</v>
      </c>
      <c r="O59" s="32">
        <f t="shared" si="6"/>
        <v>0</v>
      </c>
    </row>
    <row r="60" spans="1:15" ht="15">
      <c r="A60" s="12">
        <f t="shared" si="7"/>
        <v>50</v>
      </c>
      <c r="B60" s="55" t="s">
        <v>106</v>
      </c>
      <c r="C60" s="39">
        <v>360</v>
      </c>
      <c r="D60" s="53" t="s">
        <v>5</v>
      </c>
      <c r="E60" s="34"/>
      <c r="F60" s="34">
        <f t="shared" si="0"/>
        <v>0</v>
      </c>
      <c r="G60" s="35">
        <f t="shared" si="1"/>
        <v>0</v>
      </c>
      <c r="H60" s="31"/>
      <c r="I60" s="31"/>
      <c r="J60" s="35"/>
      <c r="K60" s="57">
        <f t="shared" si="2"/>
        <v>0</v>
      </c>
      <c r="L60" s="32">
        <f t="shared" si="3"/>
        <v>0</v>
      </c>
      <c r="M60" s="32">
        <f t="shared" si="4"/>
        <v>0</v>
      </c>
      <c r="N60" s="32">
        <f t="shared" si="5"/>
        <v>0</v>
      </c>
      <c r="O60" s="32">
        <f t="shared" si="6"/>
        <v>0</v>
      </c>
    </row>
    <row r="61" spans="1:15" ht="27">
      <c r="A61" s="12">
        <f t="shared" si="7"/>
        <v>51</v>
      </c>
      <c r="B61" s="55" t="s">
        <v>145</v>
      </c>
      <c r="C61" s="39">
        <v>320</v>
      </c>
      <c r="D61" s="53" t="s">
        <v>5</v>
      </c>
      <c r="E61" s="34"/>
      <c r="F61" s="34">
        <f t="shared" si="0"/>
        <v>0</v>
      </c>
      <c r="G61" s="35">
        <f t="shared" si="1"/>
        <v>0</v>
      </c>
      <c r="H61" s="31"/>
      <c r="I61" s="31"/>
      <c r="J61" s="35"/>
      <c r="K61" s="57">
        <f t="shared" si="2"/>
        <v>0</v>
      </c>
      <c r="L61" s="32">
        <f t="shared" si="3"/>
        <v>0</v>
      </c>
      <c r="M61" s="32">
        <f t="shared" si="4"/>
        <v>0</v>
      </c>
      <c r="N61" s="32">
        <f t="shared" si="5"/>
        <v>0</v>
      </c>
      <c r="O61" s="32">
        <f t="shared" si="6"/>
        <v>0</v>
      </c>
    </row>
    <row r="62" spans="1:15" ht="15">
      <c r="A62" s="12">
        <f t="shared" si="7"/>
        <v>52</v>
      </c>
      <c r="B62" s="55" t="s">
        <v>107</v>
      </c>
      <c r="C62" s="38">
        <v>6</v>
      </c>
      <c r="D62" s="53" t="s">
        <v>5</v>
      </c>
      <c r="E62" s="34"/>
      <c r="F62" s="34">
        <f t="shared" si="0"/>
        <v>0</v>
      </c>
      <c r="G62" s="35">
        <f t="shared" si="1"/>
        <v>0</v>
      </c>
      <c r="H62" s="31"/>
      <c r="I62" s="31"/>
      <c r="J62" s="35"/>
      <c r="K62" s="57">
        <f t="shared" si="2"/>
        <v>0</v>
      </c>
      <c r="L62" s="32">
        <f t="shared" si="3"/>
        <v>0</v>
      </c>
      <c r="M62" s="32">
        <f t="shared" si="4"/>
        <v>0</v>
      </c>
      <c r="N62" s="32">
        <f t="shared" si="5"/>
        <v>0</v>
      </c>
      <c r="O62" s="32">
        <f t="shared" si="6"/>
        <v>0</v>
      </c>
    </row>
    <row r="63" spans="1:15" ht="15">
      <c r="A63" s="12">
        <f t="shared" si="7"/>
        <v>53</v>
      </c>
      <c r="B63" s="55" t="s">
        <v>108</v>
      </c>
      <c r="C63" s="38">
        <v>6</v>
      </c>
      <c r="D63" s="53" t="s">
        <v>5</v>
      </c>
      <c r="E63" s="34"/>
      <c r="F63" s="34">
        <f t="shared" si="0"/>
        <v>0</v>
      </c>
      <c r="G63" s="35">
        <f t="shared" si="1"/>
        <v>0</v>
      </c>
      <c r="H63" s="31"/>
      <c r="I63" s="31"/>
      <c r="J63" s="35"/>
      <c r="K63" s="57">
        <f t="shared" si="2"/>
        <v>0</v>
      </c>
      <c r="L63" s="32">
        <f t="shared" si="3"/>
        <v>0</v>
      </c>
      <c r="M63" s="32">
        <f t="shared" si="4"/>
        <v>0</v>
      </c>
      <c r="N63" s="32">
        <f t="shared" si="5"/>
        <v>0</v>
      </c>
      <c r="O63" s="32">
        <f t="shared" si="6"/>
        <v>0</v>
      </c>
    </row>
    <row r="64" spans="1:15" ht="27">
      <c r="A64" s="12">
        <f t="shared" si="7"/>
        <v>54</v>
      </c>
      <c r="B64" s="55" t="s">
        <v>146</v>
      </c>
      <c r="C64" s="39">
        <v>23</v>
      </c>
      <c r="D64" s="53" t="s">
        <v>5</v>
      </c>
      <c r="E64" s="34"/>
      <c r="F64" s="34">
        <f t="shared" si="0"/>
        <v>0</v>
      </c>
      <c r="G64" s="35">
        <f t="shared" si="1"/>
        <v>0</v>
      </c>
      <c r="H64" s="31"/>
      <c r="I64" s="31"/>
      <c r="J64" s="35"/>
      <c r="K64" s="57">
        <f t="shared" si="2"/>
        <v>0</v>
      </c>
      <c r="L64" s="32">
        <f t="shared" si="3"/>
        <v>0</v>
      </c>
      <c r="M64" s="32">
        <f t="shared" si="4"/>
        <v>0</v>
      </c>
      <c r="N64" s="32">
        <f t="shared" si="5"/>
        <v>0</v>
      </c>
      <c r="O64" s="32">
        <f t="shared" si="6"/>
        <v>0</v>
      </c>
    </row>
    <row r="65" spans="1:15" ht="15">
      <c r="A65" s="12">
        <f t="shared" si="7"/>
        <v>55</v>
      </c>
      <c r="B65" s="55" t="s">
        <v>109</v>
      </c>
      <c r="C65" s="39">
        <v>20</v>
      </c>
      <c r="D65" s="53" t="s">
        <v>6</v>
      </c>
      <c r="E65" s="34"/>
      <c r="F65" s="34">
        <f t="shared" si="0"/>
        <v>0</v>
      </c>
      <c r="G65" s="35">
        <f t="shared" si="1"/>
        <v>0</v>
      </c>
      <c r="H65" s="31"/>
      <c r="I65" s="31"/>
      <c r="J65" s="35"/>
      <c r="K65" s="57">
        <f t="shared" si="2"/>
        <v>0</v>
      </c>
      <c r="L65" s="32">
        <f t="shared" si="3"/>
        <v>0</v>
      </c>
      <c r="M65" s="32">
        <f t="shared" si="4"/>
        <v>0</v>
      </c>
      <c r="N65" s="32">
        <f t="shared" si="5"/>
        <v>0</v>
      </c>
      <c r="O65" s="32">
        <f t="shared" si="6"/>
        <v>0</v>
      </c>
    </row>
    <row r="66" spans="1:15" ht="27">
      <c r="A66" s="12">
        <f t="shared" si="7"/>
        <v>56</v>
      </c>
      <c r="B66" s="55" t="s">
        <v>147</v>
      </c>
      <c r="C66" s="39">
        <v>200</v>
      </c>
      <c r="D66" s="53" t="s">
        <v>5</v>
      </c>
      <c r="E66" s="34"/>
      <c r="F66" s="34">
        <f t="shared" si="0"/>
        <v>0</v>
      </c>
      <c r="G66" s="35">
        <f t="shared" si="1"/>
        <v>0</v>
      </c>
      <c r="H66" s="31"/>
      <c r="I66" s="31"/>
      <c r="J66" s="35"/>
      <c r="K66" s="57">
        <f t="shared" si="2"/>
        <v>0</v>
      </c>
      <c r="L66" s="32">
        <f t="shared" si="3"/>
        <v>0</v>
      </c>
      <c r="M66" s="32">
        <f t="shared" si="4"/>
        <v>0</v>
      </c>
      <c r="N66" s="32">
        <f t="shared" si="5"/>
        <v>0</v>
      </c>
      <c r="O66" s="32">
        <f t="shared" si="6"/>
        <v>0</v>
      </c>
    </row>
    <row r="67" spans="1:15" ht="15">
      <c r="A67" s="12">
        <f t="shared" si="7"/>
        <v>57</v>
      </c>
      <c r="B67" s="55" t="s">
        <v>148</v>
      </c>
      <c r="C67" s="39">
        <v>50</v>
      </c>
      <c r="D67" s="53" t="s">
        <v>5</v>
      </c>
      <c r="E67" s="34"/>
      <c r="F67" s="34">
        <f t="shared" si="0"/>
        <v>0</v>
      </c>
      <c r="G67" s="35">
        <f t="shared" si="1"/>
        <v>0</v>
      </c>
      <c r="H67" s="31"/>
      <c r="I67" s="31"/>
      <c r="J67" s="35"/>
      <c r="K67" s="57">
        <f t="shared" si="2"/>
        <v>0</v>
      </c>
      <c r="L67" s="32">
        <f t="shared" si="3"/>
        <v>0</v>
      </c>
      <c r="M67" s="32">
        <f t="shared" si="4"/>
        <v>0</v>
      </c>
      <c r="N67" s="32">
        <f t="shared" si="5"/>
        <v>0</v>
      </c>
      <c r="O67" s="32">
        <f t="shared" si="6"/>
        <v>0</v>
      </c>
    </row>
    <row r="68" spans="1:15" ht="15">
      <c r="A68" s="12">
        <f t="shared" si="7"/>
        <v>58</v>
      </c>
      <c r="B68" s="55" t="s">
        <v>149</v>
      </c>
      <c r="C68" s="39">
        <v>50</v>
      </c>
      <c r="D68" s="53" t="s">
        <v>5</v>
      </c>
      <c r="E68" s="34"/>
      <c r="F68" s="34">
        <f t="shared" si="0"/>
        <v>0</v>
      </c>
      <c r="G68" s="35">
        <f t="shared" si="1"/>
        <v>0</v>
      </c>
      <c r="H68" s="31"/>
      <c r="I68" s="31"/>
      <c r="J68" s="35"/>
      <c r="K68" s="57">
        <f t="shared" si="2"/>
        <v>0</v>
      </c>
      <c r="L68" s="32">
        <f t="shared" si="3"/>
        <v>0</v>
      </c>
      <c r="M68" s="32">
        <f t="shared" si="4"/>
        <v>0</v>
      </c>
      <c r="N68" s="32">
        <f t="shared" si="5"/>
        <v>0</v>
      </c>
      <c r="O68" s="32">
        <f t="shared" si="6"/>
        <v>0</v>
      </c>
    </row>
    <row r="69" spans="1:15" ht="27">
      <c r="A69" s="12">
        <f t="shared" si="7"/>
        <v>59</v>
      </c>
      <c r="B69" s="55" t="s">
        <v>150</v>
      </c>
      <c r="C69" s="39">
        <v>8</v>
      </c>
      <c r="D69" s="53" t="s">
        <v>5</v>
      </c>
      <c r="E69" s="34"/>
      <c r="F69" s="34">
        <f t="shared" si="0"/>
        <v>0</v>
      </c>
      <c r="G69" s="35">
        <f t="shared" si="1"/>
        <v>0</v>
      </c>
      <c r="H69" s="31"/>
      <c r="I69" s="31"/>
      <c r="J69" s="35"/>
      <c r="K69" s="57">
        <f t="shared" si="2"/>
        <v>0</v>
      </c>
      <c r="L69" s="32">
        <f t="shared" si="3"/>
        <v>0</v>
      </c>
      <c r="M69" s="32">
        <f t="shared" si="4"/>
        <v>0</v>
      </c>
      <c r="N69" s="32">
        <f t="shared" si="5"/>
        <v>0</v>
      </c>
      <c r="O69" s="32">
        <f t="shared" si="6"/>
        <v>0</v>
      </c>
    </row>
    <row r="70" spans="1:15" ht="15">
      <c r="A70" s="12">
        <f t="shared" si="7"/>
        <v>60</v>
      </c>
      <c r="B70" s="55" t="s">
        <v>110</v>
      </c>
      <c r="C70" s="39">
        <v>5000</v>
      </c>
      <c r="D70" s="53" t="s">
        <v>6</v>
      </c>
      <c r="E70" s="34"/>
      <c r="F70" s="34">
        <f t="shared" si="0"/>
        <v>0</v>
      </c>
      <c r="G70" s="35">
        <f t="shared" si="1"/>
        <v>0</v>
      </c>
      <c r="H70" s="31"/>
      <c r="I70" s="31"/>
      <c r="J70" s="35"/>
      <c r="K70" s="57">
        <f t="shared" si="2"/>
        <v>0</v>
      </c>
      <c r="L70" s="32">
        <f t="shared" si="3"/>
        <v>0</v>
      </c>
      <c r="M70" s="32">
        <f t="shared" si="4"/>
        <v>0</v>
      </c>
      <c r="N70" s="32">
        <f t="shared" si="5"/>
        <v>0</v>
      </c>
      <c r="O70" s="32">
        <f t="shared" si="6"/>
        <v>0</v>
      </c>
    </row>
    <row r="71" spans="1:15" ht="27">
      <c r="A71" s="12">
        <f t="shared" si="7"/>
        <v>61</v>
      </c>
      <c r="B71" s="55" t="s">
        <v>111</v>
      </c>
      <c r="C71" s="39">
        <v>800</v>
      </c>
      <c r="D71" s="53" t="s">
        <v>6</v>
      </c>
      <c r="E71" s="34"/>
      <c r="F71" s="34">
        <f t="shared" ref="F71:F79" si="9">E71*0.085</f>
        <v>0</v>
      </c>
      <c r="G71" s="35">
        <f t="shared" ref="G71:G79" si="10">+E71+F71</f>
        <v>0</v>
      </c>
      <c r="H71" s="31"/>
      <c r="I71" s="31"/>
      <c r="J71" s="35"/>
      <c r="K71" s="57">
        <f t="shared" ref="K71:K79" si="11">J71*0.085</f>
        <v>0</v>
      </c>
      <c r="L71" s="32">
        <f t="shared" ref="L71:L79" si="12">+J71+K71</f>
        <v>0</v>
      </c>
      <c r="M71" s="32">
        <f t="shared" ref="M71:M79" si="13">C71*J71</f>
        <v>0</v>
      </c>
      <c r="N71" s="32">
        <f t="shared" si="5"/>
        <v>0</v>
      </c>
      <c r="O71" s="32">
        <f t="shared" ref="O71:O79" si="14">+M71+N71</f>
        <v>0</v>
      </c>
    </row>
    <row r="72" spans="1:15" ht="27">
      <c r="A72" s="12">
        <f t="shared" si="7"/>
        <v>62</v>
      </c>
      <c r="B72" s="55" t="s">
        <v>112</v>
      </c>
      <c r="C72" s="39">
        <v>100</v>
      </c>
      <c r="D72" s="53" t="s">
        <v>6</v>
      </c>
      <c r="E72" s="37"/>
      <c r="F72" s="34">
        <f t="shared" si="9"/>
        <v>0</v>
      </c>
      <c r="G72" s="35">
        <f t="shared" si="10"/>
        <v>0</v>
      </c>
      <c r="H72" s="31"/>
      <c r="I72" s="31"/>
      <c r="J72" s="35"/>
      <c r="K72" s="57">
        <f t="shared" si="11"/>
        <v>0</v>
      </c>
      <c r="L72" s="32">
        <f t="shared" si="12"/>
        <v>0</v>
      </c>
      <c r="M72" s="32">
        <f t="shared" si="13"/>
        <v>0</v>
      </c>
      <c r="N72" s="32">
        <f>PRODUCT(C72,L72)</f>
        <v>0</v>
      </c>
      <c r="O72" s="32">
        <f t="shared" si="14"/>
        <v>0</v>
      </c>
    </row>
    <row r="73" spans="1:15" ht="15">
      <c r="A73" s="12">
        <f t="shared" si="7"/>
        <v>63</v>
      </c>
      <c r="B73" s="55" t="s">
        <v>125</v>
      </c>
      <c r="C73" s="39">
        <v>3500</v>
      </c>
      <c r="D73" s="53" t="s">
        <v>6</v>
      </c>
      <c r="E73" s="34"/>
      <c r="F73" s="34">
        <f t="shared" si="9"/>
        <v>0</v>
      </c>
      <c r="G73" s="35">
        <f t="shared" si="10"/>
        <v>0</v>
      </c>
      <c r="H73" s="31"/>
      <c r="I73" s="31"/>
      <c r="J73" s="35"/>
      <c r="K73" s="57">
        <f t="shared" si="11"/>
        <v>0</v>
      </c>
      <c r="L73" s="32">
        <f t="shared" si="12"/>
        <v>0</v>
      </c>
      <c r="M73" s="32">
        <f t="shared" si="13"/>
        <v>0</v>
      </c>
      <c r="N73" s="32">
        <f t="shared" si="5"/>
        <v>0</v>
      </c>
      <c r="O73" s="32">
        <f t="shared" si="14"/>
        <v>0</v>
      </c>
    </row>
    <row r="74" spans="1:15" ht="15">
      <c r="A74" s="12">
        <f t="shared" si="7"/>
        <v>64</v>
      </c>
      <c r="B74" s="55" t="s">
        <v>126</v>
      </c>
      <c r="C74" s="39">
        <v>1200</v>
      </c>
      <c r="D74" s="53" t="s">
        <v>6</v>
      </c>
      <c r="E74" s="37"/>
      <c r="F74" s="34">
        <f t="shared" si="9"/>
        <v>0</v>
      </c>
      <c r="G74" s="35">
        <f t="shared" si="10"/>
        <v>0</v>
      </c>
      <c r="H74" s="31"/>
      <c r="I74" s="31"/>
      <c r="J74" s="35"/>
      <c r="K74" s="57">
        <f t="shared" si="11"/>
        <v>0</v>
      </c>
      <c r="L74" s="32">
        <f t="shared" si="12"/>
        <v>0</v>
      </c>
      <c r="M74" s="32">
        <f t="shared" si="13"/>
        <v>0</v>
      </c>
      <c r="N74" s="32">
        <f t="shared" si="5"/>
        <v>0</v>
      </c>
      <c r="O74" s="32">
        <f t="shared" si="14"/>
        <v>0</v>
      </c>
    </row>
    <row r="75" spans="1:15" ht="15">
      <c r="A75" s="12">
        <f t="shared" si="7"/>
        <v>65</v>
      </c>
      <c r="B75" s="55" t="s">
        <v>127</v>
      </c>
      <c r="C75" s="39">
        <v>130</v>
      </c>
      <c r="D75" s="53" t="s">
        <v>6</v>
      </c>
      <c r="E75" s="37"/>
      <c r="F75" s="34">
        <f t="shared" si="9"/>
        <v>0</v>
      </c>
      <c r="G75" s="35">
        <f t="shared" si="10"/>
        <v>0</v>
      </c>
      <c r="H75" s="31"/>
      <c r="I75" s="31"/>
      <c r="J75" s="35"/>
      <c r="K75" s="57">
        <f t="shared" si="11"/>
        <v>0</v>
      </c>
      <c r="L75" s="32">
        <f t="shared" si="12"/>
        <v>0</v>
      </c>
      <c r="M75" s="32">
        <f t="shared" si="13"/>
        <v>0</v>
      </c>
      <c r="N75" s="32">
        <f t="shared" si="5"/>
        <v>0</v>
      </c>
      <c r="O75" s="32">
        <f t="shared" si="14"/>
        <v>0</v>
      </c>
    </row>
    <row r="76" spans="1:15" ht="15">
      <c r="A76" s="12">
        <f t="shared" si="7"/>
        <v>66</v>
      </c>
      <c r="B76" s="55" t="s">
        <v>151</v>
      </c>
      <c r="C76" s="39">
        <v>50</v>
      </c>
      <c r="D76" s="53" t="s">
        <v>5</v>
      </c>
      <c r="E76" s="37"/>
      <c r="F76" s="34">
        <f t="shared" si="9"/>
        <v>0</v>
      </c>
      <c r="G76" s="35">
        <f t="shared" si="10"/>
        <v>0</v>
      </c>
      <c r="H76" s="31"/>
      <c r="I76" s="31"/>
      <c r="J76" s="35"/>
      <c r="K76" s="57">
        <f t="shared" si="11"/>
        <v>0</v>
      </c>
      <c r="L76" s="32">
        <f t="shared" si="12"/>
        <v>0</v>
      </c>
      <c r="M76" s="32">
        <f t="shared" si="13"/>
        <v>0</v>
      </c>
      <c r="N76" s="32">
        <f t="shared" si="5"/>
        <v>0</v>
      </c>
      <c r="O76" s="32">
        <f t="shared" si="14"/>
        <v>0</v>
      </c>
    </row>
    <row r="77" spans="1:15" ht="15">
      <c r="A77" s="12">
        <f t="shared" ref="A77:A79" si="15">A76+1</f>
        <v>67</v>
      </c>
      <c r="B77" s="55" t="s">
        <v>113</v>
      </c>
      <c r="C77" s="39">
        <v>50</v>
      </c>
      <c r="D77" s="53" t="s">
        <v>5</v>
      </c>
      <c r="E77" s="37"/>
      <c r="F77" s="34">
        <f t="shared" si="9"/>
        <v>0</v>
      </c>
      <c r="G77" s="35">
        <f t="shared" si="10"/>
        <v>0</v>
      </c>
      <c r="H77" s="31"/>
      <c r="I77" s="31"/>
      <c r="J77" s="35"/>
      <c r="K77" s="57">
        <f t="shared" si="11"/>
        <v>0</v>
      </c>
      <c r="L77" s="32">
        <f t="shared" si="12"/>
        <v>0</v>
      </c>
      <c r="M77" s="32">
        <f t="shared" si="13"/>
        <v>0</v>
      </c>
      <c r="N77" s="32">
        <f t="shared" ref="N77:N79" si="16">PRODUCT(C77,L77)</f>
        <v>0</v>
      </c>
      <c r="O77" s="32">
        <f t="shared" si="14"/>
        <v>0</v>
      </c>
    </row>
    <row r="78" spans="1:15" ht="15">
      <c r="A78" s="12">
        <f t="shared" si="15"/>
        <v>68</v>
      </c>
      <c r="B78" s="55" t="s">
        <v>152</v>
      </c>
      <c r="C78" s="39">
        <v>50</v>
      </c>
      <c r="D78" s="53" t="s">
        <v>5</v>
      </c>
      <c r="E78" s="37"/>
      <c r="F78" s="34">
        <f t="shared" si="9"/>
        <v>0</v>
      </c>
      <c r="G78" s="35">
        <f t="shared" si="10"/>
        <v>0</v>
      </c>
      <c r="H78" s="31"/>
      <c r="I78" s="31"/>
      <c r="J78" s="35"/>
      <c r="K78" s="57">
        <f t="shared" si="11"/>
        <v>0</v>
      </c>
      <c r="L78" s="32">
        <f t="shared" si="12"/>
        <v>0</v>
      </c>
      <c r="M78" s="32">
        <f t="shared" si="13"/>
        <v>0</v>
      </c>
      <c r="N78" s="32">
        <f t="shared" si="16"/>
        <v>0</v>
      </c>
      <c r="O78" s="32">
        <f t="shared" si="14"/>
        <v>0</v>
      </c>
    </row>
    <row r="79" spans="1:15" ht="15">
      <c r="A79" s="12">
        <f t="shared" si="15"/>
        <v>69</v>
      </c>
      <c r="B79" s="55" t="s">
        <v>114</v>
      </c>
      <c r="C79" s="39">
        <v>50</v>
      </c>
      <c r="D79" s="53" t="s">
        <v>5</v>
      </c>
      <c r="E79" s="37"/>
      <c r="F79" s="34">
        <f t="shared" si="9"/>
        <v>0</v>
      </c>
      <c r="G79" s="35">
        <f t="shared" si="10"/>
        <v>0</v>
      </c>
      <c r="H79" s="31"/>
      <c r="I79" s="31"/>
      <c r="J79" s="35"/>
      <c r="K79" s="57">
        <f t="shared" si="11"/>
        <v>0</v>
      </c>
      <c r="L79" s="32">
        <f t="shared" si="12"/>
        <v>0</v>
      </c>
      <c r="M79" s="32">
        <f t="shared" si="13"/>
        <v>0</v>
      </c>
      <c r="N79" s="32">
        <f t="shared" si="16"/>
        <v>0</v>
      </c>
      <c r="O79" s="32">
        <f t="shared" si="14"/>
        <v>0</v>
      </c>
    </row>
    <row r="80" spans="1:15" ht="13.5">
      <c r="A80" s="27"/>
      <c r="B80" s="26" t="s">
        <v>48</v>
      </c>
      <c r="C80" s="28" t="s">
        <v>47</v>
      </c>
      <c r="D80" s="28" t="s">
        <v>47</v>
      </c>
      <c r="E80" s="28" t="s">
        <v>47</v>
      </c>
      <c r="F80" s="28" t="s">
        <v>47</v>
      </c>
      <c r="G80" s="28" t="s">
        <v>47</v>
      </c>
      <c r="H80" s="28" t="s">
        <v>47</v>
      </c>
      <c r="I80" s="28" t="s">
        <v>47</v>
      </c>
      <c r="J80" s="28" t="s">
        <v>47</v>
      </c>
      <c r="K80" s="28" t="s">
        <v>47</v>
      </c>
      <c r="L80" s="28" t="s">
        <v>47</v>
      </c>
      <c r="M80" s="29">
        <f>SUM(M11:M79)</f>
        <v>0</v>
      </c>
      <c r="N80" s="29">
        <f>SUM(N11:N79)</f>
        <v>0</v>
      </c>
      <c r="O80" s="29">
        <f>SUM(O11:O79)</f>
        <v>0</v>
      </c>
    </row>
    <row r="81" spans="1:15" ht="14.25">
      <c r="A81" s="11"/>
      <c r="B81" s="48"/>
      <c r="C81" s="49"/>
      <c r="D81" s="49"/>
      <c r="E81" s="49"/>
      <c r="F81" s="49"/>
      <c r="G81" s="50"/>
      <c r="H81" s="50"/>
      <c r="I81" s="50"/>
      <c r="J81" s="50"/>
      <c r="K81" s="50"/>
      <c r="L81" s="50"/>
      <c r="M81" s="50"/>
      <c r="N81" s="56"/>
      <c r="O81" s="11"/>
    </row>
    <row r="82" spans="1:15" ht="14.25">
      <c r="A82" s="11"/>
      <c r="B82" s="11" t="s">
        <v>7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</row>
    <row r="83" spans="1:15" ht="14.25">
      <c r="A83" s="11"/>
      <c r="B83" s="11" t="s">
        <v>2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</row>
    <row r="84" spans="1:15" ht="14.25">
      <c r="A84" s="11"/>
      <c r="B84" s="11" t="s">
        <v>0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</row>
    <row r="85" spans="1:15" ht="14.25">
      <c r="A85" s="11"/>
      <c r="B85" s="11" t="s">
        <v>1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</row>
    <row r="86" spans="1:15" ht="14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</row>
    <row r="87" spans="1:15" ht="14.25">
      <c r="A87" s="1"/>
      <c r="B87" s="25" t="s">
        <v>30</v>
      </c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</row>
    <row r="88" spans="1:15" ht="14.25">
      <c r="A88" s="1"/>
      <c r="B88" s="62" t="s">
        <v>31</v>
      </c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</row>
    <row r="89" spans="1:15" ht="15">
      <c r="A89" s="18"/>
      <c r="B89" s="62" t="s">
        <v>32</v>
      </c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</row>
    <row r="90" spans="1:15" ht="15">
      <c r="A90" s="18"/>
      <c r="B90" s="62" t="s">
        <v>33</v>
      </c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</row>
    <row r="91" spans="1:15" ht="15">
      <c r="A91" s="18"/>
      <c r="B91" s="62" t="s">
        <v>34</v>
      </c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</row>
    <row r="92" spans="1:15" ht="15">
      <c r="A92" s="18"/>
      <c r="B92" s="63" t="s">
        <v>35</v>
      </c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</row>
    <row r="93" spans="1:15" ht="15">
      <c r="A93" s="18"/>
      <c r="B93" s="63" t="s">
        <v>36</v>
      </c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</row>
    <row r="94" spans="1:15" ht="15">
      <c r="A94" s="18"/>
      <c r="B94" s="63" t="s">
        <v>37</v>
      </c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</row>
    <row r="95" spans="1:15" ht="15">
      <c r="A95" s="18"/>
      <c r="B95" s="63" t="s">
        <v>38</v>
      </c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</row>
    <row r="96" spans="1:15" ht="15">
      <c r="A96" s="10"/>
      <c r="B96" s="63" t="s">
        <v>39</v>
      </c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</row>
    <row r="97" spans="1:15" ht="15">
      <c r="A97" s="10"/>
      <c r="B97" s="63" t="s">
        <v>40</v>
      </c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</row>
    <row r="98" spans="1:15" ht="15">
      <c r="A98" s="10"/>
      <c r="B98" s="63" t="s">
        <v>41</v>
      </c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</row>
    <row r="99" spans="1:15" ht="15">
      <c r="A99" s="10"/>
      <c r="B99" s="63" t="s">
        <v>42</v>
      </c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</row>
    <row r="100" spans="1:15" ht="15">
      <c r="A100" s="10"/>
      <c r="B100" s="5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</row>
    <row r="101" spans="1:15" ht="15">
      <c r="A101" s="10"/>
      <c r="B101" s="60" t="s">
        <v>115</v>
      </c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</row>
    <row r="102" spans="1:15" ht="15">
      <c r="A102" s="10"/>
      <c r="B102" s="60" t="s">
        <v>43</v>
      </c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</row>
    <row r="103" spans="1:15" ht="15">
      <c r="A103" s="10"/>
      <c r="B103" s="5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</row>
    <row r="104" spans="1:15" ht="15">
      <c r="A104" s="10"/>
      <c r="B104" s="52" t="s">
        <v>44</v>
      </c>
      <c r="C104" s="22"/>
      <c r="D104" s="22"/>
      <c r="E104" s="22"/>
      <c r="F104" s="22"/>
      <c r="G104" s="22"/>
      <c r="H104" s="22" t="s">
        <v>45</v>
      </c>
      <c r="I104" s="22"/>
      <c r="J104" s="22"/>
      <c r="K104" s="22"/>
      <c r="L104" s="22"/>
      <c r="M104" s="22" t="s">
        <v>46</v>
      </c>
      <c r="N104" s="22"/>
      <c r="O104" s="22"/>
    </row>
    <row r="105" spans="1:15" ht="15">
      <c r="A105" s="10"/>
      <c r="B105" s="5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</row>
    <row r="106" spans="1:15" ht="15">
      <c r="A106" s="10"/>
      <c r="B106" s="64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</row>
  </sheetData>
  <mergeCells count="15">
    <mergeCell ref="B101:O101"/>
    <mergeCell ref="B102:O102"/>
    <mergeCell ref="B106:O106"/>
    <mergeCell ref="B94:O94"/>
    <mergeCell ref="B95:O95"/>
    <mergeCell ref="B96:O96"/>
    <mergeCell ref="B97:O97"/>
    <mergeCell ref="B98:O98"/>
    <mergeCell ref="B99:O99"/>
    <mergeCell ref="B93:O93"/>
    <mergeCell ref="B88:O88"/>
    <mergeCell ref="B89:O89"/>
    <mergeCell ref="B90:O90"/>
    <mergeCell ref="B91:O91"/>
    <mergeCell ref="B92:O92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1. perutninsko meso in izdelki</vt:lpstr>
      <vt:lpstr>2. bio mlečni izdelki</vt:lpstr>
      <vt:lpstr>3. žita in mlevski izdelki</vt:lpstr>
    </vt:vector>
  </TitlesOfParts>
  <Company>Razpisi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PREDRAČUNI-VNOS    OŠ OSKAR KOVAČIČ</dc:title>
  <dc:creator>NJ</dc:creator>
  <cp:lastModifiedBy>amihelcic</cp:lastModifiedBy>
  <cp:lastPrinted>2012-10-16T07:56:59Z</cp:lastPrinted>
  <dcterms:created xsi:type="dcterms:W3CDTF">2003-09-11T05:25:30Z</dcterms:created>
  <dcterms:modified xsi:type="dcterms:W3CDTF">2012-11-30T10:43:26Z</dcterms:modified>
</cp:coreProperties>
</file>