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" yWindow="27" windowWidth="19318" windowHeight="8830"/>
  </bookViews>
  <sheets>
    <sheet name="1.varianta" sheetId="1" r:id="rId1"/>
  </sheets>
  <calcPr calcId="125725"/>
</workbook>
</file>

<file path=xl/calcChain.xml><?xml version="1.0" encoding="utf-8"?>
<calcChain xmlns="http://schemas.openxmlformats.org/spreadsheetml/2006/main">
  <c r="F145" i="1"/>
  <c r="F144"/>
  <c r="F143"/>
  <c r="F142"/>
  <c r="F141"/>
  <c r="F140"/>
  <c r="F139"/>
  <c r="F138"/>
  <c r="F137"/>
  <c r="F136"/>
  <c r="F135"/>
  <c r="F134"/>
  <c r="F133"/>
  <c r="F132"/>
  <c r="F131"/>
  <c r="F130"/>
  <c r="F129"/>
  <c r="F119"/>
  <c r="F97"/>
  <c r="F96"/>
  <c r="F95"/>
  <c r="F92"/>
  <c r="F91"/>
  <c r="F90"/>
  <c r="F87"/>
  <c r="F86"/>
  <c r="F85"/>
  <c r="F82"/>
  <c r="F81"/>
  <c r="F80"/>
  <c r="F77"/>
  <c r="F76"/>
  <c r="F75"/>
  <c r="F72"/>
  <c r="F71"/>
  <c r="F70"/>
  <c r="F66"/>
  <c r="F65"/>
  <c r="F64"/>
  <c r="F61"/>
  <c r="F60"/>
  <c r="F59"/>
  <c r="F56"/>
  <c r="F55"/>
  <c r="F54"/>
  <c r="F51"/>
  <c r="F49"/>
  <c r="F48"/>
  <c r="F45"/>
  <c r="F44"/>
  <c r="F43"/>
  <c r="F40"/>
  <c r="F39"/>
  <c r="F38"/>
  <c r="F35"/>
  <c r="F120"/>
  <c r="F17" s="1"/>
  <c r="F98"/>
  <c r="B18"/>
  <c r="B17"/>
  <c r="B16"/>
  <c r="F16" l="1"/>
  <c r="F146"/>
  <c r="F18" s="1"/>
  <c r="F20" l="1"/>
  <c r="F22" s="1"/>
  <c r="F23" s="1"/>
  <c r="F25" s="1"/>
</calcChain>
</file>

<file path=xl/sharedStrings.xml><?xml version="1.0" encoding="utf-8"?>
<sst xmlns="http://schemas.openxmlformats.org/spreadsheetml/2006/main" count="174" uniqueCount="79">
  <si>
    <t>zap.št</t>
  </si>
  <si>
    <t>Opis</t>
  </si>
  <si>
    <t>enota mere</t>
  </si>
  <si>
    <t>količina</t>
  </si>
  <si>
    <t>cena na enoto</t>
  </si>
  <si>
    <t>vrednost</t>
  </si>
  <si>
    <t>m2</t>
  </si>
  <si>
    <t>m1</t>
  </si>
  <si>
    <t>kpl</t>
  </si>
  <si>
    <t xml:space="preserve">           KOMUNALNI INŽENIRING d.o.o.  LITIJSKA 152,  1119 L J U B L J A N A</t>
  </si>
  <si>
    <t>I.</t>
  </si>
  <si>
    <t>SANACIJA GARAŽE</t>
  </si>
  <si>
    <t>SKUPNA REKAPITULACIJA</t>
  </si>
  <si>
    <t>II.</t>
  </si>
  <si>
    <t>III.</t>
  </si>
  <si>
    <t>IV.</t>
  </si>
  <si>
    <t xml:space="preserve">DODATNA IN NEPREDVIDENA DELA </t>
  </si>
  <si>
    <t>SKUPAJ</t>
  </si>
  <si>
    <t>DDV</t>
  </si>
  <si>
    <t>SKUPAJ Z DDV</t>
  </si>
  <si>
    <t>SANACIJA STROPOV V TREH KLETEH</t>
  </si>
  <si>
    <t>enota</t>
  </si>
  <si>
    <t>cena/enoto</t>
  </si>
  <si>
    <t>Izpihati je potrebno površine pod pritiskom</t>
  </si>
  <si>
    <t xml:space="preserve">Zapolnitev  delov, kjer prihaja do mezenja v kletne prostore z injektiranjem  z  vrtanjem lukenj vsakih 8-10 cm izmenično na vsako stran po razpoki in vstavljanje visokotlačnih pakerjev za injektiranje  </t>
  </si>
  <si>
    <t>Fiksiranje pakerjev v luknji s privijanjem</t>
  </si>
  <si>
    <t>Skupaj</t>
  </si>
  <si>
    <t xml:space="preserve">Izdelava talnih označb na celotni površini saniranih tal garaže. </t>
  </si>
  <si>
    <t>2 KLET</t>
  </si>
  <si>
    <t>3 KLET</t>
  </si>
  <si>
    <t xml:space="preserve">PROJEKTANTSKI PREDRAČUN 
</t>
  </si>
  <si>
    <t>1 KLET</t>
  </si>
  <si>
    <t>Strojno in ročno rušenje ter odstranjevanje ter finalno čiščenje asfalta v debelini do 8cm z vseh nivojev garaže ter odvoz na trajno deponijo</t>
  </si>
  <si>
    <t>Čiščenje ter brušenje betonske podlage z namenom odstranitve cementnega glena za kvaliteten oprijem</t>
  </si>
  <si>
    <t xml:space="preserve">Dobava in izdelava vseh vertikalnih zaključkov po sistemu hladni bit premaz, elasto bit trak 4mm na poliesterskem vložku 200g, rš 20cm, polno varjen na podlago in vertikalo - ocena m1,  </t>
  </si>
  <si>
    <t>Zaščita vertikalnih zaključkov z zaključno letvijo iz jeklene plastificirane pločevine rš 12cm</t>
  </si>
  <si>
    <t>Zarez asfalta nad rampo cca 6 m1 od osi objekta</t>
  </si>
  <si>
    <t>Rušenje robnikov in odvoz na trajno deponijo</t>
  </si>
  <si>
    <t>Rušenje vseh betonskih slojev pločnika z odvozom na trajno deponijo</t>
  </si>
  <si>
    <t>Dobava in izdelava nove hidroizolacije po sistemu: epoxidni penetracijski premaz 2x, vroča elasto bitumenska masa 2-3 kg/ m2, mostovni bitumenski trak 5 mm na poliesterskem vložku 200 g odporen za nadgradnjo z vročim asfaltom</t>
  </si>
  <si>
    <t>Dobava in izdelava  verikalnih zaključkov po sistemu: hladni bit premaz, elasto bit trak 4 mm na poliesterskem vložku 200 g, rš 20 cm polno varjen na podlago in vertikalo - dvoslojno</t>
  </si>
  <si>
    <t>Dobava in vgradnja asfaltnih slojev, zaščita hidroizolacije  4,0 cm ročno, ter finalni asfalt   0-4 - 3,0 cm</t>
  </si>
  <si>
    <t>Dobava in vgradnja asfaltnih slojev,   6,0 cm, ter finalni asfalt       0-4 - 3,0 cm</t>
  </si>
  <si>
    <t>kom</t>
  </si>
  <si>
    <t>Dobava in vgradnja tampona v površino nad rampo v debeline cca 30 cm, s komprimiranjem</t>
  </si>
  <si>
    <t xml:space="preserve">SANACIJA GARAŽE NA OBJEKTU F3 - ZELENA JAMA
</t>
  </si>
  <si>
    <r>
      <t xml:space="preserve">Izdelava označb </t>
    </r>
    <r>
      <rPr>
        <b/>
        <sz val="11"/>
        <rFont val="Calibri"/>
        <family val="2"/>
        <charset val="238"/>
      </rPr>
      <t>smernih puščic ipd</t>
    </r>
    <r>
      <rPr>
        <sz val="11"/>
        <rFont val="Calibri"/>
        <family val="2"/>
        <charset val="238"/>
      </rPr>
      <t xml:space="preserve">, z enakomerno </t>
    </r>
    <r>
      <rPr>
        <b/>
        <sz val="11"/>
        <rFont val="Calibri"/>
        <family val="2"/>
        <charset val="238"/>
      </rPr>
      <t>belo barvo</t>
    </r>
    <r>
      <rPr>
        <sz val="11"/>
        <rFont val="Calibri"/>
        <family val="2"/>
        <charset val="238"/>
      </rPr>
      <t>, strojno, površine nad 1,5m2, debelina nanosa  200 mikrometra.</t>
    </r>
  </si>
  <si>
    <t xml:space="preserve">Dobava in vgradnja asfaltnih slojev, zaščita hidroizolacije 4,0cm ročno ter finalni asfalt 0-4, 3,0cm,  </t>
  </si>
  <si>
    <t>SANACIJA ZAMAKANJA Z ODSTRANITVIJO ASFALTA, IZVEDBA MOSTOVNE HIDROIZOLACIJE TER POVOZNE PLASTI ASFALTA 4CM ROČNO IN 3CM STROJNO.</t>
  </si>
  <si>
    <t>10.</t>
  </si>
  <si>
    <t>11.</t>
  </si>
  <si>
    <t>12.</t>
  </si>
  <si>
    <r>
      <t xml:space="preserve">Izdelava </t>
    </r>
    <r>
      <rPr>
        <b/>
        <sz val="11"/>
        <rFont val="Calibri"/>
        <family val="2"/>
        <charset val="238"/>
      </rPr>
      <t>številk posameznih parkirnih mest</t>
    </r>
    <r>
      <rPr>
        <sz val="11"/>
        <rFont val="Calibri"/>
        <family val="2"/>
        <charset val="238"/>
      </rPr>
      <t xml:space="preserve"> s tankoslojno enokomponentno </t>
    </r>
    <r>
      <rPr>
        <b/>
        <sz val="11"/>
        <rFont val="Calibri"/>
        <family val="2"/>
        <charset val="238"/>
      </rPr>
      <t>belo barvo</t>
    </r>
    <r>
      <rPr>
        <sz val="11"/>
        <rFont val="Calibri"/>
        <family val="2"/>
        <charset val="238"/>
      </rPr>
      <t xml:space="preserve">, strojno , debelina nanosa 200 mikrometra,  velikost številk_50 cm. </t>
    </r>
  </si>
  <si>
    <t xml:space="preserve">Prisotne razpoke v betonu - zarez linij razpoke s kotno brusilko po celotni dolžini razpoke širine reza 5-8 mm v globino vsaj 10 mm </t>
  </si>
  <si>
    <t xml:space="preserve">Izdelava tankoslojne neprekinjene označbe V-47.2 (neprekinjena črta) z enokomponentno belo barvo, strojno,  debelina plasti suhe snovi 200 um, širina črte 10 cm </t>
  </si>
  <si>
    <t>Izdelava tankoslojne neprekinjene označbe V-47.2 (neprekinjena črta) z enokomponentno rumeno barvo, strojno,  debelina plasti suhe snovi 200 um, širina črte 10 cm, INVALIDI.</t>
  </si>
  <si>
    <t>Izdelava tankoslojne prekinjene označbe V-1  (prekinjena črta) z enokomponentno belo barvo, strojno,  debelina plasti suhe snovi 200 um, širina črte 10 cm.</t>
  </si>
  <si>
    <t>SANACIJA UVOZNO - IZVOZNE KLANČINE V KLET</t>
  </si>
  <si>
    <t>Sanacija  zunanje klančine s odstranitvijo asfalta,  izvedba mostovne hidroizolacije ter povozne plasti</t>
  </si>
  <si>
    <t>asfalta.</t>
  </si>
  <si>
    <t>Strojno in ročno rušenje ter odstranjevanje asfaltnih slojev cca 12 cm ter odkop v globino cca 60 cm v pasu 100 cm nad klančino, ter odvoz na trajno deponijo</t>
  </si>
  <si>
    <t>Strojno in ročno rušenje ter odstranjevanje asfalta  na klančini v debelini 8 cm, ter odvoz na trajno deponijo</t>
  </si>
  <si>
    <t>Dobava in vgraditev sistemske kanalete Hauraton širine 15 cm s priključkom na odtočno cev in vsemi potrebnimi deli.</t>
  </si>
  <si>
    <t>Demontaža obtoječe  kanalete in odvoz na trajno deponijo</t>
  </si>
  <si>
    <t>Dobava in vgraditev cestnih robnikov 25/15  na klančini</t>
  </si>
  <si>
    <t>Dobava in vgradnja AB pločnikov s metličenjem MB 30, debeline 25 cm</t>
  </si>
  <si>
    <t>Predhodni zarez mejnih površin in zatesnitev s PU kitom, Sikaflex FC 11.</t>
  </si>
  <si>
    <t>Odstranitev podaljškov pločnika levo in desno nad klančiino vključno z robniki, postavitev na novo višino, ter asfaltiranjem dim cca 1,5- 2,0 m2</t>
  </si>
  <si>
    <t xml:space="preserve">Izdelava tankoslojne prekinjene označbe V-1 (prekinjena črta) z enokomponentno rumeno barvo, strojno,  debelina plasti suhe snovi 200 um, širina črte 10 cm </t>
  </si>
  <si>
    <t>Izvajalec mora upoštevati dejstvo, da izvaja sanacijo v fazah (omogočanje dostopa stanovalcem do parkirnih mest). Izvajalec mora pred pričetkom del izdelati načrt faznosti z opisom del v posamezni fazi in ga predložiti naročniku in nadzoru v pregled in potrditev.</t>
  </si>
  <si>
    <t>V času gradnje je v sklopu ureditve gradbišča potrebno predvideti vsa potrebna zavarovanja pristopov ter izvesti vse postopke za morebitne zapore ceste s plačili pristojbin. Terminski plan in dela je potrebno uskladiti (pred pričetkom in med gradnjo) z naročnikom in upravljalcem predmetnega objekta.</t>
  </si>
  <si>
    <t>13.</t>
  </si>
  <si>
    <t>Površinsko lokalno kitanje razpoke oz. zarezane linije po celotni dolžini z epoksidnim lepilom, kot npr: KEMAPOX LF</t>
  </si>
  <si>
    <t>Zapolnjevanje razpoke s kot npr:KEMAPUR FILL 1150 je dvokomponentna elastična poliuretanska  smola za injektiranje in povezovanje elementov v gradbeništvu brez topil. Masa ostane po reakciji žilavo elastična in je sposobna premoščati premike razpok. Možno uporaba na podlagah, kjer pričakujemo omenjeno krčenje – injektiranje skozi pakerje- masa ekspandira v stiku z vodo</t>
  </si>
  <si>
    <t>Odstranitev pakerjev in zapolnitev lukenj s epoksidnim lepilom kot npr: KEMAPOX LF</t>
  </si>
  <si>
    <t xml:space="preserve">Varovanje objekta, okolice, transport materialov in ureditev gradbišča (dostop, označevanje, zavarovanje, potrebna infrastruktura za zaposlene,prometna signalizacija za usmerjanje prometa…) mora biti zajeto v enotnih cenah izvedbe. </t>
  </si>
  <si>
    <r>
      <t xml:space="preserve">Dobava in izdelava nove hidroizolacije </t>
    </r>
    <r>
      <rPr>
        <b/>
        <sz val="11"/>
        <color theme="1"/>
        <rFont val="Calibri"/>
        <family val="2"/>
        <charset val="238"/>
        <scheme val="minor"/>
      </rPr>
      <t>po sistemu hladni bitumenski premaz</t>
    </r>
    <r>
      <rPr>
        <sz val="11"/>
        <color theme="1"/>
        <rFont val="Calibri"/>
        <family val="2"/>
        <charset val="238"/>
        <scheme val="minor"/>
      </rPr>
      <t>, vroča elasto bitumenska masa 2-3kg/m2, mostovni bitumenski trak 5mm na poliesterskem vložku 200g odporen za nadgradnjo z vročim asfaltom</t>
    </r>
  </si>
  <si>
    <r>
      <t>Dobava in izdelava nove hidroizolacije po sistemu</t>
    </r>
    <r>
      <rPr>
        <b/>
        <sz val="11"/>
        <color theme="1"/>
        <rFont val="Calibri"/>
        <family val="2"/>
        <charset val="238"/>
        <scheme val="minor"/>
      </rPr>
      <t xml:space="preserve"> 2X epoxidni premaz,</t>
    </r>
    <r>
      <rPr>
        <sz val="11"/>
        <color theme="1"/>
        <rFont val="Calibri"/>
        <family val="2"/>
        <charset val="238"/>
        <scheme val="minor"/>
      </rPr>
      <t xml:space="preserve"> vroča elasto bitumenska masa 2-3kg/m2, mostovni bitumenski trak 5mm na poliesterskem vložku 200g odporen za nadgradnjo z vročim asfaltom</t>
    </r>
  </si>
  <si>
    <t xml:space="preserve">         SKUPAJ: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</si>
</sst>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00&quot;.&quot;"/>
  </numFmts>
  <fonts count="1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Arial CE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/>
    <xf numFmtId="0" fontId="0" fillId="0" borderId="0" xfId="0" applyAlignment="1">
      <alignment vertical="top" wrapText="1"/>
    </xf>
    <xf numFmtId="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vertical="top" wrapText="1"/>
    </xf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3" fillId="2" borderId="0" xfId="0" applyFont="1" applyFill="1" applyAlignment="1">
      <alignment horizontal="left" vertical="top" wrapText="1"/>
    </xf>
    <xf numFmtId="4" fontId="1" fillId="2" borderId="0" xfId="0" applyNumberFormat="1" applyFont="1" applyFill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10" fontId="1" fillId="0" borderId="1" xfId="0" applyNumberFormat="1" applyFont="1" applyBorder="1"/>
    <xf numFmtId="4" fontId="1" fillId="0" borderId="1" xfId="0" applyNumberFormat="1" applyFont="1" applyFill="1" applyBorder="1"/>
    <xf numFmtId="10" fontId="1" fillId="0" borderId="0" xfId="0" applyNumberFormat="1" applyFont="1"/>
    <xf numFmtId="165" fontId="6" fillId="0" borderId="0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165" fontId="7" fillId="0" borderId="0" xfId="1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Font="1" applyAlignment="1">
      <alignment horizontal="left" vertical="top" wrapText="1"/>
    </xf>
    <xf numFmtId="0" fontId="0" fillId="0" borderId="0" xfId="0" applyFill="1"/>
    <xf numFmtId="4" fontId="0" fillId="0" borderId="0" xfId="0" applyNumberFormat="1" applyFont="1" applyFill="1"/>
    <xf numFmtId="4" fontId="0" fillId="0" borderId="0" xfId="0" applyNumberFormat="1" applyFill="1" applyBorder="1"/>
    <xf numFmtId="0" fontId="8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ill="1" applyBorder="1"/>
    <xf numFmtId="4" fontId="0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11" fontId="10" fillId="0" borderId="0" xfId="0" applyNumberFormat="1" applyFont="1" applyBorder="1" applyAlignment="1">
      <alignment horizontal="left" vertical="top" wrapText="1"/>
    </xf>
    <xf numFmtId="11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vertical="top" wrapText="1"/>
    </xf>
    <xf numFmtId="4" fontId="1" fillId="0" borderId="0" xfId="0" applyNumberFormat="1" applyFont="1"/>
    <xf numFmtId="4" fontId="0" fillId="0" borderId="0" xfId="0" applyNumberForma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horizontal="justify" vertical="top"/>
    </xf>
    <xf numFmtId="11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0" fillId="0" borderId="0" xfId="0" applyNumberFormat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1" xfId="0" applyNumberFormat="1" applyFont="1" applyFill="1" applyBorder="1" applyAlignment="1" applyProtection="1">
      <alignment horizontal="right"/>
      <protection locked="0"/>
    </xf>
  </cellXfs>
  <cellStyles count="2">
    <cellStyle name="Navadno" xfId="0" builtinId="0"/>
    <cellStyle name="Vejica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5</xdr:col>
      <xdr:colOff>609600</xdr:colOff>
      <xdr:row>2</xdr:row>
      <xdr:rowOff>171450</xdr:rowOff>
    </xdr:to>
    <xdr:grpSp>
      <xdr:nvGrpSpPr>
        <xdr:cNvPr id="1025" name="Group 4"/>
        <xdr:cNvGrpSpPr>
          <a:grpSpLocks/>
        </xdr:cNvGrpSpPr>
      </xdr:nvGrpSpPr>
      <xdr:grpSpPr bwMode="auto">
        <a:xfrm>
          <a:off x="0" y="85725"/>
          <a:ext cx="7280695" cy="459537"/>
          <a:chOff x="1359" y="530"/>
          <a:chExt cx="9447" cy="761"/>
        </a:xfrm>
      </xdr:grpSpPr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1359" y="592"/>
            <a:ext cx="6027" cy="590"/>
          </a:xfrm>
          <a:prstGeom prst="rect">
            <a:avLst/>
          </a:prstGeom>
          <a:gradFill rotWithShape="0">
            <a:gsLst>
              <a:gs pos="0">
                <a:srgbClr val="D8D8D8"/>
              </a:gs>
              <a:gs pos="100000">
                <a:srgbClr val="D8D8D8">
                  <a:gamma/>
                  <a:shade val="60000"/>
                  <a:invGamma/>
                </a:srgbClr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7451" y="530"/>
            <a:ext cx="3355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2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EUROTEHNIK</a:t>
            </a:r>
          </a:p>
          <a:p>
            <a:pPr algn="l" rtl="0">
              <a:defRPr sz="1000"/>
            </a:pPr>
            <a:endPara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51"/>
  <sheetViews>
    <sheetView tabSelected="1" view="pageBreakPreview" zoomScale="60" zoomScaleNormal="55" workbookViewId="0">
      <selection activeCell="D143" sqref="D143"/>
    </sheetView>
  </sheetViews>
  <sheetFormatPr defaultRowHeight="14.3"/>
  <cols>
    <col min="1" max="1" width="6.125" customWidth="1"/>
    <col min="2" max="2" width="56.25" style="2" customWidth="1"/>
    <col min="3" max="3" width="11.875" customWidth="1"/>
    <col min="4" max="4" width="10.625" style="1" customWidth="1"/>
    <col min="5" max="6" width="11.875" style="1" customWidth="1"/>
  </cols>
  <sheetData>
    <row r="4" spans="1:6">
      <c r="B4" s="75" t="s">
        <v>9</v>
      </c>
      <c r="C4" s="75"/>
      <c r="D4" s="75"/>
      <c r="E4" s="75"/>
      <c r="F4" s="75"/>
    </row>
    <row r="5" spans="1:6">
      <c r="B5" s="9"/>
      <c r="C5" s="9"/>
      <c r="D5" s="9"/>
      <c r="E5" s="9"/>
      <c r="F5" s="9"/>
    </row>
    <row r="6" spans="1:6">
      <c r="B6" s="9"/>
      <c r="C6" s="9"/>
      <c r="D6" s="9"/>
      <c r="E6" s="9"/>
      <c r="F6" s="9"/>
    </row>
    <row r="7" spans="1:6" ht="48.1" customHeight="1">
      <c r="A7" s="76" t="s">
        <v>45</v>
      </c>
      <c r="B7" s="76"/>
      <c r="C7" s="76"/>
      <c r="D7" s="76"/>
      <c r="E7" s="76"/>
      <c r="F7" s="76"/>
    </row>
    <row r="8" spans="1:6">
      <c r="B8" s="10"/>
      <c r="C8" s="10"/>
      <c r="D8" s="10"/>
      <c r="E8" s="10"/>
      <c r="F8" s="10"/>
    </row>
    <row r="9" spans="1:6">
      <c r="B9" s="10"/>
      <c r="C9" s="10"/>
      <c r="D9" s="10"/>
      <c r="E9" s="10"/>
      <c r="F9" s="10"/>
    </row>
    <row r="10" spans="1:6">
      <c r="B10" s="10"/>
      <c r="C10" s="10"/>
      <c r="D10" s="10"/>
      <c r="E10" s="10"/>
      <c r="F10" s="10"/>
    </row>
    <row r="11" spans="1:6" ht="19.05">
      <c r="A11" s="11"/>
      <c r="B11" s="77" t="s">
        <v>30</v>
      </c>
      <c r="C11" s="77"/>
      <c r="D11" s="77"/>
      <c r="E11" s="77"/>
      <c r="F11" s="77"/>
    </row>
    <row r="12" spans="1:6" ht="16.5" customHeight="1">
      <c r="A12" s="11"/>
      <c r="B12" s="12"/>
      <c r="C12" s="12"/>
      <c r="D12" s="12"/>
      <c r="E12" s="12"/>
      <c r="F12" s="12"/>
    </row>
    <row r="13" spans="1:6">
      <c r="A13" s="13"/>
      <c r="B13" s="14"/>
      <c r="C13" s="13"/>
      <c r="D13" s="3"/>
      <c r="E13" s="3"/>
      <c r="F13" s="3"/>
    </row>
    <row r="14" spans="1:6" ht="19.05">
      <c r="A14" s="15"/>
      <c r="B14" s="16" t="s">
        <v>12</v>
      </c>
      <c r="C14" s="15"/>
      <c r="D14" s="17"/>
      <c r="E14" s="17"/>
      <c r="F14" s="17"/>
    </row>
    <row r="15" spans="1:6">
      <c r="A15" s="13"/>
      <c r="B15" s="18"/>
      <c r="C15" s="13"/>
      <c r="D15" s="3"/>
      <c r="E15" s="3"/>
      <c r="F15" s="3"/>
    </row>
    <row r="16" spans="1:6" ht="26.35" customHeight="1">
      <c r="A16" s="19" t="s">
        <v>10</v>
      </c>
      <c r="B16" s="18" t="str">
        <f>B27</f>
        <v>SANACIJA GARAŽE</v>
      </c>
      <c r="C16" s="13"/>
      <c r="D16" s="3"/>
      <c r="E16" s="3"/>
      <c r="F16" s="3">
        <f>F98</f>
        <v>0</v>
      </c>
    </row>
    <row r="17" spans="1:6" ht="27" customHeight="1">
      <c r="A17" s="19" t="s">
        <v>13</v>
      </c>
      <c r="B17" s="18" t="str">
        <f>B103</f>
        <v>SANACIJA STROPOV V TREH KLETEH</v>
      </c>
      <c r="C17" s="13"/>
      <c r="D17" s="3"/>
      <c r="E17" s="3"/>
      <c r="F17" s="3">
        <f>F120</f>
        <v>0</v>
      </c>
    </row>
    <row r="18" spans="1:6" ht="25.5" customHeight="1">
      <c r="A18" s="20" t="s">
        <v>14</v>
      </c>
      <c r="B18" s="18" t="str">
        <f>B123</f>
        <v>SANACIJA UVOZNO - IZVOZNE KLANČINE V KLET</v>
      </c>
      <c r="C18" s="13"/>
      <c r="D18" s="3"/>
      <c r="E18" s="3"/>
      <c r="F18" s="3">
        <f>F146</f>
        <v>0</v>
      </c>
    </row>
    <row r="19" spans="1:6">
      <c r="A19" s="13"/>
      <c r="B19" s="21"/>
      <c r="C19" s="20"/>
      <c r="D19" s="22"/>
      <c r="E19" s="22"/>
      <c r="F19" s="22"/>
    </row>
    <row r="20" spans="1:6">
      <c r="A20" s="23" t="s">
        <v>15</v>
      </c>
      <c r="B20" s="24" t="s">
        <v>16</v>
      </c>
      <c r="C20" s="23"/>
      <c r="D20" s="25"/>
      <c r="E20" s="26">
        <v>0.05</v>
      </c>
      <c r="F20" s="27">
        <f>SUM(F16:F18)*E20</f>
        <v>0</v>
      </c>
    </row>
    <row r="21" spans="1:6">
      <c r="A21" s="13"/>
      <c r="B21" s="18"/>
      <c r="C21" s="13"/>
      <c r="D21" s="3"/>
      <c r="E21" s="3"/>
      <c r="F21" s="3"/>
    </row>
    <row r="22" spans="1:6">
      <c r="A22" s="13"/>
      <c r="B22" s="18"/>
      <c r="C22" s="13"/>
      <c r="D22" s="3" t="s">
        <v>17</v>
      </c>
      <c r="E22" s="3"/>
      <c r="F22" s="3">
        <f>SUM(F16:F20)</f>
        <v>0</v>
      </c>
    </row>
    <row r="23" spans="1:6">
      <c r="A23" s="13"/>
      <c r="B23" s="18"/>
      <c r="C23" s="13"/>
      <c r="D23" s="3" t="s">
        <v>18</v>
      </c>
      <c r="E23" s="28">
        <v>9.5000000000000001E-2</v>
      </c>
      <c r="F23" s="3">
        <f>F22*E23</f>
        <v>0</v>
      </c>
    </row>
    <row r="24" spans="1:6">
      <c r="A24" s="13"/>
      <c r="B24" s="18"/>
      <c r="C24" s="13"/>
      <c r="D24" s="3"/>
      <c r="E24" s="3"/>
      <c r="F24" s="3"/>
    </row>
    <row r="25" spans="1:6">
      <c r="A25" s="13"/>
      <c r="B25" s="18"/>
      <c r="C25" s="13"/>
      <c r="D25" s="3" t="s">
        <v>19</v>
      </c>
      <c r="E25" s="3"/>
      <c r="F25" s="3">
        <f>SUM(F22:F23)</f>
        <v>0</v>
      </c>
    </row>
    <row r="26" spans="1:6" ht="18.7" customHeight="1"/>
    <row r="27" spans="1:6" ht="18.7" customHeight="1">
      <c r="A27" s="65" t="s">
        <v>10</v>
      </c>
      <c r="B27" s="66" t="s">
        <v>11</v>
      </c>
      <c r="C27" s="67"/>
      <c r="D27" s="67"/>
      <c r="E27" s="67"/>
      <c r="F27" s="67"/>
    </row>
    <row r="29" spans="1:6">
      <c r="A29" t="s">
        <v>0</v>
      </c>
      <c r="B29" s="2" t="s">
        <v>1</v>
      </c>
      <c r="C29" t="s">
        <v>2</v>
      </c>
      <c r="D29" s="1" t="s">
        <v>3</v>
      </c>
      <c r="E29" s="1" t="s">
        <v>4</v>
      </c>
      <c r="F29" s="1" t="s">
        <v>5</v>
      </c>
    </row>
    <row r="31" spans="1:6" ht="56.25" customHeight="1">
      <c r="A31" s="40"/>
      <c r="B31" s="64" t="s">
        <v>48</v>
      </c>
    </row>
    <row r="32" spans="1:6" ht="90" customHeight="1">
      <c r="A32" s="40"/>
      <c r="B32" s="69" t="s">
        <v>69</v>
      </c>
    </row>
    <row r="33" spans="1:6" ht="104.95" customHeight="1">
      <c r="A33" s="40"/>
      <c r="B33" s="69" t="s">
        <v>70</v>
      </c>
    </row>
    <row r="34" spans="1:6" ht="17.350000000000001" customHeight="1">
      <c r="A34" s="40"/>
      <c r="B34" s="64"/>
    </row>
    <row r="35" spans="1:6" ht="77.95" customHeight="1">
      <c r="A35" s="29">
        <v>1</v>
      </c>
      <c r="B35" s="69" t="s">
        <v>75</v>
      </c>
      <c r="C35" t="s">
        <v>8</v>
      </c>
      <c r="D35" s="1">
        <v>4800</v>
      </c>
      <c r="E35" s="78"/>
      <c r="F35" s="1">
        <f>E35*D35</f>
        <v>0</v>
      </c>
    </row>
    <row r="36" spans="1:6" ht="15.8" customHeight="1">
      <c r="A36" s="29"/>
    </row>
    <row r="37" spans="1:6" ht="57.75" customHeight="1">
      <c r="A37" s="29">
        <v>2</v>
      </c>
      <c r="B37" s="2" t="s">
        <v>32</v>
      </c>
    </row>
    <row r="38" spans="1:6" ht="19.55" customHeight="1">
      <c r="A38" s="29"/>
      <c r="B38" s="2" t="s">
        <v>31</v>
      </c>
      <c r="C38" t="s">
        <v>6</v>
      </c>
      <c r="D38" s="1">
        <v>2022</v>
      </c>
      <c r="E38" s="78"/>
      <c r="F38" s="1">
        <f>E38*D38</f>
        <v>0</v>
      </c>
    </row>
    <row r="39" spans="1:6" ht="18.7" customHeight="1">
      <c r="A39" s="29"/>
      <c r="B39" s="2" t="s">
        <v>28</v>
      </c>
      <c r="C39" t="s">
        <v>6</v>
      </c>
      <c r="D39" s="1">
        <v>2932</v>
      </c>
      <c r="E39" s="78"/>
      <c r="F39" s="1">
        <f>E39*D39</f>
        <v>0</v>
      </c>
    </row>
    <row r="40" spans="1:6" ht="18" customHeight="1">
      <c r="A40" s="29"/>
      <c r="B40" s="2" t="s">
        <v>29</v>
      </c>
      <c r="C40" t="s">
        <v>6</v>
      </c>
      <c r="D40" s="1">
        <v>497.6</v>
      </c>
      <c r="E40" s="78"/>
      <c r="F40" s="1">
        <f>E40*D40</f>
        <v>0</v>
      </c>
    </row>
    <row r="41" spans="1:6" ht="18" customHeight="1">
      <c r="A41" s="29"/>
    </row>
    <row r="42" spans="1:6" ht="48.75" customHeight="1">
      <c r="A42" s="29">
        <v>3</v>
      </c>
      <c r="B42" s="2" t="s">
        <v>33</v>
      </c>
    </row>
    <row r="43" spans="1:6" ht="19.55" customHeight="1">
      <c r="A43" s="29"/>
      <c r="B43" s="2" t="s">
        <v>31</v>
      </c>
      <c r="C43" t="s">
        <v>6</v>
      </c>
      <c r="D43" s="1">
        <v>2022</v>
      </c>
      <c r="E43" s="78"/>
      <c r="F43" s="1">
        <f>E43*D43</f>
        <v>0</v>
      </c>
    </row>
    <row r="44" spans="1:6" ht="18.7" customHeight="1">
      <c r="A44" s="29"/>
      <c r="B44" s="2" t="s">
        <v>28</v>
      </c>
      <c r="C44" t="s">
        <v>6</v>
      </c>
      <c r="D44" s="1">
        <v>2932</v>
      </c>
      <c r="E44" s="78"/>
      <c r="F44" s="1">
        <f>E44*D44</f>
        <v>0</v>
      </c>
    </row>
    <row r="45" spans="1:6" ht="18.7" customHeight="1">
      <c r="A45" s="29"/>
      <c r="B45" s="2" t="s">
        <v>29</v>
      </c>
      <c r="C45" t="s">
        <v>6</v>
      </c>
      <c r="D45" s="1">
        <v>497.6</v>
      </c>
      <c r="E45" s="78"/>
      <c r="F45" s="1">
        <f>E45*D45</f>
        <v>0</v>
      </c>
    </row>
    <row r="46" spans="1:6" ht="18.7" customHeight="1">
      <c r="A46" s="29"/>
    </row>
    <row r="47" spans="1:6" ht="68.3" customHeight="1">
      <c r="A47" s="29">
        <v>4</v>
      </c>
      <c r="B47" s="2" t="s">
        <v>76</v>
      </c>
    </row>
    <row r="48" spans="1:6" ht="20.25" customHeight="1">
      <c r="A48" s="29"/>
      <c r="B48" s="2" t="s">
        <v>31</v>
      </c>
      <c r="C48" t="s">
        <v>6</v>
      </c>
      <c r="D48" s="1">
        <v>2022</v>
      </c>
      <c r="E48" s="78"/>
      <c r="F48" s="1">
        <f>E48*D48</f>
        <v>0</v>
      </c>
    </row>
    <row r="49" spans="1:6" ht="19.55" customHeight="1">
      <c r="A49" s="29"/>
      <c r="B49" s="2" t="s">
        <v>28</v>
      </c>
      <c r="C49" t="s">
        <v>6</v>
      </c>
      <c r="D49" s="1">
        <v>2932</v>
      </c>
      <c r="E49" s="78"/>
      <c r="F49" s="1">
        <f>E49*D49</f>
        <v>0</v>
      </c>
    </row>
    <row r="50" spans="1:6" ht="69.8" customHeight="1">
      <c r="A50" s="29"/>
      <c r="B50" s="2" t="s">
        <v>77</v>
      </c>
    </row>
    <row r="51" spans="1:6" ht="18" customHeight="1">
      <c r="A51" s="29"/>
      <c r="B51" s="2" t="s">
        <v>29</v>
      </c>
      <c r="C51" t="s">
        <v>6</v>
      </c>
      <c r="D51" s="1">
        <v>497.6</v>
      </c>
      <c r="E51" s="78"/>
      <c r="F51" s="1">
        <f>E51*D51</f>
        <v>0</v>
      </c>
    </row>
    <row r="52" spans="1:6" ht="18" customHeight="1">
      <c r="A52" s="29"/>
    </row>
    <row r="53" spans="1:6" ht="42.8">
      <c r="A53" s="29">
        <v>5</v>
      </c>
      <c r="B53" s="58" t="s">
        <v>34</v>
      </c>
    </row>
    <row r="54" spans="1:6" ht="19.55" customHeight="1">
      <c r="A54" s="29"/>
      <c r="B54" s="2" t="s">
        <v>31</v>
      </c>
      <c r="C54" t="s">
        <v>7</v>
      </c>
      <c r="D54" s="1">
        <v>463</v>
      </c>
      <c r="E54" s="78"/>
      <c r="F54" s="1">
        <f>E54*D54</f>
        <v>0</v>
      </c>
    </row>
    <row r="55" spans="1:6" ht="18.7" customHeight="1">
      <c r="A55" s="29"/>
      <c r="B55" s="2" t="s">
        <v>28</v>
      </c>
      <c r="C55" t="s">
        <v>7</v>
      </c>
      <c r="D55" s="1">
        <v>668.63</v>
      </c>
      <c r="E55" s="78"/>
      <c r="F55" s="1">
        <f>E55*D55</f>
        <v>0</v>
      </c>
    </row>
    <row r="56" spans="1:6" ht="21.1" customHeight="1">
      <c r="A56" s="29"/>
      <c r="B56" s="2" t="s">
        <v>29</v>
      </c>
      <c r="C56" t="s">
        <v>7</v>
      </c>
      <c r="D56" s="1">
        <v>668.63</v>
      </c>
      <c r="E56" s="78"/>
      <c r="F56" s="1">
        <f>E56*D56</f>
        <v>0</v>
      </c>
    </row>
    <row r="57" spans="1:6" ht="17.350000000000001" customHeight="1">
      <c r="A57" s="29"/>
    </row>
    <row r="58" spans="1:6" ht="45" customHeight="1">
      <c r="A58" s="29">
        <v>6</v>
      </c>
      <c r="B58" s="58" t="s">
        <v>47</v>
      </c>
    </row>
    <row r="59" spans="1:6" ht="20.25" customHeight="1">
      <c r="A59" s="29"/>
      <c r="B59" s="2" t="s">
        <v>31</v>
      </c>
      <c r="C59" t="s">
        <v>6</v>
      </c>
      <c r="D59" s="1">
        <v>2022</v>
      </c>
      <c r="E59" s="78"/>
      <c r="F59" s="1">
        <f>E59*D59</f>
        <v>0</v>
      </c>
    </row>
    <row r="60" spans="1:6" ht="18.7" customHeight="1">
      <c r="A60" s="29"/>
      <c r="B60" s="2" t="s">
        <v>28</v>
      </c>
      <c r="C60" t="s">
        <v>6</v>
      </c>
      <c r="D60" s="1">
        <v>2932</v>
      </c>
      <c r="E60" s="78"/>
      <c r="F60" s="1">
        <f>E60*D60</f>
        <v>0</v>
      </c>
    </row>
    <row r="61" spans="1:6" ht="19.55" customHeight="1">
      <c r="A61" s="29"/>
      <c r="B61" s="2" t="s">
        <v>29</v>
      </c>
      <c r="C61" t="s">
        <v>6</v>
      </c>
      <c r="D61" s="1">
        <v>497.6</v>
      </c>
      <c r="E61" s="78"/>
      <c r="F61" s="1">
        <f>E61*D61</f>
        <v>0</v>
      </c>
    </row>
    <row r="62" spans="1:6" ht="19.55" customHeight="1">
      <c r="A62" s="29"/>
    </row>
    <row r="63" spans="1:6" ht="49.6" customHeight="1">
      <c r="A63" s="29">
        <v>7</v>
      </c>
      <c r="B63" s="58" t="s">
        <v>35</v>
      </c>
    </row>
    <row r="64" spans="1:6" ht="20.25" customHeight="1">
      <c r="A64" s="29"/>
      <c r="B64" s="2" t="s">
        <v>31</v>
      </c>
      <c r="C64" t="s">
        <v>7</v>
      </c>
      <c r="D64" s="1">
        <v>463</v>
      </c>
      <c r="E64" s="78"/>
      <c r="F64" s="1">
        <f>E64*D64</f>
        <v>0</v>
      </c>
    </row>
    <row r="65" spans="1:10" ht="19.55" customHeight="1">
      <c r="A65" s="29"/>
      <c r="B65" s="2" t="s">
        <v>28</v>
      </c>
      <c r="C65" t="s">
        <v>7</v>
      </c>
      <c r="D65" s="1">
        <v>668.63</v>
      </c>
      <c r="E65" s="78"/>
      <c r="F65" s="1">
        <f>E65*D65</f>
        <v>0</v>
      </c>
    </row>
    <row r="66" spans="1:10" ht="17.350000000000001" customHeight="1">
      <c r="A66" s="29"/>
      <c r="B66" s="2" t="s">
        <v>29</v>
      </c>
      <c r="C66" t="s">
        <v>7</v>
      </c>
      <c r="D66" s="1">
        <v>668.63</v>
      </c>
      <c r="E66" s="78"/>
      <c r="F66" s="1">
        <f>E66*D66</f>
        <v>0</v>
      </c>
    </row>
    <row r="67" spans="1:10" ht="17.350000000000001" customHeight="1">
      <c r="A67" s="29"/>
    </row>
    <row r="68" spans="1:10" ht="20.25" customHeight="1">
      <c r="A68" s="29"/>
      <c r="B68" s="68" t="s">
        <v>27</v>
      </c>
      <c r="C68" s="36"/>
      <c r="D68" s="38"/>
      <c r="E68" s="38"/>
      <c r="F68" s="38"/>
    </row>
    <row r="69" spans="1:10" ht="66.75" customHeight="1">
      <c r="A69" s="29">
        <v>8</v>
      </c>
      <c r="B69" s="63" t="s">
        <v>54</v>
      </c>
      <c r="D69" s="8"/>
      <c r="E69" s="8"/>
      <c r="F69" s="8"/>
    </row>
    <row r="70" spans="1:10" ht="18" customHeight="1">
      <c r="A70" s="29"/>
      <c r="B70" s="2" t="s">
        <v>31</v>
      </c>
      <c r="C70" t="s">
        <v>7</v>
      </c>
      <c r="D70" s="8">
        <v>552.70000000000005</v>
      </c>
      <c r="E70" s="79"/>
      <c r="F70" s="1">
        <f>E70*D70</f>
        <v>0</v>
      </c>
    </row>
    <row r="71" spans="1:10" ht="18" customHeight="1">
      <c r="A71" s="29"/>
      <c r="B71" s="2" t="s">
        <v>28</v>
      </c>
      <c r="C71" t="s">
        <v>7</v>
      </c>
      <c r="D71" s="8">
        <v>960.77</v>
      </c>
      <c r="E71" s="79"/>
      <c r="F71" s="1">
        <f>E71*D71</f>
        <v>0</v>
      </c>
    </row>
    <row r="72" spans="1:10" ht="18" customHeight="1">
      <c r="A72" s="29"/>
      <c r="B72" s="2" t="s">
        <v>29</v>
      </c>
      <c r="C72" t="s">
        <v>7</v>
      </c>
      <c r="D72" s="8">
        <v>224</v>
      </c>
      <c r="E72" s="79"/>
      <c r="F72" s="1">
        <f>E72*D72</f>
        <v>0</v>
      </c>
    </row>
    <row r="73" spans="1:10" ht="18" customHeight="1">
      <c r="A73" s="29"/>
      <c r="D73" s="8"/>
      <c r="E73" s="8"/>
    </row>
    <row r="74" spans="1:10" ht="66.099999999999994" customHeight="1">
      <c r="A74" s="29">
        <v>9</v>
      </c>
      <c r="B74" s="58" t="s">
        <v>55</v>
      </c>
      <c r="D74" s="8"/>
      <c r="E74" s="8"/>
      <c r="F74" s="8"/>
    </row>
    <row r="75" spans="1:10" ht="17.350000000000001" customHeight="1">
      <c r="A75" s="29"/>
      <c r="B75" s="2" t="s">
        <v>31</v>
      </c>
      <c r="C75" s="36" t="s">
        <v>7</v>
      </c>
      <c r="D75" s="38">
        <v>20.350000000000001</v>
      </c>
      <c r="E75" s="80"/>
      <c r="F75" s="1">
        <f>E75*D75</f>
        <v>0</v>
      </c>
      <c r="G75" s="36"/>
      <c r="H75" s="36"/>
      <c r="I75" s="36"/>
      <c r="J75" s="36"/>
    </row>
    <row r="76" spans="1:10" ht="17.350000000000001" customHeight="1">
      <c r="A76" s="29"/>
      <c r="B76" s="2" t="s">
        <v>28</v>
      </c>
      <c r="C76" s="36" t="s">
        <v>7</v>
      </c>
      <c r="D76" s="38">
        <v>264.55</v>
      </c>
      <c r="E76" s="80"/>
      <c r="F76" s="1">
        <f>E76*D76</f>
        <v>0</v>
      </c>
      <c r="G76" s="36"/>
      <c r="H76" s="36"/>
      <c r="I76" s="36"/>
      <c r="J76" s="36"/>
    </row>
    <row r="77" spans="1:10" ht="18" customHeight="1">
      <c r="A77" s="29"/>
      <c r="B77" s="2" t="s">
        <v>29</v>
      </c>
      <c r="C77" s="36" t="s">
        <v>7</v>
      </c>
      <c r="D77" s="38">
        <v>137</v>
      </c>
      <c r="E77" s="80"/>
      <c r="F77" s="1">
        <f>E77*D77</f>
        <v>0</v>
      </c>
      <c r="G77" s="36"/>
      <c r="H77" s="36"/>
      <c r="I77" s="36"/>
      <c r="J77" s="36"/>
    </row>
    <row r="78" spans="1:10" ht="18" customHeight="1">
      <c r="A78" s="29"/>
      <c r="C78" s="36"/>
      <c r="D78" s="38"/>
      <c r="E78" s="38"/>
      <c r="F78" s="60"/>
      <c r="G78" s="36"/>
      <c r="H78" s="36"/>
      <c r="I78" s="36"/>
      <c r="J78" s="36"/>
    </row>
    <row r="79" spans="1:10" ht="54.7" customHeight="1">
      <c r="A79" s="29" t="s">
        <v>49</v>
      </c>
      <c r="B79" s="58" t="s">
        <v>68</v>
      </c>
      <c r="D79" s="8"/>
      <c r="E79" s="8"/>
      <c r="F79" s="8"/>
    </row>
    <row r="80" spans="1:10" ht="16.5" customHeight="1">
      <c r="A80" s="29"/>
      <c r="B80" s="2" t="s">
        <v>31</v>
      </c>
      <c r="C80" t="s">
        <v>7</v>
      </c>
      <c r="D80" s="8">
        <v>152</v>
      </c>
      <c r="E80" s="79"/>
      <c r="F80" s="1">
        <f>E80*D80</f>
        <v>0</v>
      </c>
    </row>
    <row r="81" spans="1:6" ht="17.350000000000001" customHeight="1">
      <c r="A81" s="29"/>
      <c r="B81" s="2" t="s">
        <v>28</v>
      </c>
      <c r="C81" t="s">
        <v>7</v>
      </c>
      <c r="D81" s="8">
        <v>238.5</v>
      </c>
      <c r="E81" s="79"/>
      <c r="F81" s="1">
        <f>E81*D81</f>
        <v>0</v>
      </c>
    </row>
    <row r="82" spans="1:6" ht="16.5" customHeight="1">
      <c r="A82" s="29"/>
      <c r="B82" s="2" t="s">
        <v>29</v>
      </c>
      <c r="C82" t="s">
        <v>7</v>
      </c>
      <c r="D82" s="8">
        <v>0</v>
      </c>
      <c r="E82" s="79"/>
      <c r="F82" s="1">
        <f>E82*D82</f>
        <v>0</v>
      </c>
    </row>
    <row r="83" spans="1:6" ht="16.5" customHeight="1">
      <c r="A83" s="29"/>
      <c r="D83" s="8"/>
      <c r="E83" s="8"/>
    </row>
    <row r="84" spans="1:6" ht="53.35" customHeight="1">
      <c r="A84" s="29" t="s">
        <v>50</v>
      </c>
      <c r="B84" s="58" t="s">
        <v>56</v>
      </c>
      <c r="D84" s="8"/>
      <c r="E84" s="8"/>
      <c r="F84" s="8"/>
    </row>
    <row r="85" spans="1:6" ht="16.5" customHeight="1">
      <c r="A85" s="29"/>
      <c r="B85" s="2" t="s">
        <v>31</v>
      </c>
      <c r="C85" t="s">
        <v>7</v>
      </c>
      <c r="D85" s="8">
        <v>304</v>
      </c>
      <c r="E85" s="79"/>
      <c r="F85" s="1">
        <f>E85*D85</f>
        <v>0</v>
      </c>
    </row>
    <row r="86" spans="1:6" ht="17.350000000000001" customHeight="1">
      <c r="A86" s="29"/>
      <c r="B86" s="2" t="s">
        <v>28</v>
      </c>
      <c r="C86" t="s">
        <v>7</v>
      </c>
      <c r="D86" s="8">
        <v>477</v>
      </c>
      <c r="E86" s="79"/>
      <c r="F86" s="1">
        <f>E86*D86</f>
        <v>0</v>
      </c>
    </row>
    <row r="87" spans="1:6" ht="17.350000000000001" customHeight="1">
      <c r="A87" s="29"/>
      <c r="B87" s="2" t="s">
        <v>29</v>
      </c>
      <c r="C87" t="s">
        <v>7</v>
      </c>
      <c r="D87" s="8">
        <v>0</v>
      </c>
      <c r="E87" s="79"/>
      <c r="F87" s="1">
        <f>E87*D87</f>
        <v>0</v>
      </c>
    </row>
    <row r="88" spans="1:6" ht="17.350000000000001" customHeight="1">
      <c r="A88" s="29"/>
      <c r="D88" s="8"/>
      <c r="E88" s="8"/>
    </row>
    <row r="89" spans="1:6" ht="49.6" customHeight="1">
      <c r="A89" s="29" t="s">
        <v>51</v>
      </c>
      <c r="B89" s="62" t="s">
        <v>52</v>
      </c>
      <c r="D89" s="8"/>
      <c r="E89" s="8"/>
      <c r="F89" s="8"/>
    </row>
    <row r="90" spans="1:6" ht="20.25" customHeight="1">
      <c r="A90" s="29"/>
      <c r="B90" s="2" t="s">
        <v>31</v>
      </c>
      <c r="C90" t="s">
        <v>6</v>
      </c>
      <c r="D90" s="8">
        <v>30.25</v>
      </c>
      <c r="E90" s="79"/>
      <c r="F90" s="1">
        <f>E90*D90</f>
        <v>0</v>
      </c>
    </row>
    <row r="91" spans="1:6" ht="16.5" customHeight="1">
      <c r="A91" s="29"/>
      <c r="B91" s="2" t="s">
        <v>28</v>
      </c>
      <c r="C91" t="s">
        <v>6</v>
      </c>
      <c r="D91" s="8">
        <v>53.9</v>
      </c>
      <c r="E91" s="79"/>
      <c r="F91" s="1">
        <f>E91*D91</f>
        <v>0</v>
      </c>
    </row>
    <row r="92" spans="1:6" ht="16.5" customHeight="1">
      <c r="A92" s="29"/>
      <c r="B92" s="2" t="s">
        <v>29</v>
      </c>
      <c r="C92" t="s">
        <v>6</v>
      </c>
      <c r="D92" s="8">
        <v>0</v>
      </c>
      <c r="E92" s="79"/>
      <c r="F92" s="1">
        <f>E92*D92</f>
        <v>0</v>
      </c>
    </row>
    <row r="93" spans="1:6" ht="16.5" customHeight="1">
      <c r="A93" s="29"/>
      <c r="D93" s="8"/>
      <c r="E93" s="8"/>
    </row>
    <row r="94" spans="1:6" ht="49.6" customHeight="1">
      <c r="A94" s="29" t="s">
        <v>71</v>
      </c>
      <c r="B94" s="61" t="s">
        <v>46</v>
      </c>
      <c r="C94" s="7"/>
      <c r="D94" s="8"/>
      <c r="E94" s="8"/>
      <c r="F94" s="8"/>
    </row>
    <row r="95" spans="1:6" ht="17.350000000000001" customHeight="1">
      <c r="A95" s="29"/>
      <c r="B95" s="2" t="s">
        <v>31</v>
      </c>
      <c r="C95" t="s">
        <v>6</v>
      </c>
      <c r="D95" s="8">
        <v>64.8</v>
      </c>
      <c r="E95" s="79"/>
      <c r="F95" s="1">
        <f>E95*D95</f>
        <v>0</v>
      </c>
    </row>
    <row r="96" spans="1:6" ht="15.8" customHeight="1">
      <c r="A96" s="29"/>
      <c r="B96" s="2" t="s">
        <v>28</v>
      </c>
      <c r="C96" t="s">
        <v>6</v>
      </c>
      <c r="D96" s="8">
        <v>48.6</v>
      </c>
      <c r="E96" s="79"/>
      <c r="F96" s="1">
        <f>E96*D96</f>
        <v>0</v>
      </c>
    </row>
    <row r="97" spans="1:6" ht="16.5" customHeight="1">
      <c r="A97" s="30"/>
      <c r="B97" s="5" t="s">
        <v>29</v>
      </c>
      <c r="C97" s="4" t="s">
        <v>6</v>
      </c>
      <c r="D97" s="6">
        <v>0</v>
      </c>
      <c r="E97" s="81"/>
      <c r="F97" s="6">
        <f>E97*D97</f>
        <v>0</v>
      </c>
    </row>
    <row r="98" spans="1:6">
      <c r="D98" s="59" t="s">
        <v>78</v>
      </c>
      <c r="E98" s="59"/>
      <c r="F98" s="3">
        <f>SUM(F35:F97)</f>
        <v>0</v>
      </c>
    </row>
    <row r="99" spans="1:6">
      <c r="A99" s="51"/>
      <c r="B99" s="52"/>
      <c r="C99" s="51"/>
      <c r="D99" s="38"/>
      <c r="E99" s="38"/>
      <c r="F99" s="38"/>
    </row>
    <row r="100" spans="1:6">
      <c r="A100" s="29"/>
      <c r="B100" s="52"/>
      <c r="C100" s="51"/>
      <c r="D100" s="38"/>
      <c r="E100" s="38"/>
      <c r="F100" s="38"/>
    </row>
    <row r="101" spans="1:6">
      <c r="A101" s="29"/>
      <c r="B101" s="52"/>
      <c r="C101" s="51"/>
      <c r="D101" s="38"/>
      <c r="E101" s="38"/>
      <c r="F101" s="38"/>
    </row>
    <row r="102" spans="1:6">
      <c r="A102" s="29"/>
      <c r="B102" s="52"/>
      <c r="C102" s="51"/>
      <c r="D102" s="38"/>
      <c r="E102" s="38"/>
      <c r="F102" s="38"/>
    </row>
    <row r="103" spans="1:6" ht="21.1">
      <c r="A103" s="65" t="s">
        <v>13</v>
      </c>
      <c r="B103" s="66" t="s">
        <v>20</v>
      </c>
      <c r="C103" s="67"/>
      <c r="D103" s="67"/>
      <c r="E103" s="67"/>
      <c r="F103" s="67"/>
    </row>
    <row r="104" spans="1:6" ht="16.5" customHeight="1">
      <c r="A104" s="45"/>
      <c r="B104" s="46"/>
      <c r="C104" s="47"/>
      <c r="D104" s="47"/>
      <c r="E104" s="47"/>
      <c r="F104" s="47"/>
    </row>
    <row r="105" spans="1:6" ht="15.8" customHeight="1">
      <c r="A105" s="48"/>
      <c r="B105" s="49"/>
      <c r="C105" s="50" t="s">
        <v>21</v>
      </c>
      <c r="D105" s="37" t="s">
        <v>3</v>
      </c>
      <c r="E105" s="37" t="s">
        <v>22</v>
      </c>
      <c r="F105" s="37" t="s">
        <v>5</v>
      </c>
    </row>
    <row r="106" spans="1:6">
      <c r="A106" s="31"/>
      <c r="B106" s="32"/>
      <c r="C106" s="33"/>
      <c r="D106" s="34"/>
      <c r="E106" s="34"/>
      <c r="F106" s="34"/>
    </row>
    <row r="107" spans="1:6" ht="54" customHeight="1">
      <c r="A107" s="29">
        <v>1</v>
      </c>
      <c r="B107" s="35" t="s">
        <v>53</v>
      </c>
      <c r="C107" s="36"/>
      <c r="D107" s="37"/>
      <c r="E107" s="38"/>
      <c r="F107" s="38"/>
    </row>
    <row r="108" spans="1:6" ht="15.8" customHeight="1">
      <c r="A108" s="29"/>
      <c r="B108" s="35"/>
      <c r="C108" s="36"/>
      <c r="D108" s="37"/>
      <c r="E108" s="38"/>
      <c r="F108" s="38"/>
    </row>
    <row r="109" spans="1:6" ht="28.55" customHeight="1">
      <c r="A109" s="29"/>
      <c r="B109" s="39" t="s">
        <v>23</v>
      </c>
      <c r="C109" s="36"/>
      <c r="D109" s="37"/>
      <c r="E109" s="38"/>
      <c r="F109" s="38"/>
    </row>
    <row r="110" spans="1:6" ht="14.95" customHeight="1">
      <c r="A110" s="29"/>
      <c r="B110" s="39"/>
      <c r="C110" s="36"/>
      <c r="D110" s="37"/>
      <c r="E110" s="38"/>
      <c r="F110" s="38"/>
    </row>
    <row r="111" spans="1:6" ht="47.25" customHeight="1">
      <c r="A111" s="29"/>
      <c r="B111" s="35" t="s">
        <v>72</v>
      </c>
      <c r="C111" s="36"/>
      <c r="D111" s="37"/>
      <c r="E111" s="38"/>
      <c r="F111" s="38"/>
    </row>
    <row r="112" spans="1:6" ht="14.95" customHeight="1">
      <c r="A112" s="29"/>
      <c r="B112" s="35"/>
      <c r="C112" s="36"/>
      <c r="D112" s="37"/>
      <c r="E112" s="38"/>
      <c r="F112" s="38"/>
    </row>
    <row r="113" spans="1:6" ht="48.9" customHeight="1">
      <c r="A113" s="29"/>
      <c r="B113" s="2" t="s">
        <v>24</v>
      </c>
      <c r="C113" s="36"/>
      <c r="D113" s="37"/>
      <c r="E113" s="38"/>
      <c r="F113" s="38"/>
    </row>
    <row r="114" spans="1:6" ht="16.5" customHeight="1">
      <c r="A114" s="29"/>
      <c r="C114" s="36"/>
      <c r="D114" s="37"/>
      <c r="E114" s="38"/>
      <c r="F114" s="38"/>
    </row>
    <row r="115" spans="1:6" ht="21.75" customHeight="1">
      <c r="A115" s="29"/>
      <c r="B115" s="40" t="s">
        <v>25</v>
      </c>
      <c r="C115" s="36"/>
      <c r="D115" s="37"/>
      <c r="E115" s="38"/>
      <c r="F115" s="38"/>
    </row>
    <row r="116" spans="1:6" ht="16.5" customHeight="1">
      <c r="A116" s="29"/>
      <c r="B116" s="40"/>
      <c r="C116" s="36"/>
      <c r="D116" s="37"/>
      <c r="E116" s="38"/>
      <c r="F116" s="38"/>
    </row>
    <row r="117" spans="1:6" ht="91.7" customHeight="1">
      <c r="A117" s="29"/>
      <c r="B117" s="41" t="s">
        <v>73</v>
      </c>
      <c r="C117" s="36"/>
      <c r="D117" s="37"/>
      <c r="E117" s="38"/>
      <c r="F117" s="38"/>
    </row>
    <row r="118" spans="1:6" ht="15.8" customHeight="1">
      <c r="A118" s="29"/>
      <c r="B118" s="41"/>
      <c r="C118" s="36"/>
      <c r="D118" s="37"/>
      <c r="E118" s="38"/>
      <c r="F118" s="38"/>
    </row>
    <row r="119" spans="1:6" ht="32.6">
      <c r="A119" s="30"/>
      <c r="B119" s="42" t="s">
        <v>74</v>
      </c>
      <c r="C119" s="43" t="s">
        <v>7</v>
      </c>
      <c r="D119" s="44">
        <v>129</v>
      </c>
      <c r="E119" s="82"/>
      <c r="F119" s="6">
        <f>E119*D119</f>
        <v>0</v>
      </c>
    </row>
    <row r="120" spans="1:6">
      <c r="A120" s="31"/>
      <c r="B120" s="32"/>
      <c r="C120" s="33"/>
      <c r="D120" s="34"/>
      <c r="E120" s="34" t="s">
        <v>26</v>
      </c>
      <c r="F120" s="34">
        <f>SUM(F107:F119)</f>
        <v>0</v>
      </c>
    </row>
    <row r="123" spans="1:6" ht="42.15">
      <c r="A123" s="65" t="s">
        <v>14</v>
      </c>
      <c r="B123" s="66" t="s">
        <v>57</v>
      </c>
      <c r="C123" s="67"/>
      <c r="D123" s="67"/>
      <c r="E123" s="67"/>
      <c r="F123" s="67"/>
    </row>
    <row r="124" spans="1:6" ht="18" customHeight="1">
      <c r="A124" s="45"/>
      <c r="B124" s="73" t="s">
        <v>58</v>
      </c>
      <c r="C124" s="73"/>
      <c r="D124" s="73"/>
      <c r="E124" s="73"/>
      <c r="F124" s="73"/>
    </row>
    <row r="125" spans="1:6" ht="18" customHeight="1">
      <c r="A125" s="45"/>
      <c r="B125" s="73" t="s">
        <v>59</v>
      </c>
      <c r="C125" s="74"/>
      <c r="D125" s="74"/>
      <c r="E125" s="74"/>
      <c r="F125" s="74"/>
    </row>
    <row r="127" spans="1:6">
      <c r="C127" s="50" t="s">
        <v>21</v>
      </c>
      <c r="D127" s="37" t="s">
        <v>3</v>
      </c>
      <c r="E127" s="37" t="s">
        <v>22</v>
      </c>
      <c r="F127" s="37" t="s">
        <v>5</v>
      </c>
    </row>
    <row r="129" spans="1:6" ht="26.35" customHeight="1">
      <c r="A129" s="29">
        <v>1</v>
      </c>
      <c r="B129" s="53" t="s">
        <v>36</v>
      </c>
      <c r="C129" s="55" t="s">
        <v>7</v>
      </c>
      <c r="D129" s="56">
        <v>11</v>
      </c>
      <c r="E129" s="83"/>
      <c r="F129" s="1">
        <f t="shared" ref="F129:F145" si="0">E129*D129</f>
        <v>0</v>
      </c>
    </row>
    <row r="130" spans="1:6" ht="58.6" customHeight="1">
      <c r="A130" s="29">
        <v>2</v>
      </c>
      <c r="B130" s="53" t="s">
        <v>60</v>
      </c>
      <c r="C130" s="55" t="s">
        <v>6</v>
      </c>
      <c r="D130" s="56">
        <v>20</v>
      </c>
      <c r="E130" s="83"/>
      <c r="F130" s="1">
        <f t="shared" si="0"/>
        <v>0</v>
      </c>
    </row>
    <row r="131" spans="1:6" ht="41.3" customHeight="1">
      <c r="A131" s="29">
        <v>3</v>
      </c>
      <c r="B131" s="53" t="s">
        <v>61</v>
      </c>
      <c r="C131" s="55" t="s">
        <v>6</v>
      </c>
      <c r="D131" s="56">
        <v>78</v>
      </c>
      <c r="E131" s="83"/>
      <c r="F131" s="1">
        <f t="shared" si="0"/>
        <v>0</v>
      </c>
    </row>
    <row r="132" spans="1:6" ht="27" customHeight="1">
      <c r="A132" s="29">
        <v>4</v>
      </c>
      <c r="B132" s="53" t="s">
        <v>37</v>
      </c>
      <c r="C132" s="55" t="s">
        <v>7</v>
      </c>
      <c r="D132" s="56">
        <v>30</v>
      </c>
      <c r="E132" s="83"/>
      <c r="F132" s="1">
        <f t="shared" si="0"/>
        <v>0</v>
      </c>
    </row>
    <row r="133" spans="1:6" ht="39.1" customHeight="1">
      <c r="A133" s="29">
        <v>5</v>
      </c>
      <c r="B133" s="53" t="s">
        <v>38</v>
      </c>
      <c r="C133" s="55" t="s">
        <v>7</v>
      </c>
      <c r="D133" s="56">
        <v>16</v>
      </c>
      <c r="E133" s="83"/>
      <c r="F133" s="1">
        <f t="shared" si="0"/>
        <v>0</v>
      </c>
    </row>
    <row r="134" spans="1:6" ht="33.799999999999997" customHeight="1">
      <c r="A134" s="29">
        <v>6</v>
      </c>
      <c r="B134" s="53" t="s">
        <v>63</v>
      </c>
      <c r="C134" s="55" t="s">
        <v>7</v>
      </c>
      <c r="D134" s="56">
        <v>8.5</v>
      </c>
      <c r="E134" s="83"/>
      <c r="F134" s="1">
        <f t="shared" si="0"/>
        <v>0</v>
      </c>
    </row>
    <row r="135" spans="1:6" ht="36.700000000000003" customHeight="1">
      <c r="A135" s="29">
        <v>7</v>
      </c>
      <c r="B135" s="53" t="s">
        <v>33</v>
      </c>
      <c r="C135" s="55" t="s">
        <v>6</v>
      </c>
      <c r="D135" s="56">
        <v>78</v>
      </c>
      <c r="E135" s="83"/>
      <c r="F135" s="1">
        <f t="shared" si="0"/>
        <v>0</v>
      </c>
    </row>
    <row r="136" spans="1:6" ht="34.5" customHeight="1">
      <c r="A136" s="29">
        <v>8</v>
      </c>
      <c r="B136" s="53" t="s">
        <v>62</v>
      </c>
      <c r="C136" s="55" t="s">
        <v>7</v>
      </c>
      <c r="D136" s="56">
        <v>8.5</v>
      </c>
      <c r="E136" s="83"/>
      <c r="F136" s="1">
        <f t="shared" si="0"/>
        <v>0</v>
      </c>
    </row>
    <row r="137" spans="1:6" ht="68.95" customHeight="1">
      <c r="A137" s="29">
        <v>9</v>
      </c>
      <c r="B137" s="53" t="s">
        <v>39</v>
      </c>
      <c r="C137" s="55" t="s">
        <v>6</v>
      </c>
      <c r="D137" s="56">
        <v>78</v>
      </c>
      <c r="E137" s="83"/>
      <c r="F137" s="1">
        <f t="shared" si="0"/>
        <v>0</v>
      </c>
    </row>
    <row r="138" spans="1:6" ht="55.55" customHeight="1">
      <c r="A138" s="29">
        <v>10</v>
      </c>
      <c r="B138" s="53" t="s">
        <v>40</v>
      </c>
      <c r="C138" s="55" t="s">
        <v>7</v>
      </c>
      <c r="D138" s="56">
        <v>22</v>
      </c>
      <c r="E138" s="83"/>
      <c r="F138" s="1">
        <f t="shared" si="0"/>
        <v>0</v>
      </c>
    </row>
    <row r="139" spans="1:6" ht="36.700000000000003" customHeight="1">
      <c r="A139" s="29">
        <v>11</v>
      </c>
      <c r="B139" s="54" t="s">
        <v>41</v>
      </c>
      <c r="C139" s="55" t="s">
        <v>6</v>
      </c>
      <c r="D139" s="56">
        <v>78</v>
      </c>
      <c r="E139" s="83"/>
      <c r="F139" s="1">
        <f t="shared" si="0"/>
        <v>0</v>
      </c>
    </row>
    <row r="140" spans="1:6" ht="24.8" customHeight="1">
      <c r="A140" s="29">
        <v>12</v>
      </c>
      <c r="B140" s="53" t="s">
        <v>64</v>
      </c>
      <c r="C140" s="55" t="s">
        <v>7</v>
      </c>
      <c r="D140" s="56">
        <v>30</v>
      </c>
      <c r="E140" s="83"/>
      <c r="F140" s="1">
        <f t="shared" si="0"/>
        <v>0</v>
      </c>
    </row>
    <row r="141" spans="1:6" ht="35.35" customHeight="1">
      <c r="A141" s="29">
        <v>13</v>
      </c>
      <c r="B141" s="53" t="s">
        <v>65</v>
      </c>
      <c r="C141" s="55" t="s">
        <v>6</v>
      </c>
      <c r="D141" s="56">
        <v>14</v>
      </c>
      <c r="E141" s="83"/>
      <c r="F141" s="1">
        <f t="shared" si="0"/>
        <v>0</v>
      </c>
    </row>
    <row r="142" spans="1:6" ht="39.75" customHeight="1">
      <c r="A142" s="29">
        <v>14</v>
      </c>
      <c r="B142" s="53" t="s">
        <v>66</v>
      </c>
      <c r="C142" s="55" t="s">
        <v>7</v>
      </c>
      <c r="D142" s="56">
        <v>40</v>
      </c>
      <c r="E142" s="83"/>
      <c r="F142" s="1">
        <f t="shared" si="0"/>
        <v>0</v>
      </c>
    </row>
    <row r="143" spans="1:6" ht="42.8" customHeight="1">
      <c r="A143" s="29">
        <v>15</v>
      </c>
      <c r="B143" s="53" t="s">
        <v>44</v>
      </c>
      <c r="C143" s="55" t="s">
        <v>6</v>
      </c>
      <c r="D143" s="56">
        <v>20</v>
      </c>
      <c r="E143" s="83"/>
      <c r="F143" s="1">
        <f t="shared" si="0"/>
        <v>0</v>
      </c>
    </row>
    <row r="144" spans="1:6" ht="37.549999999999997" customHeight="1">
      <c r="A144" s="29">
        <v>16</v>
      </c>
      <c r="B144" s="54" t="s">
        <v>42</v>
      </c>
      <c r="C144" s="55" t="s">
        <v>6</v>
      </c>
      <c r="D144" s="56">
        <v>20</v>
      </c>
      <c r="E144" s="83"/>
      <c r="F144" s="1">
        <f t="shared" si="0"/>
        <v>0</v>
      </c>
    </row>
    <row r="145" spans="1:6" ht="53.35" customHeight="1">
      <c r="A145" s="30">
        <v>17</v>
      </c>
      <c r="B145" s="70" t="s">
        <v>67</v>
      </c>
      <c r="C145" s="71" t="s">
        <v>43</v>
      </c>
      <c r="D145" s="72">
        <v>2</v>
      </c>
      <c r="E145" s="84"/>
      <c r="F145" s="6">
        <f t="shared" si="0"/>
        <v>0</v>
      </c>
    </row>
    <row r="146" spans="1:6">
      <c r="A146" s="29"/>
      <c r="E146" s="34" t="s">
        <v>26</v>
      </c>
      <c r="F146" s="34">
        <f>SUM(F129:F145)</f>
        <v>0</v>
      </c>
    </row>
    <row r="149" spans="1:6">
      <c r="B149" s="64"/>
    </row>
    <row r="150" spans="1:6">
      <c r="B150" s="64"/>
    </row>
    <row r="151" spans="1:6">
      <c r="A151" s="29"/>
      <c r="B151" s="54"/>
      <c r="C151" s="55"/>
      <c r="D151" s="56"/>
      <c r="E151" s="57"/>
      <c r="F151" s="38"/>
    </row>
  </sheetData>
  <sheetProtection password="CF38" sheet="1" objects="1" scenarios="1"/>
  <mergeCells count="5">
    <mergeCell ref="B125:F125"/>
    <mergeCell ref="B4:F4"/>
    <mergeCell ref="A7:F7"/>
    <mergeCell ref="B11:F11"/>
    <mergeCell ref="B124:F12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1.varianta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Burazer</dc:creator>
  <cp:lastModifiedBy>Niko Burazer</cp:lastModifiedBy>
  <cp:lastPrinted>2014-05-06T10:00:44Z</cp:lastPrinted>
  <dcterms:created xsi:type="dcterms:W3CDTF">2014-01-26T15:35:25Z</dcterms:created>
  <dcterms:modified xsi:type="dcterms:W3CDTF">2014-06-18T10:24:19Z</dcterms:modified>
</cp:coreProperties>
</file>